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6" firstSheet="17" activeTab="17"/>
  </bookViews>
  <sheets>
    <sheet name="Table1A List of required stocks" sheetId="1" r:id="rId1"/>
    <sheet name="Table1B Planning of sampling " sheetId="2" r:id="rId2"/>
    <sheet name="Table1C Sampling intensity " sheetId="3" r:id="rId3"/>
    <sheet name="Table1D Recreational Fisheries" sheetId="4" r:id="rId4"/>
    <sheet name="Table1E Anadromous catadromous" sheetId="5" r:id="rId5"/>
    <sheet name="Table1F Incidental by catch" sheetId="6" r:id="rId6"/>
    <sheet name="Table1G List of research survey" sheetId="7" r:id="rId7"/>
    <sheet name="Table1H Research survey data" sheetId="8" r:id="rId8"/>
    <sheet name="Table2A Fishing activity variab" sheetId="9" r:id="rId9"/>
    <sheet name="Table3A  Pop segment fisheries" sheetId="10" r:id="rId10"/>
    <sheet name="Table3B Pop segments aquacultur" sheetId="11" r:id="rId11"/>
    <sheet name="Table3C Pop segments processing" sheetId="12" r:id="rId12"/>
    <sheet name="Table4A Sampling plan descripti" sheetId="13" r:id="rId13"/>
    <sheet name="Table4B Sampling frame descrip" sheetId="14" r:id="rId14"/>
    <sheet name="Table4C Data on the fisheries" sheetId="15" r:id="rId15"/>
    <sheet name="Table4D Landing locations" sheetId="16" r:id="rId16"/>
    <sheet name="Table5A Quality assurance frame" sheetId="17" r:id="rId17"/>
    <sheet name="Table5B Quality assurance frame" sheetId="18" r:id="rId18"/>
    <sheet name="Table6A_Data_availability" sheetId="19" r:id="rId19"/>
    <sheet name="Table7A_Planned Regional_coord" sheetId="20" r:id="rId20"/>
    <sheet name="Table7B_Follow up of Recommenda" sheetId="21" r:id="rId21"/>
    <sheet name="Table7C_Bi- and multilateral " sheetId="22" r:id="rId22"/>
  </sheets>
  <definedNames>
    <definedName name="_xlnm._FilterDatabase" localSheetId="0" hidden="1">'Table1A List of required stocks'!$A$4:$M$15</definedName>
    <definedName name="_xlnm._FilterDatabase" localSheetId="1" hidden="1">'Table1B Planning of sampling '!$A$4:$F$5</definedName>
    <definedName name="_xlnm._FilterDatabase" localSheetId="2" hidden="1">'Table1C Sampling intensity '!$A$4:$Q$68</definedName>
    <definedName name="_xlnm._FilterDatabase" localSheetId="3" hidden="1">'Table1D Recreational Fisheries'!$A$4:$Y$4</definedName>
    <definedName name="_xlnm._FilterDatabase" localSheetId="4" hidden="1">'Table1E Anadromous catadromous'!$A$4:$U$4</definedName>
    <definedName name="_xlnm._FilterDatabase" localSheetId="5" hidden="1">'Table1F Incidental by catch'!$A$5:$W$5</definedName>
    <definedName name="_xlnm._FilterDatabase" localSheetId="6" hidden="1">'Table1G List of research survey'!$A$4:$AA$4</definedName>
    <definedName name="_xlnm._FilterDatabase" localSheetId="7" hidden="1">'Table1H Research survey data'!$A$4:$M$4</definedName>
    <definedName name="_xlnm._FilterDatabase" localSheetId="8" hidden="1">'Table2A Fishing activity variab'!$A$4:$T$4</definedName>
    <definedName name="_xlnm._FilterDatabase" localSheetId="9" hidden="1">'Table3A  Pop segment fisheries'!$A$4:$R$4</definedName>
    <definedName name="_xlnm._FilterDatabase" localSheetId="11" hidden="1">'Table3C Pop segments processing'!$A$4:$O$4</definedName>
    <definedName name="_xlnm._FilterDatabase" localSheetId="12" hidden="1">'Table4A Sampling plan descripti'!$A$4:$Y$14</definedName>
    <definedName name="_xlnm._FilterDatabase" localSheetId="13" hidden="1">'Table4B Sampling frame descrip'!$A$4:$F$4</definedName>
    <definedName name="_xlnm._FilterDatabase" localSheetId="14" hidden="1">'Table4C Data on the fisheries'!$A$4:$V$4</definedName>
    <definedName name="_xlnm._FilterDatabase" localSheetId="15" hidden="1">'Table4D Landing locations'!$A$4:$K$4</definedName>
    <definedName name="_xlnm._FilterDatabase" localSheetId="16" hidden="1">'Table5A Quality assurance frame'!$A$5:$T$5</definedName>
    <definedName name="_xlnm._FilterDatabase" localSheetId="17" hidden="1">'Table5B Quality assurance frame'!$A$6:$AE$6</definedName>
    <definedName name="_xlnm._FilterDatabase" localSheetId="18" hidden="1">'Table6A_Data_availability'!$A$4:$J$4</definedName>
    <definedName name="_xlnm._FilterDatabase" localSheetId="19" hidden="1">'Table7A_Planned Regional_coord'!$A$4:$H$4</definedName>
    <definedName name="_xlnm._FilterDatabase" localSheetId="20" hidden="1">'Table7B_Follow up of Recommenda'!$A$4:$K$4</definedName>
    <definedName name="_xlnm._FilterDatabase" localSheetId="21" hidden="1">'Table7C_Bi- and multilateral '!$A$4:$J$4</definedName>
  </definedNames>
  <calcPr fullCalcOnLoad="1"/>
</workbook>
</file>

<file path=xl/sharedStrings.xml><?xml version="1.0" encoding="utf-8"?>
<sst xmlns="http://schemas.openxmlformats.org/spreadsheetml/2006/main" count="15557" uniqueCount="970">
  <si>
    <t>Table1A: List of required stocks</t>
  </si>
  <si>
    <t>WP  years</t>
  </si>
  <si>
    <t>2020-2021</t>
  </si>
  <si>
    <t>AR year</t>
  </si>
  <si>
    <t>MS</t>
  </si>
  <si>
    <t>Reference years</t>
  </si>
  <si>
    <t>Species</t>
  </si>
  <si>
    <t>Region</t>
  </si>
  <si>
    <t>RFMO/RFO/IO</t>
  </si>
  <si>
    <t>Area / Stock</t>
  </si>
  <si>
    <t>Selected for sampling  (Y/N)</t>
  </si>
  <si>
    <t>Average landings in the reference years (tons)</t>
  </si>
  <si>
    <t xml:space="preserve">
EU TAC (if any)
(%)</t>
  </si>
  <si>
    <t>Share (%) in EU landings</t>
  </si>
  <si>
    <t>Threshold  (Y/N)</t>
  </si>
  <si>
    <t>Comments</t>
  </si>
  <si>
    <t>Changes in species landings</t>
  </si>
  <si>
    <t>Table 1B: Planning of sampling for biological variables</t>
  </si>
  <si>
    <t>WP years</t>
  </si>
  <si>
    <t xml:space="preserve">AR  year </t>
  </si>
  <si>
    <t>2021</t>
  </si>
  <si>
    <t>Frequency</t>
  </si>
  <si>
    <t>Length</t>
  </si>
  <si>
    <t>Age</t>
  </si>
  <si>
    <t>Weight</t>
  </si>
  <si>
    <t>Sex ratio</t>
  </si>
  <si>
    <t>Sexual maturity</t>
  </si>
  <si>
    <t>Fecundity</t>
  </si>
  <si>
    <t>Table 1C: Sampling intensity for biological variables</t>
  </si>
  <si>
    <t>MS partcipating in sampling</t>
  </si>
  <si>
    <t>Sampling year</t>
  </si>
  <si>
    <t>Variables</t>
  </si>
  <si>
    <t>Data sources</t>
  </si>
  <si>
    <t>Planned minimum no of individuals to be measured at the national level</t>
  </si>
  <si>
    <t>Planned minimum no of individuals to be measured at the regional level</t>
  </si>
  <si>
    <t>Achieved number of individuals measured at the national level</t>
  </si>
  <si>
    <t>% of achievement (100*M/J)</t>
  </si>
  <si>
    <t xml:space="preserve">Achieved number of samples </t>
  </si>
  <si>
    <t>Sampling protocol</t>
  </si>
  <si>
    <t>AR  Comments</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</si>
  <si>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</si>
  <si>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</si>
  <si>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</si>
  <si>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</si>
  <si>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</si>
  <si>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</si>
  <si>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</si>
  <si>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</si>
  <si>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</si>
  <si>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Unique Survey ID or Name of sampling scheme
(Linked to Table 5A)</t>
  </si>
  <si>
    <t xml:space="preserve">Is the survey part of a pilot study or part of an established programme? 
</t>
  </si>
  <si>
    <t>Is the sampling design documented?
(Linked to Table 5A)</t>
  </si>
  <si>
    <t>Are non-response and refusal recorded?
(Linked to Table 5A)</t>
  </si>
  <si>
    <t>Are the editing and imputation methods documented? (Linked to Table 5A)</t>
  </si>
  <si>
    <t>Estimation of  the yearly weight and numbers of catch (Y/N)</t>
  </si>
  <si>
    <t>Estimation of  the yearly percentage release (Y/N)</t>
  </si>
  <si>
    <t>Collection of catch composition data (Y/N)</t>
  </si>
  <si>
    <t>Evaluated by external experts/bodies (Y/N)</t>
  </si>
  <si>
    <t>Conform with accepted standards Y/N</t>
  </si>
  <si>
    <t xml:space="preserve">AR Comments </t>
  </si>
  <si>
    <t>Table 1E: Anadromous and catadromous species data collection in fresh water</t>
  </si>
  <si>
    <t>Sampling period</t>
  </si>
  <si>
    <t>Area</t>
  </si>
  <si>
    <t>Applicable (Y/N)</t>
  </si>
  <si>
    <t>Water Body</t>
  </si>
  <si>
    <t>Life stage</t>
  </si>
  <si>
    <t>Fishery / Independent data collection</t>
  </si>
  <si>
    <t>Method</t>
  </si>
  <si>
    <t>Unit</t>
  </si>
  <si>
    <t>Planned nos</t>
  </si>
  <si>
    <t>Achieved numbers</t>
  </si>
  <si>
    <t>% of achievement (100*P/M)</t>
  </si>
  <si>
    <t>Reasons for non-conformity</t>
  </si>
  <si>
    <t>Survey ID</t>
  </si>
  <si>
    <t>Agreed at RCG level?</t>
  </si>
  <si>
    <t>AR Comments</t>
  </si>
  <si>
    <t xml:space="preserve">Table 1F: Incidental by-catch of birds, mammals, reptiles and fish </t>
  </si>
  <si>
    <t>Sampling period/year(s)</t>
  </si>
  <si>
    <t>Sub-area / Fishing ground</t>
  </si>
  <si>
    <t>Scheme</t>
  </si>
  <si>
    <t>Stratum ID code / Name of the survey</t>
  </si>
  <si>
    <t>Group of vulnerable species</t>
  </si>
  <si>
    <t xml:space="preserve">Expected occurence of recordings </t>
  </si>
  <si>
    <t>Total number of PSU in the sampling year</t>
  </si>
  <si>
    <t>Achieved number of PSU in the sampling year</t>
  </si>
  <si>
    <t>Number of PSU sampled in which observers have been instructed to look for bycatch</t>
  </si>
  <si>
    <t>Does your sampling protocol allow for the calculation of observation effort “at haul level” (Y/N)</t>
  </si>
  <si>
    <t xml:space="preserve">Is there any mitigation device? (Y/N) </t>
  </si>
  <si>
    <t>Fish (Y/N/NA)</t>
  </si>
  <si>
    <t>Mammals (Y/N/NA)</t>
  </si>
  <si>
    <t>Birds (Y/N/NA)</t>
  </si>
  <si>
    <t>Reptiles (Y/N/NA)</t>
  </si>
  <si>
    <t>Other (Y/N/NA)</t>
  </si>
  <si>
    <t>Are data stored in a national database?</t>
  </si>
  <si>
    <t>Are data stored in international database(s)?</t>
  </si>
  <si>
    <t>Has there been occurrence of bycatch?</t>
  </si>
  <si>
    <t>Table 1G: List of research surveys at sea</t>
  </si>
  <si>
    <t>Name of survey</t>
  </si>
  <si>
    <t xml:space="preserve">Acronym </t>
  </si>
  <si>
    <t>Mandatory (Y/N)</t>
  </si>
  <si>
    <t>Agreed at RCG level</t>
  </si>
  <si>
    <t>MS participation</t>
  </si>
  <si>
    <t>Area(s)
covered</t>
  </si>
  <si>
    <t>Period (Month)</t>
  </si>
  <si>
    <t>Days at sea planned</t>
  </si>
  <si>
    <t>Type of sampling activities</t>
  </si>
  <si>
    <t xml:space="preserve">Planned target </t>
  </si>
  <si>
    <t>Map</t>
  </si>
  <si>
    <t>Relevant international planning group - RFMO/RFO/IO</t>
  </si>
  <si>
    <t>International database</t>
  </si>
  <si>
    <t>Type of MS participation</t>
  </si>
  <si>
    <t>In case of financial participation, is payment done? (Y/N)</t>
  </si>
  <si>
    <t>Days at sea achieved</t>
  </si>
  <si>
    <t>Achieved target</t>
  </si>
  <si>
    <t>Other data assimilations (Y/N)</t>
  </si>
  <si>
    <t>Was the survey carried out within the official time period? (Y/N)</t>
  </si>
  <si>
    <t>Was the survey carried out within the official survey area? (Y/N)</t>
  </si>
  <si>
    <t>Indication if AR comments by MS are required concerning effort achieved</t>
  </si>
  <si>
    <t>Indication if AR comments by MS are required concerning temporal and spatial coverage</t>
  </si>
  <si>
    <t>Table 1H: Research survey data collection and dissemination</t>
  </si>
  <si>
    <t>Type of data collected</t>
  </si>
  <si>
    <t>Core/ Additional variable</t>
  </si>
  <si>
    <t>Used as basis for advice (Y/N)</t>
  </si>
  <si>
    <t>Was the sampling carried out? (Y/N/P)</t>
  </si>
  <si>
    <t>Relevant International database</t>
  </si>
  <si>
    <t>Was the data uploaded to the relevant database? (Y/N)</t>
  </si>
  <si>
    <t>Other data assimilations? (Y/N)</t>
  </si>
  <si>
    <t>Indication if AR comments are required by MS</t>
  </si>
  <si>
    <t>AR comments</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</si>
  <si>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</si>
  <si>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</si>
  <si>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</si>
  <si>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</si>
  <si>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</si>
  <si>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</si>
  <si>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</si>
  <si>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</si>
  <si>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</si>
  <si>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</si>
  <si>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</si>
  <si>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</si>
  <si>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</si>
  <si>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Data collected  under control regulation accessible for scientific use (Y/N/I)</t>
  </si>
  <si>
    <t>Data source for complementary data collection</t>
  </si>
  <si>
    <t xml:space="preserve">Achieved coverage of data collected under complementary data collection </t>
  </si>
  <si>
    <t>Response Rate (%)</t>
  </si>
  <si>
    <t>Table 3A: Population segments for collection of economic and social data for fisheries</t>
  </si>
  <si>
    <t>Cluster Name</t>
  </si>
  <si>
    <t>Type of variables (E/S)</t>
  </si>
  <si>
    <t>Data Source</t>
  </si>
  <si>
    <t xml:space="preserve">Type of data collection scheme </t>
  </si>
  <si>
    <t xml:space="preserve">Planned sample rate % </t>
  </si>
  <si>
    <t>Frame population</t>
  </si>
  <si>
    <t>Achieved sample number</t>
  </si>
  <si>
    <t>Achieved Sample Rate %</t>
  </si>
  <si>
    <t>Response Rate %</t>
  </si>
  <si>
    <t>Achieved Sample no/Planned sample no.</t>
  </si>
  <si>
    <t>Table 3B: Population segments for collection of economic and social data for aquaculture</t>
  </si>
  <si>
    <t>Techniques</t>
  </si>
  <si>
    <t>Species group</t>
  </si>
  <si>
    <t>Data source</t>
  </si>
  <si>
    <t>AR Comment</t>
  </si>
  <si>
    <t>Table 3C: Population segments for collection of economic and social data for the processing industry</t>
  </si>
  <si>
    <t>Segment</t>
  </si>
  <si>
    <t xml:space="preserve">Variables </t>
  </si>
  <si>
    <t>Table 4A: Sampling plan description for biological data</t>
  </si>
  <si>
    <t>MS participating in sampling</t>
  </si>
  <si>
    <t>Stratum ID code</t>
  </si>
  <si>
    <t>PSU type</t>
  </si>
  <si>
    <t>Catch fractions covered</t>
  </si>
  <si>
    <t>Species/ Stocks covered for estimation of volume and length of catch fractions</t>
  </si>
  <si>
    <t>Seasonality (Temporal strata)</t>
  </si>
  <si>
    <t xml:space="preserve">Average Number of PSU during the reference years         </t>
  </si>
  <si>
    <t>Planned number of PSUs</t>
  </si>
  <si>
    <t>% of achievement (100*Q/N)</t>
  </si>
  <si>
    <t>Number of unique vessels with activity in the stratum</t>
  </si>
  <si>
    <t xml:space="preserve">Number of unique vessels sampled </t>
  </si>
  <si>
    <t>Number of fishing trips in the stratum</t>
  </si>
  <si>
    <t xml:space="preserve">Number of fishing trips sampled </t>
  </si>
  <si>
    <t>Number of species with length measurements</t>
  </si>
  <si>
    <t>Total number of length measurements</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</si>
  <si>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</si>
  <si>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</si>
  <si>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</si>
  <si>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</si>
  <si>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</si>
  <si>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</si>
  <si>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</si>
  <si>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</si>
  <si>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</si>
  <si>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</si>
  <si>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</si>
  <si>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</si>
  <si>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</si>
  <si>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</si>
  <si>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</si>
  <si>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</si>
  <si>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</si>
  <si>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Is the fleet segment/ metier covered by any stratum (Y/N)</t>
  </si>
  <si>
    <t>Landings (tons)</t>
  </si>
  <si>
    <t>Landings (tons) in national ports</t>
  </si>
  <si>
    <t>Landings (tons) in foreign ports</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</si>
  <si>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</si>
  <si>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</si>
  <si>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</si>
  <si>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</si>
  <si>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</si>
  <si>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</si>
  <si>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</si>
  <si>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Table 5A: Quality assurance framework for biological data</t>
  </si>
  <si>
    <t>Sampling design</t>
  </si>
  <si>
    <t>Sampling implementation</t>
  </si>
  <si>
    <t>Data capture</t>
  </si>
  <si>
    <t>Data Storage</t>
  </si>
  <si>
    <t>Data processing</t>
  </si>
  <si>
    <t xml:space="preserve">Sampling year/ period </t>
  </si>
  <si>
    <t>Name of sampling scheme</t>
  </si>
  <si>
    <t xml:space="preserve">Sampling frame </t>
  </si>
  <si>
    <t>Is the sampling design documented?</t>
  </si>
  <si>
    <t xml:space="preserve">Where can documentation on sampling design be found? </t>
  </si>
  <si>
    <t>Are non-responses and refusals recorded?</t>
  </si>
  <si>
    <t>Are quality checks to validate detailed data documented?</t>
  </si>
  <si>
    <t>Where can documentation on quality checks for data capture be found?</t>
  </si>
  <si>
    <t>In which national database are data stored?</t>
  </si>
  <si>
    <t>In which international database(s) are data stored?</t>
  </si>
  <si>
    <t>Are processes to evaluate data accuracy (bias and precision) documented?</t>
  </si>
  <si>
    <t xml:space="preserve">Where can documentation on processes to evaluate accuracy be found? </t>
  </si>
  <si>
    <t>Are the editing and imputation methods documented?</t>
  </si>
  <si>
    <t xml:space="preserve">Where can documentation on editing and imputation be found? </t>
  </si>
  <si>
    <t xml:space="preserve">Comments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</si>
  <si>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</si>
  <si>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</si>
  <si>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</si>
  <si>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</si>
  <si>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</si>
  <si>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</si>
  <si>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</si>
  <si>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</si>
  <si>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</si>
  <si>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</si>
  <si>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</si>
  <si>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</si>
  <si>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</si>
  <si>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</si>
  <si>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</si>
  <si>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</si>
  <si>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</si>
  <si>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</si>
  <si>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Data Sources</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</si>
  <si>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</si>
  <si>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</si>
  <si>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</si>
  <si>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</si>
  <si>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</si>
  <si>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</si>
  <si>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</si>
  <si>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</si>
  <si>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</si>
  <si>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</si>
  <si>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</si>
  <si>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</si>
  <si>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</si>
  <si>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</si>
  <si>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</si>
  <si>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</si>
  <si>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</si>
  <si>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</si>
  <si>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</si>
  <si>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</si>
  <si>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</si>
  <si>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</si>
  <si>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</si>
  <si>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</si>
  <si>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6A: Data availability</t>
  </si>
  <si>
    <t>Data set</t>
  </si>
  <si>
    <t>Section</t>
  </si>
  <si>
    <t>Variable group</t>
  </si>
  <si>
    <t>Year(s) of WP implementation</t>
  </si>
  <si>
    <t xml:space="preserve">Reference year </t>
  </si>
  <si>
    <t>Final data available after</t>
  </si>
  <si>
    <t>Date when data was available</t>
  </si>
  <si>
    <t>Table 7A: Planned regional and international coordination</t>
  </si>
  <si>
    <t>Acronym</t>
  </si>
  <si>
    <t>Name of meeting</t>
  </si>
  <si>
    <t>Planned MS participation</t>
  </si>
  <si>
    <t>Number of participants</t>
  </si>
  <si>
    <t>Table 7B: Follow-up of recommendations and agreements</t>
  </si>
  <si>
    <t>Source</t>
  </si>
  <si>
    <t xml:space="preserve">Section </t>
  </si>
  <si>
    <t>Topic</t>
  </si>
  <si>
    <t>Recommendation number</t>
  </si>
  <si>
    <t>Recommendation/ Agreement</t>
  </si>
  <si>
    <t>Follow-up action</t>
  </si>
  <si>
    <t xml:space="preserve">MS action taken </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</si>
  <si>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</si>
  <si>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</si>
  <si>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</si>
  <si>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</si>
  <si>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</si>
  <si>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</si>
  <si>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</si>
  <si>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</si>
  <si>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</si>
  <si>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ROU</t>
  </si>
  <si>
    <t>Engraulis encrasicolus</t>
  </si>
  <si>
    <t xml:space="preserve"> Mediterranean and Black Sea </t>
  </si>
  <si>
    <t>GFCM</t>
  </si>
  <si>
    <t>GSA29</t>
  </si>
  <si>
    <t>Y</t>
  </si>
  <si>
    <t>Merlangius merlangus</t>
  </si>
  <si>
    <t xml:space="preserve">GFCM </t>
  </si>
  <si>
    <t>Mullus barbatus</t>
  </si>
  <si>
    <t>Sprattus sprattus</t>
  </si>
  <si>
    <t>Trachurus mediterraneus</t>
  </si>
  <si>
    <t>Trachurus trachurus</t>
  </si>
  <si>
    <t>N</t>
  </si>
  <si>
    <t>Squalus acanthias</t>
  </si>
  <si>
    <t xml:space="preserve">Raja clavata </t>
  </si>
  <si>
    <t xml:space="preserve">Dasyatis pastinaca </t>
  </si>
  <si>
    <t>None</t>
  </si>
  <si>
    <t>Present in GSA 29</t>
  </si>
  <si>
    <t>50</t>
  </si>
  <si>
    <t>The species is not present in GSA 29</t>
  </si>
  <si>
    <t xml:space="preserve">Mediterranean and Black Sea </t>
  </si>
  <si>
    <t>monthly</t>
  </si>
  <si>
    <t>x</t>
  </si>
  <si>
    <t>Mediterranean and Black Sea</t>
  </si>
  <si>
    <t>Not applicable</t>
  </si>
  <si>
    <t>Scophthalmus maximus</t>
  </si>
  <si>
    <t>GSA 29</t>
  </si>
  <si>
    <t>length</t>
  </si>
  <si>
    <t>landings</t>
  </si>
  <si>
    <t xml:space="preserve">  surveys</t>
  </si>
  <si>
    <t>weight</t>
  </si>
  <si>
    <t>age</t>
  </si>
  <si>
    <t>sex-ratio</t>
  </si>
  <si>
    <t>maturity</t>
  </si>
  <si>
    <t>fecundity</t>
  </si>
  <si>
    <t>surveys</t>
  </si>
  <si>
    <t xml:space="preserve">Trachurus mediterraneus </t>
  </si>
  <si>
    <t>Rapana venosa</t>
  </si>
  <si>
    <t>Mediterranean Sea and Black Sea</t>
  </si>
  <si>
    <t>Anguilla anguilla</t>
  </si>
  <si>
    <t>the species is not present in the Black Sea area</t>
  </si>
  <si>
    <t>NA</t>
  </si>
  <si>
    <t>The species is not present in the Black Sea area</t>
  </si>
  <si>
    <t>Is not a species in the recreational fishing</t>
  </si>
  <si>
    <t>not target on recreational fisheries, romanian waters</t>
  </si>
  <si>
    <t>This species is not present in recreational fishery and appears only as bycatch in commercial fishery.</t>
  </si>
  <si>
    <t>Is species in the recreational fishing</t>
  </si>
  <si>
    <t>Thunnus albacares</t>
  </si>
  <si>
    <t xml:space="preserve">The species is not present in Black Sea Romanian water </t>
  </si>
  <si>
    <t xml:space="preserve">Thunnus obesus </t>
  </si>
  <si>
    <t xml:space="preserve">Katsuwonus pelamis </t>
  </si>
  <si>
    <t>Thunnus alalunga</t>
  </si>
  <si>
    <t>Thunnus thynnus</t>
  </si>
  <si>
    <t>Xiphias gladius</t>
  </si>
  <si>
    <t xml:space="preserve">Makaira nigricans </t>
  </si>
  <si>
    <t>Istiophorus albicans</t>
  </si>
  <si>
    <t>Tetrapturus albidus</t>
  </si>
  <si>
    <t xml:space="preserve">Prionace glauca </t>
  </si>
  <si>
    <t>Auxis rochei</t>
  </si>
  <si>
    <t xml:space="preserve">The species is not present in  Romanian water </t>
  </si>
  <si>
    <t xml:space="preserve">Sarda sarda </t>
  </si>
  <si>
    <t>the species is  present in the Black Sea area</t>
  </si>
  <si>
    <t xml:space="preserve">The species is not present in Romanian water </t>
  </si>
  <si>
    <t xml:space="preserve">Euthynnus alleteratus </t>
  </si>
  <si>
    <t>Thunnus atlanticus</t>
  </si>
  <si>
    <t>Orcynopsis unicolor</t>
  </si>
  <si>
    <t>Scomberomorus brasiliensis</t>
  </si>
  <si>
    <t>Scomberomorus regalis</t>
  </si>
  <si>
    <t>Auxis thazard</t>
  </si>
  <si>
    <t>Scomberomorus cavalla</t>
  </si>
  <si>
    <t xml:space="preserve">Scomberomorus tritor </t>
  </si>
  <si>
    <t>Scomberomorus maculatus</t>
  </si>
  <si>
    <t>Acanthocybium solandri</t>
  </si>
  <si>
    <t xml:space="preserve">Coryphaena hippurus </t>
  </si>
  <si>
    <t>Not present in Romania area</t>
  </si>
  <si>
    <t>N/A</t>
  </si>
  <si>
    <t>Species not present in GSA 29</t>
  </si>
  <si>
    <t>Salmo salar</t>
  </si>
  <si>
    <t>Salmo trutta</t>
  </si>
  <si>
    <t>2020 - 2021</t>
  </si>
  <si>
    <t xml:space="preserve"> at port</t>
  </si>
  <si>
    <t>SCT_OTM_1-2</t>
  </si>
  <si>
    <t>Bony fishes, Cartilaginous fishes, Birds, Mammals, Fish protected under Union legislation and/or international agreements.</t>
  </si>
  <si>
    <t>X</t>
  </si>
  <si>
    <t xml:space="preserve">In each page of the logbook the fishermen can write if incidental by-catch of birds, mammals or bony fishes. Data will be collected at the port or at the agency when vessels owners submit their declarations to the inspectors from the agency. </t>
  </si>
  <si>
    <t xml:space="preserve">The data come only from commercial fishing. </t>
  </si>
  <si>
    <t xml:space="preserve"> at sea</t>
  </si>
  <si>
    <t>SCT_TBB_2-1</t>
  </si>
  <si>
    <t>Cartilaginous fishes, Birds, Mammals,  Molluscs, Crustaceans, Fish protected under Union legislation and/or international agreements.</t>
  </si>
  <si>
    <t>From 2021 the observers will observe vessels with beam trawls in the GSA29 and will report if any incidental by-catch occur in this stratum.</t>
  </si>
  <si>
    <t>at port</t>
  </si>
  <si>
    <t>SCT_TBB_2-2</t>
  </si>
  <si>
    <t xml:space="preserve">In each page of the logbook the fishermen  can write if incidental by-catch of birds, mammals, molluscs or crustaceans occur. Data will be collected at the port or at the agency when vessels owners submit their declarations to the inspectors from the agency.  </t>
  </si>
  <si>
    <t>at sea</t>
  </si>
  <si>
    <t>SCT_FPN_3-2</t>
  </si>
  <si>
    <t>Bony fishes, Birds, Mammals, Fish protected under Union legislation and/or international agreements.</t>
  </si>
  <si>
    <t>From 2021 the observers will observe vessels with pots and/or traps in the GSA29 and will report if any incidental by-catch occur in this stratum.</t>
  </si>
  <si>
    <t>SCT_FPN_3-1</t>
  </si>
  <si>
    <t xml:space="preserve">In each page of the logbook the fishermen  can write if incidental by-catch of birds, mammals or reptiles occur. Data will be collected at the port or at the agency when vessels owners submit their declarations to the inspectors from the agency. </t>
  </si>
  <si>
    <t>fishing points x day</t>
  </si>
  <si>
    <t>SCT_LHP_LHM_5-1</t>
  </si>
  <si>
    <t>Fishing activities carried out with LHP_LHM / rods, rods, longlines, are selective (do not get by-catch). At the same time, it uses small boats, which do not allow the presence of other people on board.</t>
  </si>
  <si>
    <t>SCT_MISC_6-1</t>
  </si>
  <si>
    <t>Fish protected under Union legislation and/or international agreements.</t>
  </si>
  <si>
    <t>Fishing activities carried out with  Misc / divers, are selective (do not get by-catch). At the same time, it uses small boats, which do not allow the presence of other people on board.</t>
  </si>
  <si>
    <t>Bottom trawl survey in Black Sea</t>
  </si>
  <si>
    <t>BTSBS</t>
  </si>
  <si>
    <t>Spring / Quarter II / May-June</t>
  </si>
  <si>
    <t>Annual</t>
  </si>
  <si>
    <t>Fish hauls</t>
  </si>
  <si>
    <t>no existing database</t>
  </si>
  <si>
    <t xml:space="preserve">Spring bottom trawl survey. </t>
  </si>
  <si>
    <t>Physical</t>
  </si>
  <si>
    <t>Pelagic trawl survey in Black Sea</t>
  </si>
  <si>
    <t>PTSBS</t>
  </si>
  <si>
    <t>Spring /Quarter II / June</t>
  </si>
  <si>
    <t xml:space="preserve">Spring pelagic trawl survey. </t>
  </si>
  <si>
    <t>Autumn bottom trawl survey.</t>
  </si>
  <si>
    <t>30</t>
  </si>
  <si>
    <t xml:space="preserve">Autumn pelagic trawl survey. </t>
  </si>
  <si>
    <t>During the demersal survey, due to the COVID 9 pandemic and the restrictions imposed, Bulgarian researchers did not participate on board the RO research vessel, as as planned in WP and in Bilateral Agreement with BG. Romania covered the financial costs of the research vessel in romanian teritorial waters. The number of days at sea and number of trawling operations achived are similar with those planned - 100%; this value of the rate is inside limits of the indicated interval specified in the report guidelines (i.e. 90-150%).</t>
  </si>
  <si>
    <t>During the demersal survey , due to the COVID 9 pandemic and the restrictions imposed, Bulgarian researchers did not participate on board the RO research vessel, as as planned in WP and in Bilateral Agreement with BG. Romania covered the financial costs of the research vessel in romanian teritorial waters.The number of days at sea and number of trawling operations achived are similar with those planned - 100%; this value of the rate is inside limits of the indicated interval specified in the report guidelines (i.e. 90-150%).</t>
  </si>
  <si>
    <t xml:space="preserve">During the pelagic survey, due to the COVID 9 pandemic and the restrictions imposed, Bulgarian researchers did not participate on board the RO research vessel, as as planned in WP and in Bilateral Agreement with BG. Romania covered the financial costs of the research vessel in romanian teritorial waters Numer of days at sea achieved and planned are equal - 100%;  number of trawling operations achived is 31, versus the planned number 30, the value of rate 103,33% is in side limits between 90-150% specified in the report guidelines.  </t>
  </si>
  <si>
    <t xml:space="preserve">During the pelagc survey, due to the COVID 9 pandemic and the restrictions imposed, Bulgarian researchers did not participate on board the RO research vessel, as as planned in WP and in Bilateral Agreement with BG. Romania covered the financial costs of the research vessel in romanian teritorial waters. The number of days at sea and number of trawling operations achived are similar with those planned - 100%; number of trawling operations achived is 32, versus the planned number 30, the value of rate 106,67% is in side limits between 90-150% specified in the report guidelines. </t>
  </si>
  <si>
    <t>Biological data for turbot and whiting</t>
  </si>
  <si>
    <t>C</t>
  </si>
  <si>
    <t>Autumn bottom trawl survey. The data is used for stock assessment.</t>
  </si>
  <si>
    <r>
      <t xml:space="preserve">Biological data for the other demersal species caught during the autumn survey - </t>
    </r>
    <r>
      <rPr>
        <i/>
        <sz val="10"/>
        <rFont val="Arial"/>
        <family val="2"/>
      </rPr>
      <t>Thornback ray</t>
    </r>
    <r>
      <rPr>
        <sz val="10"/>
        <rFont val="Arial"/>
        <family val="2"/>
      </rPr>
      <t xml:space="preserve"> and </t>
    </r>
    <r>
      <rPr>
        <i/>
        <sz val="10"/>
        <rFont val="Arial"/>
        <family val="2"/>
      </rPr>
      <t>Mullus barbatus.</t>
    </r>
  </si>
  <si>
    <t>A</t>
  </si>
  <si>
    <t>No existing database</t>
  </si>
  <si>
    <t>Romania annually presents data in frame Working Group of the Black Sea (GFCM) and MEDITS</t>
  </si>
  <si>
    <t>Marin litter items in the trawl</t>
  </si>
  <si>
    <t xml:space="preserve">Autumn bottom trawl survey. </t>
  </si>
  <si>
    <r>
      <t xml:space="preserve">Romania transmit data </t>
    </r>
    <r>
      <rPr>
        <sz val="10"/>
        <color indexed="12"/>
        <rFont val="Arial"/>
        <family val="2"/>
      </rPr>
      <t xml:space="preserve">www.emodnet-chemistry.eu, </t>
    </r>
  </si>
  <si>
    <t>Marine mammal observations</t>
  </si>
  <si>
    <t xml:space="preserve">Spring and autumn bottom trawl survey. </t>
  </si>
  <si>
    <r>
      <t xml:space="preserve">Romania is ACCOBAMS member and submit the annual report </t>
    </r>
    <r>
      <rPr>
        <sz val="10"/>
        <color indexed="12"/>
        <rFont val="Arial"/>
        <family val="2"/>
      </rPr>
      <t>(http://www.accobams.org/reportonline/Index2.htm</t>
    </r>
    <r>
      <rPr>
        <sz val="11"/>
        <color theme="1"/>
        <rFont val="Calibri"/>
        <family val="2"/>
      </rPr>
      <t>)</t>
    </r>
  </si>
  <si>
    <t>Biological data for sprat, picked dogfish and whiting</t>
  </si>
  <si>
    <t>Biological data for the other pelagic species caught during the spring survey: anchovy, mediterranean horse mackerel</t>
  </si>
  <si>
    <t>Autumn pelagic trawl survey. The data is used for stock assessment</t>
  </si>
  <si>
    <t>Biological data for the other pelagic species caught during the autumn survey: anchovy, mediterranean horse mackerel</t>
  </si>
  <si>
    <t xml:space="preserve">Spring and autumn pelagic trawl survey. </t>
  </si>
  <si>
    <t xml:space="preserve">Mediterranean and Black Sea
</t>
  </si>
  <si>
    <t>pelagic at-sea</t>
  </si>
  <si>
    <t>SCT_OTM_1-1</t>
  </si>
  <si>
    <t>vessel x trip</t>
  </si>
  <si>
    <t>Catch</t>
  </si>
  <si>
    <t xml:space="preserve">pelagic species of the tables 1 A </t>
  </si>
  <si>
    <t>2016 - 2018</t>
  </si>
  <si>
    <t>pelagic on shore</t>
  </si>
  <si>
    <t>port x day</t>
  </si>
  <si>
    <t xml:space="preserve">Landings              </t>
  </si>
  <si>
    <t>pelagic species of the tables 1 A</t>
  </si>
  <si>
    <t>demersal at-sea</t>
  </si>
  <si>
    <t xml:space="preserve">Comercial landing: only rapana venosa. </t>
  </si>
  <si>
    <t>demersal on-shore</t>
  </si>
  <si>
    <t>Landings</t>
  </si>
  <si>
    <t>pelagic/demersal on shore</t>
  </si>
  <si>
    <t xml:space="preserve">pelagic / demersal species, of the tables 1 A </t>
  </si>
  <si>
    <t>by-monthly</t>
  </si>
  <si>
    <t>pelagic / demersal species, of the tables 1 A</t>
  </si>
  <si>
    <t>SCT_GNS_4-1</t>
  </si>
  <si>
    <t xml:space="preserve">demersal species, of the tables 1 A </t>
  </si>
  <si>
    <t>SCT_GNS_4-2</t>
  </si>
  <si>
    <t xml:space="preserve">demersal / pelagic species, of the tables 1 A </t>
  </si>
  <si>
    <t xml:space="preserve">sea offshore fish pelagic trawlers </t>
  </si>
  <si>
    <t>vessels 12 - 24 m</t>
  </si>
  <si>
    <t>random weekday from systematic (monthly) coverage</t>
  </si>
  <si>
    <t>pelagic on-shore</t>
  </si>
  <si>
    <t>ports</t>
  </si>
  <si>
    <t>random weekday from systematic (by-monthly) coverage</t>
  </si>
  <si>
    <t>all vessels landing catches in ports only</t>
  </si>
  <si>
    <t>sea offshore fish beam trawlers</t>
  </si>
  <si>
    <t>ports and fishing points</t>
  </si>
  <si>
    <t xml:space="preserve">fishing ponts </t>
  </si>
  <si>
    <t>random weekday from systematic (bi-monthly) coverage</t>
  </si>
  <si>
    <t>this type of fishing is practiced only in fishing points.</t>
  </si>
  <si>
    <t>vessels using pound net and/or traps</t>
  </si>
  <si>
    <t>vessels 6-12 m</t>
  </si>
  <si>
    <t>demersal on shore</t>
  </si>
  <si>
    <t>vessels using gillnets</t>
  </si>
  <si>
    <t>vessels 6-24 m</t>
  </si>
  <si>
    <t xml:space="preserve">fishing points </t>
  </si>
  <si>
    <t>this type of fishing is practiced only in fishing points.The catch is very small. This is why sampling is done only at the shore</t>
  </si>
  <si>
    <t xml:space="preserve">fishing points  </t>
  </si>
  <si>
    <t xml:space="preserve">rapa whelk manual harvesting is done with boats that do allow divers only reason why sampling is done only at the shore </t>
  </si>
  <si>
    <t>Black Sea</t>
  </si>
  <si>
    <t>Capacity</t>
  </si>
  <si>
    <t>Beam trawlers*</t>
  </si>
  <si>
    <t xml:space="preserve">24-&lt; 40 m </t>
  </si>
  <si>
    <t xml:space="preserve">TBB_DEF_0_0_0 </t>
  </si>
  <si>
    <t>FRF, questionnaires, logbooks</t>
  </si>
  <si>
    <t xml:space="preserve"> Census survey</t>
  </si>
  <si>
    <r>
      <t>The small number of vessels and the limited activity area allowed the collection of all data.</t>
    </r>
    <r>
      <rPr>
        <sz val="9"/>
        <color indexed="13"/>
        <rFont val="Arial"/>
        <family val="2"/>
      </rPr>
      <t xml:space="preserve"> In the WP 2020-2021,in this segment apears also Pelagic trawlers and Drift and/or fixed netters, but in the AR year 2021 there are no catch data for this fishing gears.</t>
    </r>
  </si>
  <si>
    <t>GT, KW, Vessel Age</t>
  </si>
  <si>
    <t>FRF, license, questionnaires</t>
  </si>
  <si>
    <t>See the above mentioned comment.</t>
  </si>
  <si>
    <t>Effort</t>
  </si>
  <si>
    <t>Days at sea</t>
  </si>
  <si>
    <t>VMS, logbooks</t>
  </si>
  <si>
    <t>Hours fished</t>
  </si>
  <si>
    <t>Fishing  Days</t>
  </si>
  <si>
    <t>Kw*Fishing  Days</t>
  </si>
  <si>
    <t xml:space="preserve"> FRF, questionnaires, logbooks</t>
  </si>
  <si>
    <t>GT* Fishing Days</t>
  </si>
  <si>
    <t>Number of trips</t>
  </si>
  <si>
    <t>Number of fishing operation</t>
  </si>
  <si>
    <t>Logbooks</t>
  </si>
  <si>
    <t>Value of landings total and per commercial species</t>
  </si>
  <si>
    <t>Sales notes, logbooks</t>
  </si>
  <si>
    <t>Live Weight of landings total and per species</t>
  </si>
  <si>
    <t>Prices by commercial species</t>
  </si>
  <si>
    <t>Sales notes</t>
  </si>
  <si>
    <t>18-˂ 24 m</t>
  </si>
  <si>
    <t xml:space="preserve">They were grouped with the  12-˂ 18 m vessels group using beam trawlers. The small number of vessels and the limited activity area allowed the collection of all data. </t>
  </si>
  <si>
    <t>VMS, FRF, questionnaires, logbooks</t>
  </si>
  <si>
    <t xml:space="preserve"> Logbooks</t>
  </si>
  <si>
    <t>Pelagic trawlers*</t>
  </si>
  <si>
    <t xml:space="preserve">OTM_MPD_&gt;=13_19_0_0 </t>
  </si>
  <si>
    <t xml:space="preserve">They were grouped with the  12-˂ 18 m vessels group using pelagic trawlers. The small number of vessels and the limited activity area allowed the collection of all data. </t>
  </si>
  <si>
    <t>Drift and/or fixed netters*</t>
  </si>
  <si>
    <t>GNS_DEF_360-400_0_0</t>
  </si>
  <si>
    <t xml:space="preserve">They were grouped with the  12-˂ 18 m vessels group using Drift and/or fixed netters. The small number of vessels and the limited activity area allowed the collection of all data. </t>
  </si>
  <si>
    <t>Number of  nets/Length</t>
  </si>
  <si>
    <r>
      <t>12-</t>
    </r>
    <r>
      <rPr>
        <sz val="11"/>
        <rFont val="Calibri"/>
        <family val="2"/>
      </rPr>
      <t>˂ 18 m</t>
    </r>
  </si>
  <si>
    <t xml:space="preserve">The small number of vessels and the limited activity area allowed the collection of all data. </t>
  </si>
  <si>
    <t>Vessels using Pots and/or traps*</t>
  </si>
  <si>
    <r>
      <t>6-</t>
    </r>
    <r>
      <rPr>
        <sz val="11"/>
        <rFont val="Calibri"/>
        <family val="2"/>
      </rPr>
      <t>˂ 12 m</t>
    </r>
  </si>
  <si>
    <t>FPN_MPD_&gt;=0_0_0</t>
  </si>
  <si>
    <t xml:space="preserve"> The small number of vessels and the limited activity area allowed the collection of all data. </t>
  </si>
  <si>
    <t>Number of pots, traps</t>
  </si>
  <si>
    <t>Vessels using hooks*</t>
  </si>
  <si>
    <t>LHP-LHM_FIF_0_0_0</t>
  </si>
  <si>
    <t xml:space="preserve">They were grouped with the  6-˂ 12 m vessels group using Pots and/or traps. The small number of vessels and the limited activity area allowed the collection of all data. </t>
  </si>
  <si>
    <t>Number of hooks, Number of lines</t>
  </si>
  <si>
    <r>
      <t xml:space="preserve">The small number of vessels and the limited activity area allowed the collection of all data. </t>
    </r>
    <r>
      <rPr>
        <sz val="9"/>
        <color indexed="13"/>
        <rFont val="Arial"/>
        <family val="2"/>
      </rPr>
      <t>In the WP 2020-2021 Pelagic trawlers did not appear at segment 06-&lt; 12 m, but in the AR year 2021 catches were recorded on this fishing gear.</t>
    </r>
  </si>
  <si>
    <t>They were grouped with the  6-˂ 12 m vessels group using Pots and/or trapsThe small number of vessels and the limited activity area allowed the collection of all data.</t>
  </si>
  <si>
    <t>Vessel using other active gears*</t>
  </si>
  <si>
    <t>MISC</t>
  </si>
  <si>
    <t>They were grouped with the  6-˂ 12 m vessels group using beam trawlers. The small number of vessels and the limited activity area allowed the collection of all data.</t>
  </si>
  <si>
    <t>0-˂ 6 m</t>
  </si>
  <si>
    <t>The small number of vessels and the limited activity area allowed the collection of all data.</t>
  </si>
  <si>
    <t>Sales notes, log books</t>
  </si>
  <si>
    <t xml:space="preserve">They were grouped with the  0-˂ 6 m vessels group using Pots and/or traps. The small number of vessels and the limited activity area allowed the collection of all data. </t>
  </si>
  <si>
    <t>Inactive vessels</t>
  </si>
  <si>
    <t>FRF, questionnaires</t>
  </si>
  <si>
    <t>The small number of vessels and the limited activity area allowed the collection of all data. .</t>
  </si>
  <si>
    <t>2019-2021</t>
  </si>
  <si>
    <t>OTM_MPD_&gt;=13_19_0_0</t>
  </si>
  <si>
    <t>Mixed Pelagic and Demersal fish</t>
  </si>
  <si>
    <t>TBB_DEF_0_0_0</t>
  </si>
  <si>
    <r>
      <t>Demersal species (</t>
    </r>
    <r>
      <rPr>
        <i/>
        <sz val="10"/>
        <rFont val="Arial"/>
        <family val="2"/>
      </rPr>
      <t>Rapana venosa)</t>
    </r>
  </si>
  <si>
    <t>FPN_MPD_0_0_0</t>
  </si>
  <si>
    <t>Demersal species (Turbot)</t>
  </si>
  <si>
    <t>LHP_LHM_MPD_0_0_0</t>
  </si>
  <si>
    <t>grouping 1</t>
  </si>
  <si>
    <t>grouping 1: Mangalia, Constanta, Tomis, Cap Midia, Sulina</t>
  </si>
  <si>
    <t>grouping 2</t>
  </si>
  <si>
    <t>grouping 2 / fishing ponts south: Vama Veche, 2 Mai, Mangalia, Olimp, Costinesti, Eforie, Tuzla</t>
  </si>
  <si>
    <t>grouping 3</t>
  </si>
  <si>
    <t>grouping 3 / fishing ponts center: Agigea, Constanta</t>
  </si>
  <si>
    <t>grouping 4</t>
  </si>
  <si>
    <t>grouping 4 / fishing ponts north: Cap Midia, Vadu, Edighiol, Hanul Piratilor</t>
  </si>
  <si>
    <t xml:space="preserve">ROU  </t>
  </si>
  <si>
    <t>A - Census</t>
  </si>
  <si>
    <t>http://www.rmri.ro/Home/Publications.Other.ANPA.html?lang=en</t>
  </si>
  <si>
    <t>landing long lines and hand lines fishery (demersal/pelagic species)</t>
  </si>
  <si>
    <r>
      <t xml:space="preserve">The sampling design is documented in protocols, available in the responsible institutes and in the annual report for the implementation of the Work Plan and in the reports for each survey. The same approved methodology is used during all surveys and sampling. N.I.M.R.D </t>
    </r>
    <r>
      <rPr>
        <i/>
        <sz val="10"/>
        <rFont val="Arial"/>
        <family val="2"/>
      </rPr>
      <t>Grigore Antipa</t>
    </r>
    <r>
      <rPr>
        <sz val="10"/>
        <rFont val="Arial"/>
        <family val="2"/>
      </rPr>
      <t xml:space="preserve"> Romania (</t>
    </r>
    <r>
      <rPr>
        <sz val="10"/>
        <color indexed="12"/>
        <rFont val="Arial"/>
        <family val="2"/>
      </rPr>
      <t>http://www.rmri.ro/Home/Publications.Other.ANPA.html?lang=en – Collection Methologies</t>
    </r>
    <r>
      <rPr>
        <sz val="10"/>
        <rFont val="Arial"/>
        <family val="2"/>
      </rPr>
      <t xml:space="preserve"> (Ctrl + Click to indicated link))</t>
    </r>
  </si>
  <si>
    <t>Documentation can be found in the institutes performing the research surveys/biological monitoring.</t>
  </si>
  <si>
    <t>In the databases of the institutes performing the research surveys</t>
  </si>
  <si>
    <t>Y                 /JRC, GFCM/</t>
  </si>
  <si>
    <t>http://www.fao.org/gfcm/technical-meetings/detail/en/c/1244960/</t>
  </si>
  <si>
    <r>
      <t xml:space="preserve">The data about editing and imputation is not available in the webpages of the research institutes performing the research surveys because it is confidential. National Institute for Marine Research and Development </t>
    </r>
    <r>
      <rPr>
        <i/>
        <sz val="10"/>
        <rFont val="Arial"/>
        <family val="2"/>
      </rPr>
      <t>Grigore Antipa</t>
    </r>
    <r>
      <rPr>
        <sz val="10"/>
        <rFont val="Arial"/>
        <family val="2"/>
      </rPr>
      <t xml:space="preserve"> Romania</t>
    </r>
  </si>
  <si>
    <t>Fleet economic</t>
  </si>
  <si>
    <t>3A</t>
  </si>
  <si>
    <t>Other operating cost</t>
  </si>
  <si>
    <t>Subsidies</t>
  </si>
  <si>
    <t>Capital cost</t>
  </si>
  <si>
    <t>Capital value</t>
  </si>
  <si>
    <t>Investments</t>
  </si>
  <si>
    <t>Financial position</t>
  </si>
  <si>
    <t>Employment</t>
  </si>
  <si>
    <t>Fleet</t>
  </si>
  <si>
    <t>Number of fishing enterprises units</t>
  </si>
  <si>
    <t>Production value per species</t>
  </si>
  <si>
    <t>Fishing Activity Variable</t>
  </si>
  <si>
    <t>2A</t>
  </si>
  <si>
    <t>data for the aquaculture</t>
  </si>
  <si>
    <t>3 B</t>
  </si>
  <si>
    <t>Gross sales per species</t>
  </si>
  <si>
    <t>Processing data</t>
  </si>
  <si>
    <t>3 C</t>
  </si>
  <si>
    <t>All economic variable</t>
  </si>
  <si>
    <t>Economic data for the aquaculture</t>
  </si>
  <si>
    <t>3B</t>
  </si>
  <si>
    <t>Survey data MEDITS</t>
  </si>
  <si>
    <t>1 G, 1 H</t>
  </si>
  <si>
    <t>Biological data, biomass and abundance</t>
  </si>
  <si>
    <t>Survey data MEDIAS</t>
  </si>
  <si>
    <t>2 G, 1 H</t>
  </si>
  <si>
    <t xml:space="preserve">BS survey BTSBS </t>
  </si>
  <si>
    <t>1G</t>
  </si>
  <si>
    <t xml:space="preserve">Biomass </t>
  </si>
  <si>
    <t xml:space="preserve">Abundance </t>
  </si>
  <si>
    <t>1H</t>
  </si>
  <si>
    <t>Mammal observations</t>
  </si>
  <si>
    <t>BS survey PTSBS</t>
  </si>
  <si>
    <t>2022, 1 March</t>
  </si>
  <si>
    <t>2022, 31 May</t>
  </si>
  <si>
    <t>2022, June 30</t>
  </si>
  <si>
    <t>2022,  March 31</t>
  </si>
  <si>
    <t>ROU-BUL</t>
  </si>
  <si>
    <t>Length and age of discards and landings, in accordance with the respective NP.
Levels and coverage of sampling to be as agreed at the annual RCMs  Mediterranean and Black Sea</t>
  </si>
  <si>
    <t>Each Member State responsible for submitting data for each own vessels to the respective end-users and to each other.</t>
  </si>
  <si>
    <t>Country responsible for sampling ensures access to vessels. The two parties shall perform the pelagic and demersal surveys in the territorial waters of the respective countries and, in order to facilitate the harmonization of methodologies used, they shall provide for the presence of researchers from the other country aboard research vessels of the contracting party, as the case may be</t>
  </si>
  <si>
    <t xml:space="preserve">This is a recommendation that we have listed in the previous years, but we are still following it, because it is relevant for the reference period of the Work plan and Annual report. </t>
  </si>
  <si>
    <t>all</t>
  </si>
  <si>
    <t xml:space="preserve">RCG MED &amp; BS 2020 recommends the establishment of a dedicated STECF EWG regarding data quality on the Mediterranean and Black Sea data call, which will convene before the STECF EWG on stock assessment. </t>
  </si>
  <si>
    <t xml:space="preserve">RCG MED &amp; BS 2020 recommends to GFCM that the DCRF templates for reporting on the DCRF online platform are made available to MS earlier if possible. </t>
  </si>
  <si>
    <t xml:space="preserve">RCG MED&amp;BS 2020 recommends the development of a notification procedure from the data transmission monitoring tool. </t>
  </si>
  <si>
    <t>RCG MED&amp;BS 2020 recommends continuation of the workshop for RF</t>
  </si>
  <si>
    <t xml:space="preserve">RCG MED&amp;BS 2020 recommends the organization of a training workshop on the use of the sampling optimization tools developed under MARE/2016/22 STREAM project. </t>
  </si>
  <si>
    <t xml:space="preserve">RCG Med&amp;BS 2020 recommends applying the data quality checks developed under the WP6 of the STREAM project before submitting data to the relevant Data Calls </t>
  </si>
  <si>
    <t>16th Liaison Meeting -RCG MED&amp;BS 2019</t>
  </si>
  <si>
    <t>Romania will follow this recommendation.</t>
  </si>
  <si>
    <t>1D</t>
  </si>
  <si>
    <t>Continuation of the workshop for RF.</t>
  </si>
  <si>
    <t>RCG MED&amp;BS 2019 recommends continuation of the workshop for RF.</t>
  </si>
  <si>
    <t xml:space="preserve">MS should collect data on marine RF on a regular basis, as official statistics are missing in most Med&amp;BS countries. </t>
  </si>
  <si>
    <t>1B, 1C, 4A, 4B</t>
  </si>
  <si>
    <t>Speeding up the establishment of a scientific network for sampling optimization.</t>
  </si>
  <si>
    <t xml:space="preserve">RCG MED&amp;BS 2019 recommends speeding up the establishment of a scientific network for sampling optimization. 
</t>
  </si>
  <si>
    <t>Romania nominate national experts for participating in the network on sampling optimization.</t>
  </si>
  <si>
    <t>Med&amp;BS NCs should nominate national experts for participating in the network on sampling optimization; the nominations should be communicated to the RCG Med&amp;BS chairs.</t>
  </si>
  <si>
    <t xml:space="preserve">Training workshop on the use of the sampling optimization tools developed under STREAM project.
</t>
  </si>
  <si>
    <t>RCG MED&amp;BS 2019 recommends the organization of a training workshop on the use of the sampling optimization tools developed under MARE/2016/22 STREAM project.</t>
  </si>
  <si>
    <t>A training workshop should be organized on the use of the sampling optimization tools developed under STREAM project, addressing the needs of the national experts participating in the network for sampling optimization.</t>
  </si>
  <si>
    <t>Biological parameters – ageing protocols</t>
  </si>
  <si>
    <t xml:space="preserve">RCG Med&amp;BS 2019 recommends MSs to follow the agreed protocols from workshops for age reading. </t>
  </si>
  <si>
    <t>All MSs to harmonize age reading protocols for all target species, in case it is not already done.</t>
  </si>
  <si>
    <t>Romanian scientists have harmonized age reading protocols for all target species - there is a research institute in Romania.</t>
  </si>
  <si>
    <t>RCG MED &amp; BS 2020</t>
  </si>
  <si>
    <t>Agreement on sharing detailed information on data transmission issues</t>
  </si>
  <si>
    <t>Recreational fisheries</t>
  </si>
  <si>
    <t>Romanian scientists are willing to participate in the training workshop on sampling optimization.</t>
  </si>
  <si>
    <t>RCG MED&amp;BS 2020 recommends continuation of the setting up of a Regional Database.</t>
  </si>
  <si>
    <t>PGECON 2020</t>
  </si>
  <si>
    <t>Rules of procedure for the RCG ECON</t>
  </si>
  <si>
    <t>PGECON 2020 recommends a follow-up to the draft Rules of Procedure, in Annex III to the report. During the plenary it was agreed that all MS may need more time to commit with the text produced, acknowledging at the same time that further delays on this issue could jeopardize the functioning and the work carried out in the RCG ECON.</t>
  </si>
  <si>
    <t>pelagic/demersal  at-sea</t>
  </si>
  <si>
    <r>
      <t xml:space="preserve">Biological data for the other demersal species caught during the spring survey - </t>
    </r>
    <r>
      <rPr>
        <i/>
        <sz val="10"/>
        <rFont val="Arial"/>
        <family val="2"/>
      </rPr>
      <t>Thornback ray</t>
    </r>
    <r>
      <rPr>
        <sz val="10"/>
        <rFont val="Arial"/>
        <family val="2"/>
      </rPr>
      <t xml:space="preserve"> and </t>
    </r>
    <r>
      <rPr>
        <i/>
        <sz val="10"/>
        <rFont val="Arial"/>
        <family val="2"/>
      </rPr>
      <t>Mullus barbatus</t>
    </r>
    <r>
      <rPr>
        <sz val="10"/>
        <rFont val="Arial"/>
        <family val="2"/>
      </rPr>
      <t>.</t>
    </r>
  </si>
  <si>
    <t>The  N.I.M.R.D Constanta, exchanges raw data with Institute of Fish Resources, Varna Bulgaria. The data from the survey is uploaded to GFCM and JRC databases.                                                          Romania annually presents data in frame Working Group of the Black Sea (GFCM) and MEDITS</t>
  </si>
  <si>
    <t>The  N.I.M.R.D Constanta, exchanges raw data with IO-BAS, Varna Bulgaria. The data from the survey is uploaded to GFCM and JRC databases. Romania annually presents data in frame Working Group of the Black Sea (GFCM) and MEDIAS</t>
  </si>
  <si>
    <t>The  N.I.M.R.D Constanta, exchanges raw data with IO-BAS, Varna Bulgaria. Romania annually presents data in frame Working Group of the Black Sea (GFCM) and MEDIAS</t>
  </si>
  <si>
    <t xml:space="preserve">The  N.I.M.R.D. Constanta, exchanges raw data with IO-BAS, Varna Bulgaria. The data from the survey is uploaded to GFCM and JRC databases. Romania annually presents data in frame Working Group of the Black Sea (GFCM) </t>
  </si>
  <si>
    <t xml:space="preserve">The  N.I.M.R.D Constanta, exchanges raw data with IO-BAS, Varna Bulgaria.Romania annually presents data in frame Working Group of the Black Sea (GFCM) and MEDIAS </t>
  </si>
  <si>
    <t>Spring bottom trawl survey.              The data is used for stock assessment.</t>
  </si>
  <si>
    <r>
      <t>The  National Institute for Marine Research and Development “</t>
    </r>
    <r>
      <rPr>
        <i/>
        <sz val="10"/>
        <rFont val="Arial"/>
        <family val="2"/>
      </rPr>
      <t>Grigore Antipa</t>
    </r>
    <r>
      <rPr>
        <sz val="11"/>
        <color theme="1"/>
        <rFont val="Calibri"/>
        <family val="2"/>
      </rPr>
      <t>” Constanta (NIRMD), exchanges raw data with Institute of Fish Resources, Varna Bulgaria. The data from the survey is uploaded to GFCM and JRC databases. Romania annually presents data in frame Working Group of the Black Sea (GFCM) and MEDITS</t>
    </r>
  </si>
  <si>
    <t>Autumn / Quarter IV / Octomber</t>
  </si>
  <si>
    <t>Autumn / Quarter IV / November</t>
  </si>
  <si>
    <t>200 ind. / haul</t>
  </si>
  <si>
    <t>commercial landing</t>
  </si>
  <si>
    <t>min. 10 ind. / size class</t>
  </si>
  <si>
    <t>100 ind. / haul</t>
  </si>
  <si>
    <t>individual measurements</t>
  </si>
  <si>
    <t>Cartilaginous fishes, Birds, Mammals,  Fish protected under Union legislation and/or international agreements.</t>
  </si>
  <si>
    <t>RCG MED&amp;BS 2020 recommends sharing of detailed information on data transmission issues on MS level for the purpose of RCG MED&amp;BS Subgroup on data transmission issues and data requirements. Detailed information on DTI per MS will be treated as confidential i.e. not to be distributed to third parties or included in RCG MED&amp;BS reports which are publicly available.</t>
  </si>
  <si>
    <t>RCG MED&amp;BS 2020 recommends speeding up the establishment of a scientific network for sampling optimization.</t>
  </si>
  <si>
    <t>Romania nominated national experts for participating in the
network on sampling optimization.</t>
  </si>
  <si>
    <t>Romania confirmed the members of the Steering committee and they participated in the meeting of the RDB SC.</t>
  </si>
  <si>
    <t xml:space="preserve">Text box: Fig. 1G.14a, Fig. 1G.15; Fig. 1G.16, 1G.17a, b; 1G.18a, b; 1.G19a, b; 1G.20; 1G.22a, b; 1G.23a, </t>
  </si>
  <si>
    <t xml:space="preserve">Text box: Fig. 1G.14b, Fig. 1G.24; Fig. 1G.25, 1G.26a, b; 1G.27a, b; 1.G28a, b; 1G.29a, b; 1G.23b, </t>
  </si>
  <si>
    <t>All segments</t>
  </si>
  <si>
    <t>Trout</t>
  </si>
  <si>
    <t>E</t>
  </si>
  <si>
    <t>questionnaires &amp; interview; financial accounts</t>
  </si>
  <si>
    <t>Carp</t>
  </si>
  <si>
    <t>Other freshwater fish</t>
  </si>
  <si>
    <t>All segment</t>
  </si>
  <si>
    <t>Other marine fish</t>
  </si>
  <si>
    <t>0</t>
  </si>
  <si>
    <t>Mussel</t>
  </si>
  <si>
    <t>Other income</t>
  </si>
  <si>
    <t>questionnaires &amp; interview</t>
  </si>
  <si>
    <t>All species</t>
  </si>
  <si>
    <t>Personnel costs</t>
  </si>
  <si>
    <t>Value on unpaid labour</t>
  </si>
  <si>
    <t>Hatcheries and Nurseries</t>
  </si>
  <si>
    <t>Energy costs</t>
  </si>
  <si>
    <t>Ponds</t>
  </si>
  <si>
    <t>Tanks and Raceways</t>
  </si>
  <si>
    <t>Recirculation Systems</t>
  </si>
  <si>
    <t>Cages</t>
  </si>
  <si>
    <t>Livestock costs</t>
  </si>
  <si>
    <t>Feed costs</t>
  </si>
  <si>
    <t>Repair and maintenance</t>
  </si>
  <si>
    <t>Other operating costs</t>
  </si>
  <si>
    <t>Operating subsidies</t>
  </si>
  <si>
    <t>Subsidies on investments</t>
  </si>
  <si>
    <t>Consumption on fixed capital</t>
  </si>
  <si>
    <t>Total value of assets</t>
  </si>
  <si>
    <t>Financial income</t>
  </si>
  <si>
    <t>Financial expenditure</t>
  </si>
  <si>
    <t>Net investments</t>
  </si>
  <si>
    <t>Debt</t>
  </si>
  <si>
    <t>Livestock used</t>
  </si>
  <si>
    <t>Fish feed used</t>
  </si>
  <si>
    <t>Weight of sales per species</t>
  </si>
  <si>
    <t>Persons employed</t>
  </si>
  <si>
    <t>Unpaid labour</t>
  </si>
  <si>
    <t>Number of hours worked by employees and unpaid workers</t>
  </si>
  <si>
    <t>Number of enterprises</t>
  </si>
  <si>
    <t>S</t>
  </si>
  <si>
    <t>Employment by gender</t>
  </si>
  <si>
    <t>Triennial</t>
  </si>
  <si>
    <t>FTE by gender</t>
  </si>
  <si>
    <t>Unpaid labour by gender</t>
  </si>
  <si>
    <t>Employment by age</t>
  </si>
  <si>
    <t>Employment by education level</t>
  </si>
  <si>
    <t>Employment by nationality</t>
  </si>
  <si>
    <t>Employment by employment status</t>
  </si>
  <si>
    <t>FTE National</t>
  </si>
  <si>
    <t>they didn't have a license for aquaculture and no data was collected</t>
  </si>
  <si>
    <t>Companies &lt;= 10</t>
  </si>
  <si>
    <t>Turnover</t>
  </si>
  <si>
    <t>questionnaires</t>
  </si>
  <si>
    <t>annual</t>
  </si>
  <si>
    <t>Companies 11-49</t>
  </si>
  <si>
    <t>Companies 50-250</t>
  </si>
  <si>
    <t xml:space="preserve">Companies &gt; 250 </t>
  </si>
  <si>
    <t>there are no companies with more than 250 employees</t>
  </si>
  <si>
    <t xml:space="preserve">Payment for external agency workers </t>
  </si>
  <si>
    <t>Raw material costs</t>
  </si>
  <si>
    <t>Other operational costs</t>
  </si>
  <si>
    <t>Subsidies/Operating subsidies</t>
  </si>
  <si>
    <t>Subsidies/Subsidies of investments</t>
  </si>
  <si>
    <t xml:space="preserve">Capital costs/Consumption of fixed capital </t>
  </si>
  <si>
    <t>Capital value/ Total value of assets</t>
  </si>
  <si>
    <t>Financial results/Financial income</t>
  </si>
  <si>
    <t>Financial results/Financial expenditure</t>
  </si>
  <si>
    <t>Investments/Net investments</t>
  </si>
  <si>
    <t>Enployment/Number of person employed</t>
  </si>
  <si>
    <t>Employment/FTE national</t>
  </si>
  <si>
    <t>Enployment/ Unpaid labor</t>
  </si>
  <si>
    <t xml:space="preserve">Employment/Number of hours worked by employees and unpaid workers </t>
  </si>
  <si>
    <t>Numbers of entreprises</t>
  </si>
  <si>
    <t>Weight of raw material/Weight of raw material per species and origin (optional</t>
  </si>
  <si>
    <t>Employment by gender M/W</t>
  </si>
  <si>
    <t xml:space="preserve">Employment by education level </t>
  </si>
  <si>
    <t>triennial</t>
  </si>
  <si>
    <t xml:space="preserve">Employment by nationality </t>
  </si>
  <si>
    <t xml:space="preserve">FTE National </t>
  </si>
  <si>
    <t>ROU and BGR  will undertake annually research survey in their territorial waters                                                                                                                                                                                                                                                and EEZ under their jurisdiction -demersal trawl surveys and acoustic surveys, following common methodology that is going to be adopted by the countries and that will follow the methodology already adopted by other EU countries (MEDIAS and MEDITS).                                                   ♦ cooperation for joint surveys at sea;                                              ♦ adopting common methodologies when peformorning surveys at sea;                               ♦ adopting coordination and good practices exchange between national systems;
♦ enhancing the efficiency of scientific activity of the institutes and the accuracy of the collected data and analyses.</t>
  </si>
  <si>
    <t>Romania sent comments to the RCG ECON chairs and voted for acceptance of the Rules of procedures.</t>
  </si>
  <si>
    <t xml:space="preserve">Regional research programme for rapa whelk fisheries in the Black Sea </t>
  </si>
  <si>
    <t xml:space="preserve"> GFCM/42/2018/9</t>
  </si>
  <si>
    <t xml:space="preserve">Recommendation GFCM/42/2018/9 on a regional research programme for rapa whelk fisheries in the Black Sea </t>
  </si>
  <si>
    <t>1C, 4A</t>
  </si>
  <si>
    <t xml:space="preserve">Multiannual management plan for turbot fisheries in the Black Sea </t>
  </si>
  <si>
    <t>GFCM/41/2017/4</t>
  </si>
  <si>
    <t xml:space="preserve">Recommendation GFCM/41/2017/4 on a multiannual management plan for turbot fisheries in the Black Sea </t>
  </si>
  <si>
    <t>All</t>
  </si>
  <si>
    <t>Progressive implementation of data submission in line with the GFCM Data Collection Reference Framework (DCRF)</t>
  </si>
  <si>
    <t>GFCM/40/2016/2</t>
  </si>
  <si>
    <t>Recommendation GFCM/40/2016/2 on the progressive implementation of data submission in line with the GFCM Data Collection Reference Framework (DCRF)</t>
  </si>
  <si>
    <t>GFCM/40/2016/6</t>
  </si>
  <si>
    <t>Recommendation GFCM/40/2016/6 on the scientific monitoring, management and control of turbot fisheries in the Black Sea (GSA 29)</t>
  </si>
  <si>
    <t>Romania is following this recommendation.</t>
  </si>
  <si>
    <t xml:space="preserve">FAO. 2019. Report of the forty-second session of the General Fisheries Commission for the Mediterranean (GFCM), FAO
headquarters. </t>
  </si>
  <si>
    <t xml:space="preserve">FAO. 2018. Report of the forty-first session of the General Fisheries Commission for the Mediterranean (GFCM), Budva, Montenegro, </t>
  </si>
  <si>
    <t>Scientific monitoring, management and control of turbot fisheries in the Black Sea (GSA 29)</t>
  </si>
  <si>
    <t>1B, 1C, 4A, 4B, 5A</t>
  </si>
  <si>
    <t>Data quality checks developed under the STREAM project</t>
  </si>
  <si>
    <t xml:space="preserve">RCG Med&amp;BS 2019 recommends applying the data quality checks developed under the WP6 of the STREAM project before submitting data to the relevant Data Calls.
</t>
  </si>
  <si>
    <t xml:space="preserve">The recommendations from row 5 to row 18 from this table are listed for the first time in this year AR. The recommendations from row 19 to row 34 from this table were listed before, but we are still following them, because they are relevant for the reference period of the Work plan and Annual report. </t>
  </si>
  <si>
    <t xml:space="preserve">Romanian administration strongly support the scientists from  the Romanian research institutes to familiarize with the R tools developed to perform data quality checks, to be part of the network on the sampling strategy optimization, to use those scripts during their activity. </t>
  </si>
  <si>
    <r>
      <t>R</t>
    </r>
    <r>
      <rPr>
        <sz val="10"/>
        <color indexed="8"/>
        <rFont val="Times New Roman"/>
        <family val="1"/>
      </rPr>
      <t xml:space="preserve">CG MED&amp;BS 2020 recommends the establishment of a data requirements registry for MED&amp;BS MS. The registry shall be updated every year and shall contain the following information:  </t>
    </r>
    <r>
      <rPr>
        <i/>
        <sz val="10"/>
        <color indexed="8"/>
        <rFont val="Times New Roman"/>
        <family val="1"/>
      </rPr>
      <t>Data call / Requirement; End-user (DG MARE, GFCM, ICES, ICCAT (optional); national level, Other projects); Deadline; Legal basis (optional); Country; Man/days (optional)</t>
    </r>
    <r>
      <rPr>
        <sz val="10"/>
        <color indexed="8"/>
        <rFont val="Times New Roman"/>
        <family val="1"/>
      </rPr>
      <t xml:space="preserve"> </t>
    </r>
  </si>
  <si>
    <t xml:space="preserve">Romania has taken measures to start a pilot study in order to allow assessment of the share of catches from recreational fisheries in relation to commercial catches by Romanian fleet in the Black sea. </t>
  </si>
  <si>
    <t>RCG MED &amp; BS 2024</t>
  </si>
  <si>
    <t>Continuation of Setting up of a Regional Database (RDB) for the RCG MED&amp;BS</t>
  </si>
  <si>
    <t>Workshop should be organize don the use of the sampling optimization tools developed under STREAM project</t>
  </si>
  <si>
    <t xml:space="preserve">Experts to familiarize with the R tools developed to perform data quality checks, the network on the sampling strategy optimization will also use those scripts during their activity. </t>
  </si>
  <si>
    <t>3A, 3B and 3C</t>
  </si>
  <si>
    <t>Separation of the social variable Employment by age</t>
  </si>
  <si>
    <t>Taking into account needs of EMMF for monitoring of employment by age classes and Eurostat practice, PGECON recommends to separate social variable “Employment by age” at least into the following age classes: -</t>
  </si>
  <si>
    <t>Separation of the Employment by education level.</t>
  </si>
  <si>
    <t>PGECON recommends to use the International Standard Classification of Education (ISCED 2011), defining social variable “Employment by education level”. Data collected under EUMAP by MS should allow to provide data at least for the following groups at EU level: - “Low education” levels 0-2 (ISCED2011 and ISCED1997); - “Medium education: levels 3-4 (ISCED2011 and ISCED1997); - “High education” levels 5-8 (ISCED2011), levels 5-6 (ISCED1997).</t>
  </si>
  <si>
    <t>PGECON recommends to follow Eurostat practice and separate social variable “Employment
by gender” to the following groups:
- “M – male”;
- “F – female”;
- “Unknown” (only if needed).</t>
  </si>
  <si>
    <t xml:space="preserve">Subgroup of Fisheries Data Collection Experts Group 6th Planning Group on Economic Issues – PGECON
</t>
  </si>
  <si>
    <t>Separation of the social variable Employment by nationality.</t>
  </si>
  <si>
    <t>Subgroup of Fisheries Data Collection Experts Group 6th Planning Group on Economic Issues – PGECON - Report 2019</t>
  </si>
  <si>
    <t>Subgroup of Fisheries Data Collection Experts Group 6th Planning Group on Economic Issues – PGECON
Report 2019</t>
  </si>
  <si>
    <t>Subgroup of Fisheries Data Collection Experts Group 6th Planning Group on Economic Issues – PGECON
Report 2017</t>
  </si>
  <si>
    <t>Separation of the social variable Employment by gender.</t>
  </si>
  <si>
    <t>Romaniais following this recommendation.</t>
  </si>
  <si>
    <t xml:space="preserve">Taking into account national needs and EU requirements it is recommended to separate social variable “Employment by nationality” to at least the following groups:
- “National”;
- “EU”;
- “EEA (non EU)”;
- “Other” (Non-EU/EEA).
</t>
  </si>
  <si>
    <t>all sections</t>
  </si>
  <si>
    <t xml:space="preserve">the establishment of a list of vessels presumed to have carried out illegal, unreported and unregulated fishing in the GFCM area of application, amending Recommendation GFCM/33/2009/8 </t>
  </si>
  <si>
    <t xml:space="preserve">Recommendation GFCM/43/2019/8 on the establishment of a list of vessels presumed to have carried out illegal, unreported and unregulated fishing in the GFCM area of application, amending Recommendation GFCM/33/2009/8 </t>
  </si>
  <si>
    <t>also applicable in GSA 29</t>
  </si>
  <si>
    <t>Romania will continue to apply the provisions of the recommendation during WP implementation.</t>
  </si>
  <si>
    <t>amending Recommendation GFCM/41/2017/4 on a multiannual management plan for turbot fisheries in the Black Sea  (geographical subarea 29)</t>
  </si>
  <si>
    <t>only applies to GSA 29.</t>
  </si>
  <si>
    <t>conservation of cetaceans in the GFCM area</t>
  </si>
  <si>
    <r>
      <rPr>
        <b/>
        <sz val="10"/>
        <color indexed="10"/>
        <rFont val="Times New Roman"/>
        <family val="1"/>
      </rPr>
      <t>Romanian</t>
    </r>
    <r>
      <rPr>
        <sz val="10"/>
        <color indexed="10"/>
        <rFont val="Times New Roman"/>
        <family val="1"/>
      </rPr>
      <t xml:space="preserve"> </t>
    </r>
    <r>
      <rPr>
        <sz val="11"/>
        <color indexed="8"/>
        <rFont val="Times New Roman"/>
        <family val="1"/>
      </rPr>
      <t>continues to comply with this recommendation for the period of the work plan.</t>
    </r>
  </si>
  <si>
    <t xml:space="preserve"> GFCM/43/2019/3 </t>
  </si>
  <si>
    <t xml:space="preserve"> GFCM/43/2019/8 </t>
  </si>
  <si>
    <t xml:space="preserve">FAO. 2017. Report of the fortieth session of the General Fisheries Commission for the Mediterranean (GFCM). St. Julian’s, Malta, </t>
  </si>
  <si>
    <r>
      <t>Romania</t>
    </r>
    <r>
      <rPr>
        <sz val="11"/>
        <rFont val="Times New Roman"/>
        <family val="1"/>
      </rPr>
      <t xml:space="preserve"> is following this recommendation.</t>
    </r>
  </si>
  <si>
    <t xml:space="preserve"> Data collection: National and EU coordination</t>
  </si>
  <si>
    <t>National coordination</t>
  </si>
  <si>
    <t>National Correspondents Meetings</t>
  </si>
  <si>
    <t xml:space="preserve"> Data collection: Regional coordination</t>
  </si>
  <si>
    <t>RCM MED&amp;BS-LP</t>
  </si>
  <si>
    <t>RCM for the Mediterranean &amp; Black Sea &amp; Large Pelagics Fisheries</t>
  </si>
  <si>
    <t>RCM</t>
  </si>
  <si>
    <t>ON-LINE</t>
  </si>
  <si>
    <t>PGECON</t>
  </si>
  <si>
    <t>Planning Group for Economic Issues</t>
  </si>
  <si>
    <t>PGMed</t>
  </si>
  <si>
    <t>Mediterranean Planning Group for Methodological Development</t>
  </si>
  <si>
    <t>Med&amp;BS‑RDB</t>
  </si>
  <si>
    <t>Meeting of the Steering Committee of the Regional Database - Mediterranean &amp; Black Sea</t>
  </si>
  <si>
    <t>ON LINE</t>
  </si>
  <si>
    <t>ICES &amp; other Planning Groups or Workshops related to the DCF</t>
  </si>
  <si>
    <t>COVID 19 CRISIS NO EXPERTS HAVE BEEN AVAILABLE</t>
  </si>
  <si>
    <t>WGRFS</t>
  </si>
  <si>
    <t xml:space="preserve">ICES Working Group on Recreational Fisheries Surveys </t>
  </si>
  <si>
    <t>ICES</t>
  </si>
  <si>
    <t>WKARHOM2</t>
  </si>
  <si>
    <t>Workshop on transversal variables</t>
  </si>
  <si>
    <t xml:space="preserve">Scientific Advisory Committee </t>
  </si>
  <si>
    <t>on line</t>
  </si>
  <si>
    <t xml:space="preserve">Annual General Session of GFCM </t>
  </si>
  <si>
    <t>SCSA</t>
  </si>
  <si>
    <t xml:space="preserve">SAC subcommittees on Stock Assessment </t>
  </si>
  <si>
    <t>Postpoened by GFCM</t>
  </si>
  <si>
    <t>SCESS</t>
  </si>
  <si>
    <t>SAC subcommittees on Economic and Social Sciences</t>
  </si>
  <si>
    <t xml:space="preserve">Working group on VMS and related control systems in the GFCM area </t>
  </si>
  <si>
    <t>Follow-up workshop on the implementation of the IUU roadmap</t>
  </si>
  <si>
    <t>CAQ</t>
  </si>
  <si>
    <t>Any GFCM Committees (eg. CoC, Committee on Aquaculture), Workshops (eg. on the implementation of management measures, IUU), Working Groups (eg. Black Sea, VMS and related control systems, GFCM Rules and Procedures, Financial Regualtions), Symposia and Training</t>
  </si>
  <si>
    <t xml:space="preserve">Meeting of the Working Group on the Black Sea </t>
  </si>
  <si>
    <t xml:space="preserve">42nd session of GFCM </t>
  </si>
  <si>
    <t xml:space="preserve">Second meeting of the Working Group on Marine Protected Areas (possibly back-to-back with the RAC/SPA meeting on SPAMIs) </t>
  </si>
  <si>
    <t>Any SAC Sub-Committees, Sub-regional Committees, Workshops and Working Groups (eg. Marine Protected Areas)</t>
  </si>
  <si>
    <t xml:space="preserve">Planning Groups on surveys at sea </t>
  </si>
  <si>
    <t xml:space="preserve"> MEDITS</t>
  </si>
  <si>
    <t>Coordination meeting for MEDITS (Mediterranean Demersal Trawl Surveys) Working Group</t>
  </si>
  <si>
    <t>MEDITS</t>
  </si>
  <si>
    <t>MEDIAS</t>
  </si>
  <si>
    <t xml:space="preserve">Coordination meeting for MEDIAS (Pan Mediterranean Survey for Small Pelagics) </t>
  </si>
  <si>
    <t>WGISUR</t>
  </si>
  <si>
    <t xml:space="preserve">Working Group on Integrating Surveys for the Ecosystem Approach </t>
  </si>
  <si>
    <t>WGBEAM</t>
  </si>
  <si>
    <t xml:space="preserve">Working Group on Beam Trawl Surveys </t>
  </si>
  <si>
    <t xml:space="preserve"> Support to Scientific Advice - ICES</t>
  </si>
  <si>
    <t>WGMIXFISH-METH</t>
  </si>
  <si>
    <t xml:space="preserve">Working Group on Mixed Fisheries Advice  - Methodology </t>
  </si>
  <si>
    <t>WGECO</t>
  </si>
  <si>
    <t>Working Group on the Ecosystem Effects of Fishing Activities</t>
  </si>
  <si>
    <t>WGMME</t>
  </si>
  <si>
    <t xml:space="preserve">Working Group on Marine Mammal Ecology </t>
  </si>
  <si>
    <t>WGBYC</t>
  </si>
  <si>
    <t xml:space="preserve">Working Group on Bycatch of Protected Species Fishing Behaviour </t>
  </si>
  <si>
    <t>AREA37PMPVL2440</t>
  </si>
  <si>
    <t>Gross value of landings</t>
  </si>
  <si>
    <t>questionnaires, Sales notes</t>
  </si>
  <si>
    <t>Income from leasing out quota or other fishing rights</t>
  </si>
  <si>
    <t>Value of unpaid labour</t>
  </si>
  <si>
    <t>Repair and maintenance costs</t>
  </si>
  <si>
    <t>Variable costs</t>
  </si>
  <si>
    <t>Non-variable costs</t>
  </si>
  <si>
    <t xml:space="preserve">Lease/rental payments for quota or other fishing rights </t>
  </si>
  <si>
    <t>Consumption of fixed capital</t>
  </si>
  <si>
    <t>Value of physical capital</t>
  </si>
  <si>
    <t xml:space="preserve">Value of quota and other fishing rights </t>
  </si>
  <si>
    <t>Investments in tangible assets, net</t>
  </si>
  <si>
    <t>Long/short Debt</t>
  </si>
  <si>
    <t>Total assets</t>
  </si>
  <si>
    <t>Engaged crew</t>
  </si>
  <si>
    <t>Total hours worked per year</t>
  </si>
  <si>
    <t>questionnaires,  Logbook</t>
  </si>
  <si>
    <t>Number of fishing enterprises/units</t>
  </si>
  <si>
    <t>Energy consumption</t>
  </si>
  <si>
    <t>Questionnaires, Logbook</t>
  </si>
  <si>
    <t>Questionnaires, Fleet register</t>
  </si>
  <si>
    <t>Mean LOA of vessels</t>
  </si>
  <si>
    <t>Total vessel's tonnage</t>
  </si>
  <si>
    <t>Total vessel's power</t>
  </si>
  <si>
    <t>Mean age of vessels</t>
  </si>
  <si>
    <t>Value of landings per species</t>
  </si>
  <si>
    <t>Questionnaires, Logbook, Sales notes</t>
  </si>
  <si>
    <t>Average price per species</t>
  </si>
  <si>
    <t>Questionnaires, Sales notes</t>
  </si>
  <si>
    <t>Employment by  education level</t>
  </si>
  <si>
    <t>Employment by  nationality</t>
  </si>
  <si>
    <t>Employment by  employment status</t>
  </si>
  <si>
    <t xml:space="preserve">18-&lt; 24 m </t>
  </si>
  <si>
    <t>AREA37PMPVL1218</t>
  </si>
  <si>
    <t xml:space="preserve">12-&lt; 18 m </t>
  </si>
  <si>
    <t>The small number of vessels and the limited activity area allowed the collection of all data</t>
  </si>
  <si>
    <t xml:space="preserve">06-&lt; 12 m </t>
  </si>
  <si>
    <t>AREA37PGVL0612</t>
  </si>
  <si>
    <t>Vessels using hooks</t>
  </si>
  <si>
    <t>AREA37PMPVL0612</t>
  </si>
  <si>
    <t xml:space="preserve">They were grouped with the  6-˂ 12 m vessels group using beam trawlers. The small number of vessels and the limited activity area allowed the collection of all data. </t>
  </si>
  <si>
    <t xml:space="preserve">00-&lt; 06 m </t>
  </si>
  <si>
    <t>AREA37PGVL0006</t>
  </si>
  <si>
    <t>They were grouped with the  0-˂ 6 m vessels group using Pots and/or traps. The small number of vessels and the limited activity area allowed the collection of all data.</t>
  </si>
  <si>
    <t xml:space="preserve">Text box: Fig. 1G.1a, 1G2a, 1G3a, 1G4a, b 1G5a, b; 1G6a, b; 1G7a, b; 1G13 </t>
  </si>
  <si>
    <t xml:space="preserve">Text box: Fig. 1G.1b; 1G2b; 1G3b; 1G8a, b; 1G9a, b; 1G10a, b; 1G1a, b; 1G11a, b; 1G12a, b </t>
  </si>
  <si>
    <t>From 2021 the observers will observe vessels with drift and/or fixed nets in the GSA29 and will report if any incidental by-catch occur in this stratum.</t>
  </si>
  <si>
    <t>From 2021 the observers will observe vessels with Pelagic trawls in the GSA29 and will report if any incidental by-catch occur in this stratum.</t>
  </si>
  <si>
    <t>100</t>
  </si>
  <si>
    <t>2017-2020</t>
  </si>
  <si>
    <t>0.54</t>
  </si>
  <si>
    <t>Present in GSA 29, has no commercial interest in the last 7 years</t>
  </si>
  <si>
    <t>998 individuals</t>
  </si>
  <si>
    <t>3,988 individuals</t>
  </si>
  <si>
    <t>1,496 individuals</t>
  </si>
  <si>
    <t>23 individuals</t>
  </si>
  <si>
    <t>1,026 individuals</t>
  </si>
  <si>
    <t>55 individuals</t>
  </si>
  <si>
    <t>828 individuals</t>
  </si>
  <si>
    <t>3,840 individuals</t>
  </si>
  <si>
    <t>310 individuals</t>
  </si>
  <si>
    <r>
      <rPr>
        <b/>
        <i/>
        <sz val="10"/>
        <rFont val="Calibri"/>
        <family val="2"/>
      </rPr>
      <t>Comercial landing</t>
    </r>
    <r>
      <rPr>
        <sz val="10"/>
        <rFont val="Calibri"/>
        <family val="2"/>
      </rPr>
      <t xml:space="preserve">: only rapana venosa. </t>
    </r>
  </si>
  <si>
    <r>
      <rPr>
        <b/>
        <i/>
        <sz val="10"/>
        <rFont val="Calibri"/>
        <family val="2"/>
      </rPr>
      <t>Comercial landing</t>
    </r>
    <r>
      <rPr>
        <i/>
        <sz val="10"/>
        <rFont val="Calibri"/>
        <family val="2"/>
      </rPr>
      <t xml:space="preserve">: </t>
    </r>
    <r>
      <rPr>
        <sz val="10"/>
        <rFont val="Calibri"/>
        <family val="2"/>
      </rPr>
      <t xml:space="preserve">turbot - 24 individuals; stingray - 15 individuals, thornback - 16 individuals;                   </t>
    </r>
    <r>
      <rPr>
        <i/>
        <sz val="10"/>
        <rFont val="Calibri"/>
        <family val="2"/>
      </rPr>
      <t xml:space="preserve">                                                                                                      </t>
    </r>
  </si>
  <si>
    <r>
      <rPr>
        <b/>
        <i/>
        <sz val="10"/>
        <rFont val="Calibri"/>
        <family val="2"/>
      </rPr>
      <t>Comercial landing</t>
    </r>
    <r>
      <rPr>
        <i/>
        <sz val="10"/>
        <rFont val="Calibri"/>
        <family val="2"/>
      </rPr>
      <t xml:space="preserve">: </t>
    </r>
    <r>
      <rPr>
        <sz val="10"/>
        <rFont val="Calibri"/>
        <family val="2"/>
      </rPr>
      <t>turbot - 7 individuals; stingray - 9  individuals;  thornback ray - 7 individuals</t>
    </r>
  </si>
  <si>
    <r>
      <rPr>
        <b/>
        <i/>
        <sz val="10"/>
        <rFont val="Calibri"/>
        <family val="2"/>
      </rPr>
      <t>Comercial fishinig</t>
    </r>
    <r>
      <rPr>
        <b/>
        <sz val="10"/>
        <rFont val="Calibri"/>
        <family val="2"/>
      </rPr>
      <t>:</t>
    </r>
    <r>
      <rPr>
        <sz val="10"/>
        <rFont val="Calibri"/>
        <family val="2"/>
      </rPr>
      <t xml:space="preserve"> sprat - 208 individuals; horse mackerel - 201 individuals;  red mullet - 204 individuals; anchovy  - 215 individuals;   </t>
    </r>
  </si>
  <si>
    <r>
      <rPr>
        <b/>
        <i/>
        <sz val="10"/>
        <rFont val="Calibri"/>
        <family val="2"/>
      </rPr>
      <t>Comercial landing</t>
    </r>
    <r>
      <rPr>
        <sz val="10"/>
        <rFont val="Calibri"/>
        <family val="2"/>
      </rPr>
      <t>: sprat - 210 individuals; anchovy - 410 individuals;  horse mackerel - 204 individuals; red mulle</t>
    </r>
    <r>
      <rPr>
        <i/>
        <sz val="10"/>
        <rFont val="Calibri"/>
        <family val="2"/>
      </rPr>
      <t xml:space="preserve">t </t>
    </r>
    <r>
      <rPr>
        <sz val="10"/>
        <rFont val="Calibri"/>
        <family val="2"/>
      </rPr>
      <t xml:space="preserve">- 202 individuals;                                </t>
    </r>
  </si>
  <si>
    <r>
      <rPr>
        <b/>
        <i/>
        <sz val="10"/>
        <rFont val="Calibri"/>
        <family val="2"/>
      </rPr>
      <t>Comercial landing</t>
    </r>
    <r>
      <rPr>
        <i/>
        <sz val="10"/>
        <rFont val="Calibri"/>
        <family val="2"/>
      </rPr>
      <t xml:space="preserve">: </t>
    </r>
    <r>
      <rPr>
        <sz val="10"/>
        <rFont val="Calibri"/>
        <family val="2"/>
      </rPr>
      <t xml:space="preserve">horse mackerel - 107 individuals; red mullet - 203 individuals;                                                                    </t>
    </r>
  </si>
  <si>
    <r>
      <t>ICES Workshop on Age Reading of Horse Mackerel, Mediterranean Horse Mackerel and Blue Jack Mackerel (</t>
    </r>
    <r>
      <rPr>
        <i/>
        <sz val="10"/>
        <rFont val="Arial"/>
        <family val="2"/>
      </rPr>
      <t>Trachurus trachurus</t>
    </r>
    <r>
      <rPr>
        <sz val="10"/>
        <rFont val="Arial"/>
        <family val="2"/>
      </rPr>
      <t xml:space="preserve">, </t>
    </r>
    <r>
      <rPr>
        <i/>
        <sz val="10"/>
        <rFont val="Arial"/>
        <family val="2"/>
      </rPr>
      <t>T. mediterreaneus</t>
    </r>
    <r>
      <rPr>
        <sz val="10"/>
        <rFont val="Arial"/>
        <family val="2"/>
      </rPr>
      <t xml:space="preserve">) </t>
    </r>
  </si>
  <si>
    <t>1,400 individuals</t>
  </si>
  <si>
    <t>catch pelagic trawl (species of the tables 1 A)</t>
  </si>
  <si>
    <t>Documentation can be found in the institutes performing the research surveys/biological monitoring</t>
  </si>
  <si>
    <t xml:space="preserve">The data about editing and imputation is not available in the webpages of the research institutes performing the research surveys because it is confidential. </t>
  </si>
  <si>
    <t>landings pelagic (species of the tables 1 A)</t>
  </si>
  <si>
    <t>landing pound net fishery (pelagic / demersal species)</t>
  </si>
  <si>
    <t>landing gillnet fishery (demersal species)</t>
  </si>
  <si>
    <t>catch gillnet fishery (demersal species)</t>
  </si>
  <si>
    <r>
      <t xml:space="preserve">The number of vessels using the pelagic trawl in 2021, was 6 vessels (6-12 m); 6 vessels (12-18 m) and 3 vessel (18-24 m).                                                                                                   </t>
    </r>
    <r>
      <rPr>
        <b/>
        <sz val="10"/>
        <rFont val="Calibri"/>
        <family val="2"/>
      </rPr>
      <t>C</t>
    </r>
    <r>
      <rPr>
        <b/>
        <i/>
        <sz val="10"/>
        <rFont val="Calibri"/>
        <family val="2"/>
      </rPr>
      <t>omercial fishinig</t>
    </r>
    <r>
      <rPr>
        <sz val="10"/>
        <rFont val="Calibri"/>
        <family val="2"/>
      </rPr>
      <t xml:space="preserve">: sprat - 405 individuals; red mullet- 202 ind.; horse mackerel - 99 ind; anchovy - 418 ind.; stingray - 2 ind.;                                                                                                                                     </t>
    </r>
  </si>
  <si>
    <r>
      <rPr>
        <b/>
        <i/>
        <sz val="10"/>
        <rFont val="Calibri"/>
        <family val="2"/>
      </rPr>
      <t>Comercial landing</t>
    </r>
    <r>
      <rPr>
        <i/>
        <sz val="10"/>
        <rFont val="Calibri"/>
        <family val="2"/>
      </rPr>
      <t xml:space="preserve">: </t>
    </r>
    <r>
      <rPr>
        <sz val="10"/>
        <rFont val="Calibri"/>
        <family val="2"/>
      </rPr>
      <t xml:space="preserve">sprat -599 individuals; anchovy - 2626 individuals; horse mackerel - 405 individuals; red mullet -200 individuals;                            </t>
    </r>
  </si>
  <si>
    <t>Questionnaires &amp; interview; financial accounts</t>
  </si>
  <si>
    <t>Questionnaires, Logbook, sales notes</t>
  </si>
  <si>
    <t>Questionnaires; financial accounts</t>
  </si>
  <si>
    <t>Type of data                           collection scheme</t>
  </si>
  <si>
    <t xml:space="preserve"> 2021</t>
  </si>
  <si>
    <t>catch pound net fishery (pelagic / demersal species)</t>
  </si>
  <si>
    <t>2021 - 2021</t>
  </si>
  <si>
    <t>landing manual harvesting of rapa whelk</t>
  </si>
  <si>
    <t>fisheries</t>
  </si>
  <si>
    <t>aquaculture</t>
  </si>
  <si>
    <t>processing industry</t>
  </si>
  <si>
    <t>Biological data</t>
  </si>
  <si>
    <t>1A,1B,1C</t>
  </si>
  <si>
    <t>2022,  June 27</t>
  </si>
  <si>
    <t>Valid for DCMAP         2015 -2021</t>
  </si>
  <si>
    <r>
      <t xml:space="preserve">For this bilateral agreement NAFA Romania will work with: National Institute for Marine Research and Development </t>
    </r>
    <r>
      <rPr>
        <i/>
        <sz val="10"/>
        <color indexed="8"/>
        <rFont val="Calibri"/>
        <family val="2"/>
      </rPr>
      <t>Grigore Antipa</t>
    </r>
    <r>
      <rPr>
        <sz val="10"/>
        <color indexed="8"/>
        <rFont val="Calibri"/>
        <family val="2"/>
      </rPr>
      <t xml:space="preserve"> (NIMRD) Constanta, Research and Development Institute for Aquatic Ecology, Fisheries and Aquaculture Galati and NAFA Bulgaria will work with: -Institute of Fishing Resources, Varna (IFR); Institute of Oceanology of the Bulgarian Academy of Science, Varna (IOBAS); -Institute for fisheries and aquaculture, Plovdiv;                                                                                    ♦  Harmonization of biological data sampling and analysis:                                                                           ♦ adopting common methodologies when peformorning surveys at sea,                                                                                                       ♦ Harmonization of stock assessment methods:                                                    ♦ Methodology for demersal trawl surveys;                                                ♦ Methodology for pelagic trawl surveys;                                            ♦ Methodology for hydroacoustic surveys;                                                ♦ Methodology for collection and analysis of biological variables</t>
    </r>
  </si>
  <si>
    <t>Unfortunately, in 2021 there was no specific meeting between Romania and Bulgaria only, due to COVID-19 restrictions and increased workload of the participants, but both national correspondents, together with scientists from the research institutes participated in the Regional coordination group for Mediterranean and Black sea which was held online in September.                          At the end of 2021 (November), the new agreement was signed for the period 2022-2027.</t>
  </si>
  <si>
    <r>
      <rPr>
        <b/>
        <sz val="10"/>
        <rFont val="Calibri"/>
        <family val="2"/>
      </rPr>
      <t xml:space="preserve">Constantin Stroie  </t>
    </r>
    <r>
      <rPr>
        <sz val="10"/>
        <color indexed="8"/>
        <rFont val="Calibri"/>
        <family val="2"/>
      </rPr>
      <t xml:space="preserve">                                                          National correspondent  - National Agency for Fishery and Aquaculture, Romania , 2 Transilvaniei Street, Sector 1, Bucharest; Phone: (40)021 634 44 29, (40) 021 634 44 30,     fax: (40)021 332 61 32,                                                              </t>
    </r>
    <r>
      <rPr>
        <sz val="10"/>
        <color indexed="12"/>
        <rFont val="Calibri"/>
        <family val="2"/>
      </rPr>
      <t xml:space="preserve">e-mail: constantin.stroie@anpa.ro                                         </t>
    </r>
    <r>
      <rPr>
        <sz val="10"/>
        <color indexed="56"/>
        <rFont val="Calibri"/>
        <family val="2"/>
      </rPr>
      <t>d</t>
    </r>
    <r>
      <rPr>
        <sz val="10"/>
        <color indexed="8"/>
        <rFont val="Calibri"/>
        <family val="2"/>
      </rPr>
      <t xml:space="preserve">r. eng. Valodia Maximov, the scientific coordinator of the program (NIMRD Constantza), including for the surveys activities,     </t>
    </r>
    <r>
      <rPr>
        <sz val="10"/>
        <color indexed="12"/>
        <rFont val="Calibri"/>
        <family val="2"/>
      </rPr>
      <t xml:space="preserve">                                                                                    e-mail: vmaximov@alpha.rmri.ro; </t>
    </r>
    <r>
      <rPr>
        <sz val="10"/>
        <color indexed="8"/>
        <rFont val="Calibri"/>
        <family val="2"/>
      </rPr>
      <t xml:space="preserve"> </t>
    </r>
    <r>
      <rPr>
        <b/>
        <sz val="10"/>
        <rFont val="Calibri"/>
        <family val="2"/>
      </rPr>
      <t xml:space="preserve">                                </t>
    </r>
    <r>
      <rPr>
        <sz val="10"/>
        <rFont val="Calibri"/>
        <family val="2"/>
      </rPr>
      <t xml:space="preserve"> </t>
    </r>
    <r>
      <rPr>
        <b/>
        <sz val="10"/>
        <rFont val="Calibri"/>
        <family val="2"/>
      </rPr>
      <t>Simona Nicheva</t>
    </r>
    <r>
      <rPr>
        <sz val="10"/>
        <color indexed="8"/>
        <rFont val="Calibri"/>
        <family val="2"/>
      </rPr>
      <t xml:space="preserve">
National correspondent - Executive Agency for Fisheries and Aquaculture, Bulgaria, 1 Knyaz Aleksandar Batenberg Street, 8000 Burgas, Phone: +359 889 174517; + 359 56 876 077,    Fax: +359 56 876 082                                                                             </t>
    </r>
    <r>
      <rPr>
        <sz val="10"/>
        <color indexed="12"/>
        <rFont val="Calibri"/>
        <family val="2"/>
      </rPr>
      <t>e-mail: simona.nicheva@iara.government.bg</t>
    </r>
    <r>
      <rPr>
        <sz val="10"/>
        <color indexed="8"/>
        <rFont val="Calibri"/>
        <family val="2"/>
      </rPr>
      <t xml:space="preserve">,                       </t>
    </r>
    <r>
      <rPr>
        <sz val="10"/>
        <color indexed="8"/>
        <rFont val="Calibri"/>
        <family val="2"/>
      </rPr>
      <t>Dr. Violin Raykov from IO-BAS, responsible for the pelagic trawl survey -</t>
    </r>
    <r>
      <rPr>
        <sz val="10"/>
        <color indexed="10"/>
        <rFont val="Calibri"/>
        <family val="2"/>
      </rPr>
      <t xml:space="preserve"> </t>
    </r>
    <r>
      <rPr>
        <sz val="10"/>
        <color indexed="12"/>
        <rFont val="Calibri"/>
        <family val="2"/>
      </rPr>
      <t>e-mail: vio_raykov@abv.bg;</t>
    </r>
    <r>
      <rPr>
        <sz val="10"/>
        <color indexed="8"/>
        <rFont val="Calibri"/>
        <family val="2"/>
      </rPr>
      <t xml:space="preserve">
</t>
    </r>
    <r>
      <rPr>
        <sz val="10"/>
        <color indexed="8"/>
        <rFont val="Calibri"/>
        <family val="2"/>
      </rPr>
      <t>Dr. Elitsa Petrova from IFR, responsible for the bottom trawl survey</t>
    </r>
    <r>
      <rPr>
        <sz val="10"/>
        <color indexed="8"/>
        <rFont val="Calibri"/>
        <family val="2"/>
      </rPr>
      <t xml:space="preserve"> - </t>
    </r>
    <r>
      <rPr>
        <sz val="10"/>
        <color indexed="12"/>
        <rFont val="Calibri"/>
        <family val="2"/>
      </rPr>
      <t>e-mail: elitssa@yahoo.com</t>
    </r>
    <r>
      <rPr>
        <sz val="10"/>
        <color indexed="8"/>
        <rFont val="Calibri"/>
        <family val="2"/>
      </rPr>
      <t>.</t>
    </r>
  </si>
  <si>
    <r>
      <t>The small number of vessels and the limited activity area allowed the collection of all data.</t>
    </r>
    <r>
      <rPr>
        <sz val="9"/>
        <color indexed="10"/>
        <rFont val="Arial"/>
        <family val="2"/>
      </rPr>
      <t xml:space="preserve"> </t>
    </r>
    <r>
      <rPr>
        <sz val="9"/>
        <color indexed="10"/>
        <rFont val="Arial"/>
        <family val="2"/>
      </rPr>
      <t>In the WP 2020-2021 Pelagic trawlers did not appear at segment 06-&lt; 12 m, but in the AR year 2021 catches were recorded on this fishing gear.</t>
    </r>
  </si>
  <si>
    <r>
      <t>The small number of vessels and the limited activity area allowed the collection of all data.</t>
    </r>
    <r>
      <rPr>
        <sz val="9"/>
        <color indexed="30"/>
        <rFont val="Arial"/>
        <family val="2"/>
      </rPr>
      <t xml:space="preserve"> In the WP 2020-2021,in this segment apears also Pelagic trawlers and Drift and/or fixed netters, but in the AR year 2021 there are no catch data for this fishing gears.</t>
    </r>
  </si>
  <si>
    <r>
      <rPr>
        <sz val="10"/>
        <color indexed="30"/>
        <rFont val="Arial"/>
        <family val="2"/>
      </rPr>
      <t>catch beam trawl (</t>
    </r>
    <r>
      <rPr>
        <i/>
        <sz val="10"/>
        <color indexed="30"/>
        <rFont val="Arial"/>
        <family val="2"/>
      </rPr>
      <t>Rapana venosa)</t>
    </r>
  </si>
  <si>
    <r>
      <rPr>
        <sz val="10"/>
        <color indexed="30"/>
        <rFont val="Arial"/>
        <family val="2"/>
      </rPr>
      <t>landing beam traul (</t>
    </r>
    <r>
      <rPr>
        <i/>
        <sz val="10"/>
        <color indexed="30"/>
        <rFont val="Arial"/>
        <family val="2"/>
      </rPr>
      <t>Rapana venosa)</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</si>
</sst>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
  </numFmts>
  <fonts count="130">
    <font>
      <sz val="11"/>
      <color theme="1"/>
      <name val="Calibri"/>
      <family val="2"/>
    </font>
    <font>
      <sz val="11"/>
      <color indexed="8"/>
      <name val="Calibri"/>
      <family val="2"/>
    </font>
    <font>
      <b/>
      <sz val="10"/>
      <name val="Arial"/>
      <family val="2"/>
    </font>
    <font>
      <b/>
      <sz val="8"/>
      <name val="Arial"/>
      <family val="2"/>
    </font>
    <font>
      <sz val="10"/>
      <name val="Arial"/>
      <family val="2"/>
    </font>
    <font>
      <sz val="10"/>
      <color indexed="8"/>
      <name val="Arial"/>
      <family val="2"/>
    </font>
    <font>
      <i/>
      <sz val="10"/>
      <name val="Arial"/>
      <family val="2"/>
    </font>
    <font>
      <b/>
      <sz val="10"/>
      <color indexed="8"/>
      <name val="Arial"/>
      <family val="2"/>
    </font>
    <font>
      <sz val="8"/>
      <name val="Arial"/>
      <family val="2"/>
    </font>
    <font>
      <b/>
      <sz val="8"/>
      <color indexed="8"/>
      <name val="Arial"/>
      <family val="2"/>
    </font>
    <font>
      <sz val="10"/>
      <color indexed="12"/>
      <name val="Arial"/>
      <family val="2"/>
    </font>
    <font>
      <sz val="10"/>
      <name val="Calibri"/>
      <family val="2"/>
    </font>
    <font>
      <sz val="9"/>
      <name val="Arial"/>
      <family val="2"/>
    </font>
    <font>
      <sz val="9"/>
      <color indexed="13"/>
      <name val="Arial"/>
      <family val="2"/>
    </font>
    <font>
      <sz val="11"/>
      <name val="Calibri"/>
      <family val="2"/>
    </font>
    <font>
      <u val="single"/>
      <sz val="10"/>
      <name val="Arial"/>
      <family val="2"/>
    </font>
    <font>
      <sz val="8"/>
      <name val="Calibri"/>
      <family val="2"/>
    </font>
    <font>
      <b/>
      <sz val="10"/>
      <name val="Times New Roman"/>
      <family val="1"/>
    </font>
    <font>
      <sz val="10"/>
      <name val="Times New Roman"/>
      <family val="1"/>
    </font>
    <font>
      <sz val="11"/>
      <color indexed="8"/>
      <name val="Times New Roman"/>
      <family val="1"/>
    </font>
    <font>
      <sz val="10"/>
      <color indexed="8"/>
      <name val="Times New Roman"/>
      <family val="1"/>
    </font>
    <font>
      <i/>
      <sz val="10"/>
      <color indexed="8"/>
      <name val="Times New Roman"/>
      <family val="1"/>
    </font>
    <font>
      <sz val="11"/>
      <name val="Times New Roman"/>
      <family val="1"/>
    </font>
    <font>
      <b/>
      <sz val="10"/>
      <color indexed="10"/>
      <name val="Times New Roman"/>
      <family val="1"/>
    </font>
    <font>
      <sz val="10"/>
      <color indexed="10"/>
      <name val="Times New Roman"/>
      <family val="1"/>
    </font>
    <font>
      <sz val="9"/>
      <color indexed="10"/>
      <name val="Arial"/>
      <family val="2"/>
    </font>
    <font>
      <i/>
      <sz val="10"/>
      <name val="Calibri"/>
      <family val="2"/>
    </font>
    <font>
      <b/>
      <i/>
      <sz val="10"/>
      <name val="Calibri"/>
      <family val="2"/>
    </font>
    <font>
      <b/>
      <sz val="10"/>
      <name val="Calibri"/>
      <family val="2"/>
    </font>
    <font>
      <sz val="10"/>
      <color indexed="8"/>
      <name val="Calibri"/>
      <family val="2"/>
    </font>
    <font>
      <sz val="10"/>
      <color indexed="12"/>
      <name val="Calibri"/>
      <family val="2"/>
    </font>
    <font>
      <sz val="10"/>
      <color indexed="56"/>
      <name val="Calibri"/>
      <family val="2"/>
    </font>
    <font>
      <sz val="10"/>
      <color indexed="10"/>
      <name val="Calibri"/>
      <family val="2"/>
    </font>
    <font>
      <i/>
      <sz val="10"/>
      <color indexed="8"/>
      <name val="Calibri"/>
      <family val="2"/>
    </font>
    <font>
      <sz val="10"/>
      <color indexed="30"/>
      <name val="Arial"/>
      <family val="2"/>
    </font>
    <font>
      <sz val="9"/>
      <color indexed="30"/>
      <name val="Arial"/>
      <family val="2"/>
    </font>
    <font>
      <i/>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sz val="10"/>
      <color indexed="10"/>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1"/>
      <color indexed="62"/>
      <name val="Calibri"/>
      <family val="2"/>
    </font>
    <font>
      <i/>
      <sz val="10"/>
      <color indexed="23"/>
      <name val="Arial"/>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u val="single"/>
      <sz val="11"/>
      <color indexed="25"/>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u val="single"/>
      <sz val="10"/>
      <color indexed="30"/>
      <name val="Arial"/>
      <family val="2"/>
    </font>
    <font>
      <sz val="11"/>
      <color indexed="60"/>
      <name val="Calibri"/>
      <family val="2"/>
    </font>
    <font>
      <sz val="18"/>
      <color indexed="54"/>
      <name val="Calibri Light"/>
      <family val="2"/>
    </font>
    <font>
      <b/>
      <sz val="11"/>
      <color indexed="8"/>
      <name val="Calibri"/>
      <family val="2"/>
    </font>
    <font>
      <sz val="11"/>
      <color indexed="8"/>
      <name val="Arial"/>
      <family val="2"/>
    </font>
    <font>
      <sz val="8"/>
      <color indexed="8"/>
      <name val="Arial"/>
      <family val="2"/>
    </font>
    <font>
      <b/>
      <sz val="10"/>
      <color indexed="8"/>
      <name val="Calibri"/>
      <family val="2"/>
    </font>
    <font>
      <sz val="8"/>
      <color indexed="8"/>
      <name val="Calibri"/>
      <family val="2"/>
    </font>
    <font>
      <b/>
      <sz val="8"/>
      <color indexed="8"/>
      <name val="Calibri"/>
      <family val="2"/>
    </font>
    <font>
      <b/>
      <sz val="11"/>
      <name val="Calibri"/>
      <family val="2"/>
    </font>
    <font>
      <strike/>
      <sz val="10"/>
      <name val="Calibri"/>
      <family val="2"/>
    </font>
    <font>
      <b/>
      <sz val="8"/>
      <name val="Calibri"/>
      <family val="2"/>
    </font>
    <font>
      <b/>
      <sz val="10"/>
      <color indexed="8"/>
      <name val="Times New Roman"/>
      <family val="1"/>
    </font>
    <font>
      <sz val="10"/>
      <color indexed="23"/>
      <name val="Calibri"/>
      <family val="2"/>
    </font>
    <font>
      <b/>
      <sz val="10"/>
      <color indexed="10"/>
      <name val="Arial"/>
      <family val="2"/>
    </font>
    <font>
      <sz val="10"/>
      <color indexed="30"/>
      <name val="Calibri"/>
      <family val="2"/>
    </font>
    <font>
      <i/>
      <sz val="10"/>
      <color indexed="30"/>
      <name val="Calibri"/>
      <family val="2"/>
    </font>
    <font>
      <b/>
      <sz val="10"/>
      <color indexed="30"/>
      <name val="Calibri"/>
      <family val="2"/>
    </font>
    <font>
      <sz val="11"/>
      <color indexed="30"/>
      <name val="Calibri"/>
      <family val="2"/>
    </font>
    <font>
      <sz val="8"/>
      <name val="Segoe U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u val="single"/>
      <sz val="10"/>
      <color theme="10"/>
      <name val="Arial"/>
      <family val="2"/>
    </font>
    <font>
      <u val="single"/>
      <sz val="11"/>
      <color theme="11"/>
      <name val="Calibri"/>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
      <sz val="11"/>
      <color theme="1"/>
      <name val="Arial"/>
      <family val="2"/>
    </font>
    <font>
      <sz val="8"/>
      <color theme="1"/>
      <name val="Arial"/>
      <family val="2"/>
    </font>
    <font>
      <b/>
      <sz val="8"/>
      <color rgb="FF000000"/>
      <name val="Arial"/>
      <family val="2"/>
    </font>
    <font>
      <sz val="10"/>
      <color theme="1"/>
      <name val="Calibri"/>
      <family val="2"/>
    </font>
    <font>
      <b/>
      <sz val="10"/>
      <color theme="1"/>
      <name val="Calibri"/>
      <family val="2"/>
    </font>
    <font>
      <sz val="8"/>
      <color theme="1"/>
      <name val="Calibri"/>
      <family val="2"/>
    </font>
    <font>
      <sz val="10"/>
      <color rgb="FFFF0000"/>
      <name val="Arial"/>
      <family val="2"/>
    </font>
    <font>
      <sz val="10"/>
      <color rgb="FF0000FF"/>
      <name val="Arial"/>
      <family val="2"/>
    </font>
    <font>
      <sz val="10"/>
      <color rgb="FFFF0000"/>
      <name val="Times New Roman"/>
      <family val="1"/>
    </font>
    <font>
      <sz val="10"/>
      <color theme="1"/>
      <name val="Times New Roman"/>
      <family val="1"/>
    </font>
    <font>
      <b/>
      <sz val="10"/>
      <color theme="1"/>
      <name val="Times New Roman"/>
      <family val="1"/>
    </font>
    <font>
      <sz val="11"/>
      <color theme="1"/>
      <name val="Times New Roman"/>
      <family val="1"/>
    </font>
    <font>
      <sz val="10"/>
      <color rgb="FF000000"/>
      <name val="Times New Roman"/>
      <family val="1"/>
    </font>
    <font>
      <sz val="10"/>
      <color rgb="FFFF0000"/>
      <name val="Calibri"/>
      <family val="2"/>
    </font>
    <font>
      <sz val="10"/>
      <color theme="0" tint="-0.4999699890613556"/>
      <name val="Calibri"/>
      <family val="2"/>
    </font>
    <font>
      <sz val="8"/>
      <color rgb="FF000000"/>
      <name val="Arial"/>
      <family val="2"/>
    </font>
    <font>
      <b/>
      <sz val="10"/>
      <color rgb="FFFF0000"/>
      <name val="Arial"/>
      <family val="2"/>
    </font>
    <font>
      <i/>
      <sz val="10"/>
      <color theme="1"/>
      <name val="Calibri"/>
      <family val="2"/>
    </font>
    <font>
      <sz val="10"/>
      <color rgb="FF0070C0"/>
      <name val="Calibri"/>
      <family val="2"/>
    </font>
    <font>
      <i/>
      <sz val="10"/>
      <color rgb="FF0070C0"/>
      <name val="Calibri"/>
      <family val="2"/>
    </font>
    <font>
      <b/>
      <sz val="10"/>
      <color rgb="FF0070C0"/>
      <name val="Calibri"/>
      <family val="2"/>
    </font>
    <font>
      <sz val="11"/>
      <color rgb="FF0070C0"/>
      <name val="Calibri"/>
      <family val="2"/>
    </font>
    <font>
      <sz val="10"/>
      <color rgb="FF0070C0"/>
      <name val="Arial"/>
      <family val="2"/>
    </font>
    <font>
      <sz val="9"/>
      <color rgb="FF0070C0"/>
      <name val="Arial"/>
      <family val="2"/>
    </font>
    <font>
      <i/>
      <sz val="10"/>
      <color rgb="FF0070C0"/>
      <name val="Arial"/>
      <family val="2"/>
    </font>
    <font>
      <b/>
      <sz val="8"/>
      <color theme="1"/>
      <name val="Arial"/>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4"/>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0"/>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1499900072813034"/>
        <bgColor indexed="64"/>
      </patternFill>
    </fill>
  </fills>
  <borders count="9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style="medium"/>
    </border>
    <border>
      <left style="medium"/>
      <right style="thin"/>
      <top style="thin"/>
      <bottom style="medium"/>
    </border>
    <border>
      <left style="thin"/>
      <right/>
      <top/>
      <bottom/>
    </border>
    <border>
      <left style="medium"/>
      <right style="thin"/>
      <top style="thin"/>
      <bottom/>
    </border>
    <border>
      <left style="thin"/>
      <right style="thin"/>
      <top/>
      <bottom style="thin"/>
    </border>
    <border>
      <left style="medium"/>
      <right style="thin"/>
      <top style="medium"/>
      <bottom style="thin"/>
    </border>
    <border>
      <left style="thin"/>
      <right/>
      <top/>
      <bottom style="medium"/>
    </border>
    <border>
      <left/>
      <right/>
      <top/>
      <bottom style="medium"/>
    </border>
    <border>
      <left style="thin"/>
      <right style="thin"/>
      <top style="thin"/>
      <bottom style="thin"/>
    </border>
    <border>
      <left style="medium"/>
      <right style="medium"/>
      <top style="medium"/>
      <bottom style="medium"/>
    </border>
    <border>
      <left/>
      <right/>
      <top style="thin"/>
      <bottom style="medium"/>
    </border>
    <border>
      <left style="thin"/>
      <right style="medium"/>
      <top style="medium"/>
      <bottom style="thin"/>
    </border>
    <border>
      <left style="thin"/>
      <right style="medium"/>
      <top style="thin"/>
      <bottom/>
    </border>
    <border>
      <left style="thin"/>
      <right style="medium"/>
      <top style="thin"/>
      <bottom style="medium"/>
    </border>
    <border>
      <left style="medium"/>
      <right style="medium"/>
      <top style="medium"/>
      <bottom style="thin"/>
    </border>
    <border>
      <left/>
      <right style="medium"/>
      <top style="medium"/>
      <bottom style="thin"/>
    </border>
    <border>
      <left style="medium"/>
      <right style="medium"/>
      <top style="thin"/>
      <bottom style="medium"/>
    </border>
    <border>
      <left/>
      <right style="medium"/>
      <top style="thin"/>
      <bottom style="medium"/>
    </border>
    <border>
      <left style="medium"/>
      <right style="thin"/>
      <top style="medium"/>
      <bottom style="medium"/>
    </border>
    <border>
      <left style="thin"/>
      <right/>
      <top style="medium"/>
      <bottom style="medium"/>
    </border>
    <border>
      <left/>
      <right style="thin"/>
      <top style="medium"/>
      <bottom style="medium"/>
    </border>
    <border>
      <left style="medium"/>
      <right/>
      <top style="medium"/>
      <bottom style="medium"/>
    </border>
    <border>
      <left/>
      <right style="medium"/>
      <top style="medium"/>
      <bottom style="medium"/>
    </border>
    <border>
      <left style="thin"/>
      <right style="thin"/>
      <top style="thin"/>
      <bottom/>
    </border>
    <border>
      <left style="thin"/>
      <right/>
      <top style="thin"/>
      <bottom/>
    </border>
    <border>
      <left/>
      <right style="medium"/>
      <top style="thin"/>
      <bottom/>
    </border>
    <border>
      <left style="thin"/>
      <right style="thin"/>
      <top/>
      <bottom style="medium"/>
    </border>
    <border>
      <left style="thin"/>
      <right style="thin"/>
      <top style="thin"/>
      <bottom style="medium"/>
    </border>
    <border>
      <left/>
      <right style="thin"/>
      <top/>
      <bottom/>
    </border>
    <border>
      <left/>
      <right style="medium"/>
      <top/>
      <bottom style="thin"/>
    </border>
    <border>
      <left/>
      <right style="thin"/>
      <top style="thin"/>
      <bottom style="thin"/>
    </border>
    <border>
      <left style="thin">
        <color indexed="8"/>
      </left>
      <right style="thin">
        <color indexed="8"/>
      </right>
      <top style="thin">
        <color indexed="8"/>
      </top>
      <bottom style="thin">
        <color indexed="8"/>
      </bottom>
    </border>
    <border>
      <left/>
      <right style="thin"/>
      <top style="medium"/>
      <bottom style="thin"/>
    </border>
    <border>
      <left style="thin"/>
      <right/>
      <top/>
      <bottom style="thin"/>
    </border>
    <border>
      <left style="thin"/>
      <right/>
      <top style="thin"/>
      <bottom style="thin"/>
    </border>
    <border>
      <left/>
      <right style="thin">
        <color indexed="8"/>
      </right>
      <top style="thin">
        <color indexed="8"/>
      </top>
      <bottom style="thin">
        <color indexed="8"/>
      </bottom>
    </border>
    <border>
      <left style="thin"/>
      <right style="thin"/>
      <top/>
      <bottom/>
    </border>
    <border>
      <left>
        <color indexed="63"/>
      </left>
      <right style="thin">
        <color indexed="8"/>
      </right>
      <top style="thin">
        <color indexed="8"/>
      </top>
      <bottom>
        <color indexed="63"/>
      </bottom>
    </border>
    <border>
      <left style="thin"/>
      <right style="medium"/>
      <top style="medium"/>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top style="thin">
        <color indexed="8"/>
      </top>
      <bottom style="thin">
        <color indexed="8"/>
      </bottom>
    </border>
    <border>
      <left/>
      <right style="thin">
        <color indexed="8"/>
      </right>
      <top style="thin">
        <color indexed="8"/>
      </top>
      <bottom style="thin"/>
    </border>
    <border>
      <left style="thin"/>
      <right/>
      <top style="thin">
        <color indexed="8"/>
      </top>
      <bottom style="thin"/>
    </border>
    <border>
      <left style="thin">
        <color indexed="8"/>
      </left>
      <right>
        <color indexed="63"/>
      </right>
      <top style="thin">
        <color indexed="8"/>
      </top>
      <bottom>
        <color indexed="63"/>
      </bottom>
    </border>
    <border>
      <left style="medium"/>
      <right style="medium"/>
      <top style="medium"/>
      <bottom/>
    </border>
    <border>
      <left style="thin"/>
      <right style="thin"/>
      <top style="medium"/>
      <bottom style="thin"/>
    </border>
    <border>
      <left style="medium"/>
      <right/>
      <top/>
      <bottom/>
    </border>
    <border>
      <left style="medium"/>
      <right/>
      <top/>
      <bottom style="medium"/>
    </border>
    <border>
      <left style="medium"/>
      <right style="thin"/>
      <top style="medium"/>
      <bottom/>
    </border>
    <border>
      <left style="thin"/>
      <right style="thin"/>
      <top style="medium"/>
      <bottom/>
    </border>
    <border>
      <left style="thin"/>
      <right style="medium"/>
      <top style="medium"/>
      <bottom/>
    </border>
    <border>
      <left/>
      <right style="thin">
        <color indexed="8"/>
      </right>
      <top/>
      <bottom style="thin">
        <color indexed="8"/>
      </bottom>
    </border>
    <border>
      <left/>
      <right/>
      <top/>
      <bottom style="thin"/>
    </border>
    <border>
      <left/>
      <right/>
      <top style="thin"/>
      <bottom/>
    </border>
    <border>
      <left>
        <color indexed="63"/>
      </left>
      <right>
        <color indexed="63"/>
      </right>
      <top style="thin"/>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right/>
      <top style="medium"/>
      <bottom style="thin"/>
    </border>
    <border>
      <left style="medium">
        <color indexed="8"/>
      </left>
      <right/>
      <top style="medium">
        <color indexed="8"/>
      </top>
      <bottom/>
    </border>
    <border>
      <left style="thin"/>
      <right style="medium"/>
      <top/>
      <bottom style="medium"/>
    </border>
    <border>
      <left style="thin"/>
      <right style="medium"/>
      <top style="thin"/>
      <bottom style="thin"/>
    </border>
    <border>
      <left style="thin">
        <color indexed="8"/>
      </left>
      <right style="thin">
        <color indexed="8"/>
      </right>
      <top style="thin">
        <color indexed="8"/>
      </top>
      <bottom style="thin"/>
    </border>
    <border>
      <left style="medium"/>
      <right style="thin"/>
      <top/>
      <bottom/>
    </border>
    <border>
      <left style="thin"/>
      <right style="medium"/>
      <top/>
      <bottom/>
    </border>
    <border>
      <left style="thin"/>
      <right/>
      <top style="medium"/>
      <bottom style="thin"/>
    </border>
    <border>
      <left style="thin"/>
      <right/>
      <top style="thin"/>
      <bottom style="medium"/>
    </border>
    <border>
      <left style="medium"/>
      <right/>
      <top style="medium"/>
      <bottom/>
    </border>
    <border>
      <left/>
      <right/>
      <top style="medium"/>
      <bottom/>
    </border>
    <border>
      <left/>
      <right style="medium"/>
      <top style="medium"/>
      <bottom/>
    </border>
    <border>
      <left/>
      <right style="thin"/>
      <top style="thin"/>
      <bottom>
        <color indexed="63"/>
      </bottom>
    </border>
    <border>
      <left/>
      <right style="medium"/>
      <top/>
      <bottom style="medium"/>
    </border>
    <border>
      <left/>
      <right style="thin"/>
      <top style="thin"/>
      <bottom style="medium"/>
    </border>
    <border>
      <left style="medium"/>
      <right style="thin"/>
      <top/>
      <bottom style="thin"/>
    </border>
  </borders>
  <cellStyleXfs count="1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1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13"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48" fillId="34"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37" fillId="36" borderId="0" applyNumberFormat="0" applyBorder="0" applyAlignment="0" applyProtection="0"/>
    <xf numFmtId="0" fontId="37" fillId="23"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36" borderId="0" applyNumberFormat="0" applyBorder="0" applyAlignment="0" applyProtection="0"/>
    <xf numFmtId="0" fontId="37" fillId="13" borderId="0" applyNumberFormat="0" applyBorder="0" applyAlignment="0" applyProtection="0"/>
    <xf numFmtId="0" fontId="83" fillId="38" borderId="0" applyNumberFormat="0" applyBorder="0" applyAlignment="0" applyProtection="0"/>
    <xf numFmtId="0" fontId="83" fillId="39" borderId="0" applyNumberFormat="0" applyBorder="0" applyAlignment="0" applyProtection="0"/>
    <xf numFmtId="0" fontId="83" fillId="40" borderId="0" applyNumberFormat="0" applyBorder="0" applyAlignment="0" applyProtection="0"/>
    <xf numFmtId="0" fontId="83" fillId="41" borderId="0" applyNumberFormat="0" applyBorder="0" applyAlignment="0" applyProtection="0"/>
    <xf numFmtId="0" fontId="83" fillId="42" borderId="0" applyNumberFormat="0" applyBorder="0" applyAlignment="0" applyProtection="0"/>
    <xf numFmtId="0" fontId="83" fillId="43"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2" fillId="10" borderId="0" applyNumberFormat="0" applyBorder="0" applyAlignment="0" applyProtection="0"/>
    <xf numFmtId="0" fontId="84" fillId="44" borderId="0" applyNumberFormat="0" applyBorder="0" applyAlignment="0" applyProtection="0"/>
    <xf numFmtId="0" fontId="85" fillId="45" borderId="3" applyNumberFormat="0" applyAlignment="0" applyProtection="0"/>
    <xf numFmtId="0" fontId="39" fillId="14" borderId="2" applyNumberFormat="0" applyAlignment="0" applyProtection="0"/>
    <xf numFmtId="0" fontId="40" fillId="46" borderId="4" applyNumberFormat="0" applyAlignment="0" applyProtection="0"/>
    <xf numFmtId="0" fontId="44" fillId="0" borderId="5" applyNumberFormat="0" applyFill="0" applyAlignment="0" applyProtection="0"/>
    <xf numFmtId="0" fontId="86" fillId="0" borderId="6" applyNumberFormat="0" applyFill="0" applyAlignment="0" applyProtection="0"/>
    <xf numFmtId="0" fontId="51" fillId="13" borderId="2" applyNumberFormat="0" applyAlignment="0" applyProtection="0"/>
    <xf numFmtId="0" fontId="52" fillId="0" borderId="0" applyNumberFormat="0" applyFill="0" applyBorder="0" applyAlignment="0" applyProtection="0"/>
    <xf numFmtId="0" fontId="37" fillId="36"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9" borderId="0" applyNumberFormat="0" applyBorder="0" applyAlignment="0" applyProtection="0"/>
    <xf numFmtId="0" fontId="37" fillId="36" borderId="0" applyNumberFormat="0" applyBorder="0" applyAlignment="0" applyProtection="0"/>
    <xf numFmtId="0" fontId="37" fillId="50" borderId="0" applyNumberFormat="0" applyBorder="0" applyAlignment="0" applyProtection="0"/>
    <xf numFmtId="0" fontId="43" fillId="13" borderId="2" applyNumberFormat="0" applyAlignment="0" applyProtection="0"/>
    <xf numFmtId="0" fontId="7" fillId="0" borderId="7" applyNumberFormat="0" applyFill="0" applyAlignment="0" applyProtection="0"/>
    <xf numFmtId="0" fontId="53" fillId="0" borderId="0" applyNumberFormat="0" applyFill="0" applyBorder="0" applyAlignment="0" applyProtection="0"/>
    <xf numFmtId="0" fontId="87" fillId="51"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45" borderId="8" applyNumberFormat="0" applyAlignment="0" applyProtection="0"/>
    <xf numFmtId="0" fontId="38" fillId="9" borderId="0" applyNumberFormat="0" applyBorder="0" applyAlignment="0" applyProtection="0"/>
    <xf numFmtId="0" fontId="92" fillId="52"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93" fillId="53"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 fillId="0" borderId="0">
      <alignment/>
      <protection/>
    </xf>
    <xf numFmtId="0" fontId="0" fillId="54" borderId="9" applyNumberFormat="0" applyFont="0" applyAlignment="0" applyProtection="0"/>
    <xf numFmtId="0" fontId="4" fillId="15" borderId="10" applyNumberFormat="0" applyAlignment="0" applyProtection="0"/>
    <xf numFmtId="0" fontId="4" fillId="15" borderId="10" applyNumberFormat="0" applyAlignment="0" applyProtection="0"/>
    <xf numFmtId="9" fontId="4" fillId="0" borderId="0" applyFont="0" applyFill="0" applyBorder="0" applyAlignment="0" applyProtection="0"/>
    <xf numFmtId="9" fontId="0" fillId="0" borderId="0" applyFont="0" applyFill="0" applyBorder="0" applyAlignment="0" applyProtection="0"/>
    <xf numFmtId="0" fontId="45" fillId="14"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0" borderId="0" applyNumberFormat="0" applyFill="0" applyBorder="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41" fillId="0" borderId="0" applyNumberFormat="0" applyFill="0" applyBorder="0" applyAlignment="0" applyProtection="0"/>
    <xf numFmtId="0" fontId="96" fillId="0" borderId="0" applyNumberFormat="0" applyFill="0" applyBorder="0" applyAlignment="0" applyProtection="0"/>
    <xf numFmtId="0" fontId="97" fillId="0" borderId="11" applyNumberFormat="0" applyFill="0" applyAlignment="0" applyProtection="0"/>
    <xf numFmtId="0" fontId="98" fillId="0" borderId="12" applyNumberFormat="0" applyFill="0" applyAlignment="0" applyProtection="0"/>
    <xf numFmtId="0" fontId="99" fillId="0" borderId="13" applyNumberFormat="0" applyFill="0" applyAlignment="0" applyProtection="0"/>
    <xf numFmtId="0" fontId="99" fillId="0" borderId="0" applyNumberFormat="0" applyFill="0" applyBorder="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0" borderId="15" applyNumberFormat="0" applyFill="0" applyAlignment="0" applyProtection="0"/>
    <xf numFmtId="0" fontId="52" fillId="0" borderId="16" applyNumberFormat="0" applyFill="0" applyAlignment="0" applyProtection="0"/>
    <xf numFmtId="0" fontId="100" fillId="0" borderId="17" applyNumberFormat="0" applyFill="0" applyAlignment="0" applyProtection="0"/>
    <xf numFmtId="0" fontId="57" fillId="0" borderId="0" applyNumberFormat="0" applyFill="0" applyBorder="0" applyAlignment="0" applyProtection="0"/>
    <xf numFmtId="0" fontId="101" fillId="55" borderId="18"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0" borderId="0" applyNumberFormat="0" applyFill="0" applyBorder="0" applyAlignment="0" applyProtection="0"/>
  </cellStyleXfs>
  <cellXfs count="1033">
    <xf numFmtId="0" fontId="0" fillId="0" borderId="0" xfId="0" applyFont="1" applyAlignment="1">
      <alignment/>
    </xf>
    <xf numFmtId="0" fontId="3" fillId="0" borderId="19" xfId="0" applyNumberFormat="1" applyFont="1" applyFill="1" applyBorder="1" applyAlignment="1">
      <alignment horizontal="center" vertical="center" wrapText="1"/>
    </xf>
    <xf numFmtId="0" fontId="5" fillId="0" borderId="0" xfId="0" applyNumberFormat="1" applyFont="1" applyFill="1" applyAlignment="1">
      <alignment/>
    </xf>
    <xf numFmtId="0" fontId="2" fillId="0" borderId="0" xfId="0" applyNumberFormat="1" applyFont="1" applyFill="1" applyBorder="1" applyAlignment="1">
      <alignment vertical="center"/>
    </xf>
    <xf numFmtId="0" fontId="2" fillId="0" borderId="20" xfId="0" applyNumberFormat="1" applyFont="1" applyFill="1" applyBorder="1" applyAlignment="1">
      <alignment horizontal="left" vertical="center"/>
    </xf>
    <xf numFmtId="0" fontId="4" fillId="0" borderId="0" xfId="0" applyNumberFormat="1" applyFont="1" applyAlignment="1">
      <alignment/>
    </xf>
    <xf numFmtId="0" fontId="4" fillId="0" borderId="0" xfId="0" applyNumberFormat="1" applyFont="1" applyBorder="1" applyAlignment="1">
      <alignment/>
    </xf>
    <xf numFmtId="0" fontId="102" fillId="0" borderId="0" xfId="128" applyNumberFormat="1" applyFont="1" applyBorder="1" applyAlignment="1">
      <alignment/>
      <protection/>
    </xf>
    <xf numFmtId="0" fontId="2" fillId="0" borderId="0" xfId="0" applyNumberFormat="1" applyFont="1" applyFill="1" applyBorder="1" applyAlignment="1">
      <alignment horizontal="left" vertical="center"/>
    </xf>
    <xf numFmtId="0" fontId="4" fillId="0" borderId="0" xfId="0" applyNumberFormat="1" applyFont="1" applyBorder="1" applyAlignment="1">
      <alignment/>
    </xf>
    <xf numFmtId="0" fontId="103" fillId="0" borderId="0" xfId="128" applyNumberFormat="1" applyFont="1" applyBorder="1" applyAlignment="1">
      <alignment/>
      <protection/>
    </xf>
    <xf numFmtId="0" fontId="4" fillId="0" borderId="21" xfId="0" applyNumberFormat="1" applyFont="1" applyBorder="1" applyAlignment="1">
      <alignment/>
    </xf>
    <xf numFmtId="0" fontId="2" fillId="0" borderId="22" xfId="0" applyNumberFormat="1" applyFont="1" applyFill="1" applyBorder="1" applyAlignment="1">
      <alignment horizontal="left" vertical="center"/>
    </xf>
    <xf numFmtId="0" fontId="4" fillId="0" borderId="0" xfId="0" applyNumberFormat="1" applyFont="1" applyBorder="1" applyAlignment="1">
      <alignment horizontal="center" vertical="center"/>
    </xf>
    <xf numFmtId="1" fontId="4" fillId="56" borderId="23" xfId="122" applyNumberFormat="1" applyFont="1" applyFill="1" applyBorder="1" applyAlignment="1">
      <alignment horizontal="center"/>
    </xf>
    <xf numFmtId="0" fontId="2" fillId="0" borderId="24" xfId="0" applyNumberFormat="1" applyFont="1" applyBorder="1" applyAlignment="1">
      <alignment/>
    </xf>
    <xf numFmtId="0" fontId="103" fillId="0" borderId="0" xfId="0" applyNumberFormat="1" applyFont="1" applyFill="1" applyBorder="1" applyAlignment="1">
      <alignment/>
    </xf>
    <xf numFmtId="0" fontId="103" fillId="0" borderId="0" xfId="0" applyNumberFormat="1" applyFont="1" applyBorder="1" applyAlignment="1">
      <alignment/>
    </xf>
    <xf numFmtId="0" fontId="103" fillId="0" borderId="0" xfId="0" applyNumberFormat="1" applyFont="1" applyAlignment="1">
      <alignment/>
    </xf>
    <xf numFmtId="0" fontId="103" fillId="0" borderId="0" xfId="0" applyNumberFormat="1" applyFont="1" applyBorder="1" applyAlignment="1">
      <alignment/>
    </xf>
    <xf numFmtId="0" fontId="103" fillId="0" borderId="25" xfId="0" applyNumberFormat="1" applyFont="1" applyBorder="1" applyAlignment="1">
      <alignment/>
    </xf>
    <xf numFmtId="0" fontId="103" fillId="0" borderId="26" xfId="0" applyNumberFormat="1" applyFont="1" applyBorder="1" applyAlignment="1">
      <alignment/>
    </xf>
    <xf numFmtId="0" fontId="103" fillId="0" borderId="0" xfId="0" applyNumberFormat="1" applyFont="1" applyFill="1" applyAlignment="1">
      <alignment/>
    </xf>
    <xf numFmtId="0" fontId="3" fillId="0" borderId="27" xfId="0" applyNumberFormat="1" applyFont="1" applyFill="1" applyBorder="1" applyAlignment="1">
      <alignment horizontal="center" vertical="center"/>
    </xf>
    <xf numFmtId="0" fontId="103" fillId="0" borderId="0" xfId="0" applyNumberFormat="1" applyFont="1" applyFill="1" applyAlignment="1">
      <alignment horizontal="center"/>
    </xf>
    <xf numFmtId="0" fontId="103" fillId="0" borderId="0" xfId="0" applyNumberFormat="1" applyFont="1" applyFill="1" applyBorder="1" applyAlignment="1" applyProtection="1">
      <alignment horizontal="center"/>
      <protection/>
    </xf>
    <xf numFmtId="0" fontId="103"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03" fillId="0" borderId="0" xfId="0" applyNumberFormat="1" applyFont="1" applyFill="1" applyBorder="1" applyAlignment="1">
      <alignment horizontal="center"/>
    </xf>
    <xf numFmtId="0" fontId="4" fillId="0" borderId="0" xfId="0" applyNumberFormat="1" applyFont="1" applyFill="1" applyBorder="1" applyAlignment="1">
      <alignment horizontal="left" vertical="center"/>
    </xf>
    <xf numFmtId="0" fontId="104" fillId="0" borderId="0" xfId="0" applyFont="1" applyAlignment="1">
      <alignment/>
    </xf>
    <xf numFmtId="0" fontId="103" fillId="0" borderId="0" xfId="0" applyFont="1" applyAlignment="1">
      <alignment/>
    </xf>
    <xf numFmtId="0" fontId="9" fillId="57" borderId="28" xfId="113" applyNumberFormat="1" applyFont="1" applyFill="1" applyBorder="1" applyAlignment="1">
      <alignment horizontal="center" vertical="center" wrapText="1"/>
      <protection/>
    </xf>
    <xf numFmtId="0" fontId="105" fillId="0" borderId="0" xfId="0" applyFont="1" applyAlignment="1">
      <alignment/>
    </xf>
    <xf numFmtId="0" fontId="104" fillId="0" borderId="29" xfId="0" applyNumberFormat="1" applyFont="1" applyBorder="1" applyAlignment="1">
      <alignment/>
    </xf>
    <xf numFmtId="0" fontId="104" fillId="0" borderId="29" xfId="0" applyNumberFormat="1" applyFont="1" applyBorder="1" applyAlignment="1">
      <alignment horizontal="right"/>
    </xf>
    <xf numFmtId="0" fontId="2" fillId="0" borderId="30" xfId="0" applyNumberFormat="1" applyFont="1" applyBorder="1" applyAlignment="1">
      <alignment horizontal="right"/>
    </xf>
    <xf numFmtId="0" fontId="2" fillId="58" borderId="28" xfId="0" applyNumberFormat="1" applyFont="1" applyFill="1" applyBorder="1" applyAlignment="1">
      <alignment horizontal="center" vertical="center" wrapText="1"/>
    </xf>
    <xf numFmtId="0" fontId="102" fillId="57" borderId="31" xfId="0" applyNumberFormat="1" applyFont="1" applyFill="1" applyBorder="1" applyAlignment="1">
      <alignment/>
    </xf>
    <xf numFmtId="0" fontId="102" fillId="0" borderId="30" xfId="0" applyNumberFormat="1" applyFont="1" applyBorder="1" applyAlignment="1">
      <alignment horizontal="right"/>
    </xf>
    <xf numFmtId="0" fontId="102" fillId="57" borderId="32" xfId="0" applyNumberFormat="1" applyFont="1" applyFill="1" applyBorder="1" applyAlignment="1">
      <alignment/>
    </xf>
    <xf numFmtId="0" fontId="2" fillId="0" borderId="28" xfId="0" applyNumberFormat="1" applyFont="1" applyFill="1" applyBorder="1" applyAlignment="1">
      <alignment horizontal="center" vertical="center" wrapText="1"/>
    </xf>
    <xf numFmtId="0" fontId="2" fillId="57" borderId="28" xfId="0" applyNumberFormat="1" applyFont="1" applyFill="1" applyBorder="1" applyAlignment="1">
      <alignment horizontal="center" vertical="center" wrapText="1"/>
    </xf>
    <xf numFmtId="0" fontId="102" fillId="0" borderId="33" xfId="0" applyNumberFormat="1" applyFont="1" applyBorder="1" applyAlignment="1">
      <alignment/>
    </xf>
    <xf numFmtId="0" fontId="102" fillId="0" borderId="34" xfId="0" applyNumberFormat="1" applyFont="1" applyBorder="1" applyAlignment="1">
      <alignment horizontal="right"/>
    </xf>
    <xf numFmtId="0" fontId="102" fillId="0" borderId="35" xfId="0" applyNumberFormat="1" applyFont="1" applyFill="1" applyBorder="1" applyAlignment="1">
      <alignment horizontal="left" vertical="center"/>
    </xf>
    <xf numFmtId="0" fontId="102" fillId="57" borderId="36" xfId="0" applyNumberFormat="1" applyFont="1" applyFill="1" applyBorder="1" applyAlignment="1">
      <alignment/>
    </xf>
    <xf numFmtId="0" fontId="3" fillId="0" borderId="37"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0" fontId="3" fillId="57" borderId="28" xfId="0" applyNumberFormat="1" applyFont="1" applyFill="1" applyBorder="1" applyAlignment="1">
      <alignment horizontal="center" vertical="center" wrapText="1"/>
    </xf>
    <xf numFmtId="0" fontId="3" fillId="57" borderId="40" xfId="0" applyNumberFormat="1" applyFont="1" applyFill="1" applyBorder="1" applyAlignment="1">
      <alignment horizontal="center" vertical="center" wrapText="1"/>
    </xf>
    <xf numFmtId="0" fontId="3" fillId="57" borderId="41" xfId="0" applyNumberFormat="1" applyFont="1" applyFill="1" applyBorder="1" applyAlignment="1">
      <alignment horizontal="center" vertical="center" wrapText="1"/>
    </xf>
    <xf numFmtId="0" fontId="3" fillId="56" borderId="28" xfId="0" applyNumberFormat="1" applyFont="1" applyFill="1" applyBorder="1" applyAlignment="1">
      <alignment horizontal="center" vertical="center" wrapText="1"/>
    </xf>
    <xf numFmtId="0" fontId="9" fillId="57" borderId="28" xfId="0" applyNumberFormat="1" applyFont="1" applyFill="1" applyBorder="1" applyAlignment="1">
      <alignment horizontal="center" vertical="center" wrapText="1"/>
    </xf>
    <xf numFmtId="0" fontId="103" fillId="0" borderId="42" xfId="0" applyNumberFormat="1" applyFont="1" applyFill="1" applyBorder="1" applyAlignment="1">
      <alignment horizontal="center" vertical="center" wrapText="1"/>
    </xf>
    <xf numFmtId="0" fontId="103" fillId="0" borderId="43" xfId="0" applyNumberFormat="1" applyFont="1" applyFill="1" applyBorder="1" applyAlignment="1">
      <alignment horizontal="center" vertical="center" wrapText="1"/>
    </xf>
    <xf numFmtId="0" fontId="103" fillId="0" borderId="0" xfId="0" applyNumberFormat="1" applyFont="1" applyFill="1" applyBorder="1" applyAlignment="1">
      <alignment horizontal="center" vertical="center" wrapText="1"/>
    </xf>
    <xf numFmtId="0" fontId="102" fillId="0" borderId="27" xfId="0" applyNumberFormat="1" applyFont="1" applyFill="1" applyBorder="1" applyAlignment="1">
      <alignment horizontal="left" vertical="center"/>
    </xf>
    <xf numFmtId="0" fontId="102" fillId="57" borderId="44" xfId="0" applyNumberFormat="1" applyFont="1" applyFill="1" applyBorder="1" applyAlignment="1">
      <alignment vertical="center"/>
    </xf>
    <xf numFmtId="0" fontId="3" fillId="0" borderId="27" xfId="0" applyNumberFormat="1" applyFont="1" applyFill="1" applyBorder="1" applyAlignment="1">
      <alignment horizontal="center" vertical="center" wrapText="1"/>
    </xf>
    <xf numFmtId="0" fontId="3" fillId="57" borderId="27" xfId="0" applyNumberFormat="1" applyFont="1" applyFill="1" applyBorder="1" applyAlignment="1">
      <alignment horizontal="center" vertical="center" wrapText="1"/>
    </xf>
    <xf numFmtId="0" fontId="3" fillId="56" borderId="23" xfId="0" applyNumberFormat="1" applyFont="1" applyFill="1" applyBorder="1" applyAlignment="1">
      <alignment horizontal="center" vertical="center" wrapText="1"/>
    </xf>
    <xf numFmtId="0" fontId="2" fillId="0" borderId="0" xfId="111" applyNumberFormat="1" applyFont="1" applyFill="1" applyBorder="1" applyAlignment="1">
      <alignment vertical="center"/>
      <protection/>
    </xf>
    <xf numFmtId="0" fontId="4" fillId="0" borderId="26" xfId="0" applyNumberFormat="1" applyFont="1" applyBorder="1" applyAlignment="1">
      <alignment/>
    </xf>
    <xf numFmtId="0" fontId="2" fillId="0" borderId="28" xfId="0" applyNumberFormat="1" applyFont="1" applyBorder="1" applyAlignment="1">
      <alignment horizontal="center" vertical="center"/>
    </xf>
    <xf numFmtId="0" fontId="2" fillId="58" borderId="28" xfId="115" applyNumberFormat="1" applyFont="1" applyFill="1" applyBorder="1" applyAlignment="1">
      <alignment horizontal="center" vertical="center" wrapText="1" shrinkToFit="1"/>
      <protection/>
    </xf>
    <xf numFmtId="0" fontId="2" fillId="58" borderId="28" xfId="113" applyNumberFormat="1" applyFont="1" applyFill="1" applyBorder="1" applyAlignment="1">
      <alignment horizontal="center" vertical="center" wrapText="1"/>
      <protection/>
    </xf>
    <xf numFmtId="0" fontId="2" fillId="57" borderId="28" xfId="113" applyNumberFormat="1" applyFont="1" applyFill="1" applyBorder="1" applyAlignment="1">
      <alignment horizontal="center" vertical="center" wrapText="1"/>
      <protection/>
    </xf>
    <xf numFmtId="0" fontId="3" fillId="0" borderId="28" xfId="113" applyNumberFormat="1" applyFont="1" applyFill="1" applyBorder="1" applyAlignment="1">
      <alignment horizontal="center" vertical="center" wrapText="1"/>
      <protection/>
    </xf>
    <xf numFmtId="0" fontId="3" fillId="0" borderId="28" xfId="0" applyNumberFormat="1" applyFont="1" applyBorder="1" applyAlignment="1">
      <alignment horizontal="center" vertical="center"/>
    </xf>
    <xf numFmtId="0" fontId="3" fillId="58" borderId="28" xfId="115" applyNumberFormat="1" applyFont="1" applyFill="1" applyBorder="1" applyAlignment="1">
      <alignment horizontal="center" vertical="center" wrapText="1" shrinkToFit="1"/>
      <protection/>
    </xf>
    <xf numFmtId="0" fontId="3" fillId="58" borderId="28" xfId="113" applyNumberFormat="1" applyFont="1" applyFill="1" applyBorder="1" applyAlignment="1">
      <alignment horizontal="center" vertical="center" wrapText="1"/>
      <protection/>
    </xf>
    <xf numFmtId="0" fontId="3" fillId="57" borderId="28" xfId="113" applyNumberFormat="1" applyFont="1" applyFill="1" applyBorder="1" applyAlignment="1">
      <alignment horizontal="center" vertical="center" wrapText="1"/>
      <protection/>
    </xf>
    <xf numFmtId="0" fontId="102" fillId="0" borderId="24" xfId="0" applyNumberFormat="1" applyFont="1" applyBorder="1" applyAlignment="1">
      <alignment/>
    </xf>
    <xf numFmtId="0" fontId="2" fillId="0" borderId="0" xfId="115" applyNumberFormat="1" applyFont="1" applyFill="1" applyBorder="1" applyAlignment="1">
      <alignment vertical="center"/>
      <protection/>
    </xf>
    <xf numFmtId="0" fontId="2" fillId="58" borderId="28" xfId="115" applyNumberFormat="1" applyFont="1" applyFill="1" applyBorder="1" applyAlignment="1">
      <alignment horizontal="center" vertical="center"/>
      <protection/>
    </xf>
    <xf numFmtId="0" fontId="2" fillId="0" borderId="28" xfId="115" applyNumberFormat="1" applyFont="1" applyFill="1" applyBorder="1" applyAlignment="1">
      <alignment horizontal="center" vertical="center" wrapText="1" shrinkToFit="1"/>
      <protection/>
    </xf>
    <xf numFmtId="0" fontId="2" fillId="0" borderId="28" xfId="0" applyNumberFormat="1" applyFont="1" applyFill="1" applyBorder="1" applyAlignment="1">
      <alignment horizontal="center" vertical="center"/>
    </xf>
    <xf numFmtId="0" fontId="2" fillId="56" borderId="28" xfId="113" applyNumberFormat="1" applyFont="1" applyFill="1" applyBorder="1" applyAlignment="1">
      <alignment horizontal="center" vertical="center" wrapText="1"/>
      <protection/>
    </xf>
    <xf numFmtId="0" fontId="2" fillId="58" borderId="28" xfId="115" applyNumberFormat="1" applyFont="1" applyFill="1" applyBorder="1" applyAlignment="1">
      <alignment horizontal="center" vertical="center" wrapText="1"/>
      <protection/>
    </xf>
    <xf numFmtId="0" fontId="2" fillId="0" borderId="28" xfId="115" applyNumberFormat="1" applyFont="1" applyFill="1" applyBorder="1" applyAlignment="1">
      <alignment horizontal="center" vertical="center" wrapText="1"/>
      <protection/>
    </xf>
    <xf numFmtId="0" fontId="2" fillId="0" borderId="28" xfId="112" applyNumberFormat="1" applyFont="1" applyFill="1" applyBorder="1" applyAlignment="1">
      <alignment horizontal="center" vertical="center" wrapText="1"/>
      <protection/>
    </xf>
    <xf numFmtId="0" fontId="2" fillId="0" borderId="0" xfId="0" applyNumberFormat="1" applyFont="1" applyAlignment="1">
      <alignment/>
    </xf>
    <xf numFmtId="0" fontId="2" fillId="0" borderId="28" xfId="115" applyNumberFormat="1" applyFont="1" applyFill="1" applyBorder="1" applyAlignment="1">
      <alignment horizontal="center" vertical="center"/>
      <protection/>
    </xf>
    <xf numFmtId="0" fontId="2" fillId="57" borderId="45" xfId="113" applyNumberFormat="1" applyFont="1" applyFill="1" applyBorder="1" applyAlignment="1">
      <alignment horizontal="center" vertical="center" wrapText="1"/>
      <protection/>
    </xf>
    <xf numFmtId="0" fontId="2" fillId="0" borderId="46" xfId="0" applyNumberFormat="1" applyFont="1" applyFill="1" applyBorder="1" applyAlignment="1">
      <alignment horizontal="left" vertical="center"/>
    </xf>
    <xf numFmtId="0" fontId="102" fillId="0" borderId="0" xfId="109" applyFont="1" applyFill="1" applyBorder="1" applyAlignment="1">
      <alignment horizontal="left"/>
      <protection/>
    </xf>
    <xf numFmtId="0" fontId="103" fillId="0" borderId="0" xfId="109" applyFont="1" applyBorder="1">
      <alignment/>
      <protection/>
    </xf>
    <xf numFmtId="0" fontId="103" fillId="0" borderId="0" xfId="109" applyFont="1">
      <alignment/>
      <protection/>
    </xf>
    <xf numFmtId="0" fontId="103" fillId="0" borderId="0" xfId="109" applyFont="1" applyBorder="1" applyAlignment="1">
      <alignment/>
      <protection/>
    </xf>
    <xf numFmtId="0" fontId="2" fillId="0" borderId="22" xfId="0" applyFont="1" applyFill="1" applyBorder="1" applyAlignment="1">
      <alignment horizontal="left" vertical="center"/>
    </xf>
    <xf numFmtId="0" fontId="7" fillId="0" borderId="2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03" fillId="0" borderId="0" xfId="0" applyFont="1" applyBorder="1" applyAlignment="1">
      <alignment/>
    </xf>
    <xf numFmtId="0" fontId="103" fillId="0" borderId="25" xfId="0" applyFont="1" applyBorder="1" applyAlignment="1">
      <alignment/>
    </xf>
    <xf numFmtId="0" fontId="103" fillId="0" borderId="26" xfId="0" applyFont="1" applyBorder="1" applyAlignment="1">
      <alignment/>
    </xf>
    <xf numFmtId="0" fontId="102" fillId="0" borderId="24" xfId="0" applyFont="1" applyBorder="1" applyAlignment="1">
      <alignment/>
    </xf>
    <xf numFmtId="0" fontId="102" fillId="0" borderId="30" xfId="0" applyFont="1" applyBorder="1" applyAlignment="1">
      <alignment horizontal="right"/>
    </xf>
    <xf numFmtId="0" fontId="102" fillId="57" borderId="32" xfId="0" applyFont="1" applyFill="1" applyBorder="1" applyAlignment="1">
      <alignment/>
    </xf>
    <xf numFmtId="0" fontId="2" fillId="0" borderId="0" xfId="0" applyNumberFormat="1" applyFont="1" applyBorder="1" applyAlignment="1">
      <alignment/>
    </xf>
    <xf numFmtId="0" fontId="103" fillId="0" borderId="0" xfId="109" applyNumberFormat="1" applyFont="1" applyBorder="1">
      <alignment/>
      <protection/>
    </xf>
    <xf numFmtId="0" fontId="103" fillId="0" borderId="0" xfId="109" applyNumberFormat="1" applyFont="1">
      <alignment/>
      <protection/>
    </xf>
    <xf numFmtId="0" fontId="103" fillId="0" borderId="0" xfId="109" applyNumberFormat="1" applyFont="1" applyBorder="1" applyAlignment="1">
      <alignment/>
      <protection/>
    </xf>
    <xf numFmtId="0" fontId="2" fillId="0" borderId="28" xfId="0" applyNumberFormat="1" applyFont="1" applyFill="1" applyBorder="1" applyAlignment="1">
      <alignment horizontal="center" vertical="center" wrapText="1" shrinkToFit="1"/>
    </xf>
    <xf numFmtId="0" fontId="103" fillId="0" borderId="21" xfId="0" applyNumberFormat="1" applyFont="1" applyBorder="1" applyAlignment="1">
      <alignment/>
    </xf>
    <xf numFmtId="0" fontId="102" fillId="57" borderId="27" xfId="0" applyNumberFormat="1" applyFont="1" applyFill="1" applyBorder="1" applyAlignment="1">
      <alignment/>
    </xf>
    <xf numFmtId="0" fontId="102" fillId="0" borderId="28" xfId="0" applyNumberFormat="1" applyFont="1" applyFill="1" applyBorder="1" applyAlignment="1">
      <alignment horizontal="center" vertical="center" wrapText="1"/>
    </xf>
    <xf numFmtId="0" fontId="2" fillId="0" borderId="43" xfId="0" applyNumberFormat="1" applyFont="1" applyBorder="1" applyAlignment="1">
      <alignment/>
    </xf>
    <xf numFmtId="0" fontId="4" fillId="0" borderId="47" xfId="0" applyNumberFormat="1" applyFont="1" applyBorder="1" applyAlignment="1">
      <alignment/>
    </xf>
    <xf numFmtId="0" fontId="3" fillId="57" borderId="28" xfId="0" applyNumberFormat="1" applyFont="1" applyFill="1" applyBorder="1" applyAlignment="1">
      <alignment horizontal="left" vertical="center" wrapText="1"/>
    </xf>
    <xf numFmtId="0" fontId="8" fillId="57" borderId="28" xfId="0" applyNumberFormat="1" applyFont="1" applyFill="1" applyBorder="1" applyAlignment="1">
      <alignment/>
    </xf>
    <xf numFmtId="0" fontId="3" fillId="57" borderId="28" xfId="0" applyNumberFormat="1" applyFont="1" applyFill="1" applyBorder="1" applyAlignment="1">
      <alignment horizontal="center" vertical="center"/>
    </xf>
    <xf numFmtId="0" fontId="2" fillId="0" borderId="27" xfId="0" applyNumberFormat="1" applyFont="1" applyBorder="1" applyAlignment="1">
      <alignment/>
    </xf>
    <xf numFmtId="0" fontId="102" fillId="0" borderId="27" xfId="0" applyNumberFormat="1" applyFont="1" applyBorder="1" applyAlignment="1">
      <alignment horizontal="right"/>
    </xf>
    <xf numFmtId="0" fontId="2" fillId="57" borderId="46" xfId="0" applyNumberFormat="1" applyFont="1" applyFill="1" applyBorder="1" applyAlignment="1">
      <alignment/>
    </xf>
    <xf numFmtId="0" fontId="2" fillId="0" borderId="0" xfId="0" applyFont="1" applyAlignment="1">
      <alignment/>
    </xf>
    <xf numFmtId="0" fontId="102" fillId="0" borderId="0" xfId="0" applyFont="1" applyFill="1" applyBorder="1" applyAlignment="1">
      <alignment wrapText="1"/>
    </xf>
    <xf numFmtId="0" fontId="102" fillId="0" borderId="47" xfId="0" applyFont="1" applyFill="1" applyBorder="1" applyAlignment="1">
      <alignment wrapText="1"/>
    </xf>
    <xf numFmtId="0" fontId="4" fillId="0" borderId="27" xfId="0" applyFont="1" applyBorder="1" applyAlignment="1">
      <alignment/>
    </xf>
    <xf numFmtId="0" fontId="2" fillId="0" borderId="42" xfId="0" applyFont="1" applyFill="1" applyBorder="1" applyAlignment="1">
      <alignment horizontal="left" vertical="center"/>
    </xf>
    <xf numFmtId="0" fontId="4" fillId="57" borderId="42" xfId="0" applyFont="1" applyFill="1" applyBorder="1" applyAlignment="1">
      <alignment/>
    </xf>
    <xf numFmtId="0" fontId="103" fillId="57" borderId="27" xfId="0" applyFont="1" applyFill="1" applyBorder="1" applyAlignment="1">
      <alignment/>
    </xf>
    <xf numFmtId="0" fontId="4" fillId="57" borderId="27" xfId="0" applyFont="1" applyFill="1" applyBorder="1" applyAlignment="1">
      <alignment/>
    </xf>
    <xf numFmtId="0" fontId="105" fillId="57" borderId="27" xfId="0" applyFont="1" applyFill="1" applyBorder="1" applyAlignment="1">
      <alignment/>
    </xf>
    <xf numFmtId="0" fontId="103" fillId="0" borderId="27" xfId="0" applyFont="1" applyBorder="1" applyAlignment="1">
      <alignment horizontal="right"/>
    </xf>
    <xf numFmtId="0" fontId="106" fillId="57" borderId="46" xfId="0" applyFont="1" applyFill="1" applyBorder="1" applyAlignment="1">
      <alignment horizontal="center" vertical="center" wrapText="1" shrinkToFit="1"/>
    </xf>
    <xf numFmtId="0" fontId="0" fillId="0" borderId="23" xfId="0" applyBorder="1" applyAlignment="1">
      <alignment horizontal="center" vertical="top"/>
    </xf>
    <xf numFmtId="49" fontId="0" fillId="0" borderId="23" xfId="0" applyNumberFormat="1" applyBorder="1" applyAlignment="1">
      <alignment horizontal="center" vertical="top"/>
    </xf>
    <xf numFmtId="49" fontId="6" fillId="0" borderId="23" xfId="0" applyNumberFormat="1" applyFont="1" applyBorder="1" applyAlignment="1">
      <alignment horizontal="left" vertical="top"/>
    </xf>
    <xf numFmtId="49" fontId="0" fillId="0" borderId="27" xfId="0" applyNumberFormat="1" applyBorder="1" applyAlignment="1">
      <alignment horizontal="center" vertical="top"/>
    </xf>
    <xf numFmtId="49" fontId="6" fillId="0" borderId="27" xfId="0" applyNumberFormat="1" applyFont="1" applyBorder="1" applyAlignment="1">
      <alignment horizontal="left" vertical="top"/>
    </xf>
    <xf numFmtId="0" fontId="0" fillId="0" borderId="27" xfId="0" applyBorder="1" applyAlignment="1">
      <alignment horizontal="center" vertical="top"/>
    </xf>
    <xf numFmtId="49" fontId="0" fillId="0" borderId="27" xfId="0" applyNumberFormat="1" applyBorder="1" applyAlignment="1">
      <alignment horizontal="center" vertical="center"/>
    </xf>
    <xf numFmtId="0" fontId="28" fillId="0" borderId="0" xfId="0" applyNumberFormat="1" applyFont="1" applyFill="1" applyBorder="1" applyAlignment="1">
      <alignment vertical="center"/>
    </xf>
    <xf numFmtId="0" fontId="28" fillId="57" borderId="36" xfId="0" applyNumberFormat="1" applyFont="1" applyFill="1" applyBorder="1" applyAlignment="1">
      <alignment horizontal="right" vertical="center"/>
    </xf>
    <xf numFmtId="0" fontId="28" fillId="0" borderId="48" xfId="0" applyNumberFormat="1" applyFont="1" applyFill="1" applyBorder="1" applyAlignment="1">
      <alignment horizontal="center" vertical="center" wrapText="1"/>
    </xf>
    <xf numFmtId="0" fontId="29" fillId="0" borderId="49"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6" fillId="0" borderId="50" xfId="0" applyNumberFormat="1" applyFont="1" applyBorder="1" applyAlignment="1">
      <alignment horizontal="left" vertical="center"/>
    </xf>
    <xf numFmtId="0" fontId="107" fillId="0" borderId="0" xfId="0" applyNumberFormat="1" applyFont="1" applyAlignment="1">
      <alignment horizontal="center" vertical="center"/>
    </xf>
    <xf numFmtId="0" fontId="107" fillId="0" borderId="0" xfId="0" applyNumberFormat="1" applyFont="1" applyFill="1" applyBorder="1" applyAlignment="1">
      <alignment vertical="center"/>
    </xf>
    <xf numFmtId="0" fontId="107" fillId="0" borderId="0" xfId="0" applyNumberFormat="1" applyFont="1" applyBorder="1" applyAlignment="1">
      <alignment vertical="center"/>
    </xf>
    <xf numFmtId="0" fontId="107" fillId="0" borderId="0" xfId="0" applyNumberFormat="1" applyFont="1" applyAlignment="1">
      <alignment vertical="center"/>
    </xf>
    <xf numFmtId="0" fontId="108" fillId="0" borderId="30" xfId="0" applyNumberFormat="1" applyFont="1" applyBorder="1" applyAlignment="1">
      <alignment horizontal="right" vertical="center"/>
    </xf>
    <xf numFmtId="0" fontId="107" fillId="0" borderId="25" xfId="0" applyNumberFormat="1" applyFont="1" applyBorder="1" applyAlignment="1">
      <alignment vertical="center"/>
    </xf>
    <xf numFmtId="0" fontId="107" fillId="0" borderId="26" xfId="0" applyNumberFormat="1" applyFont="1" applyBorder="1" applyAlignment="1">
      <alignment vertical="center"/>
    </xf>
    <xf numFmtId="0" fontId="107" fillId="0" borderId="36" xfId="0" applyNumberFormat="1" applyFont="1" applyBorder="1" applyAlignment="1">
      <alignment vertical="center"/>
    </xf>
    <xf numFmtId="49" fontId="26" fillId="0" borderId="23" xfId="0" applyNumberFormat="1" applyFont="1" applyBorder="1" applyAlignment="1">
      <alignment horizontal="left" vertical="center"/>
    </xf>
    <xf numFmtId="0" fontId="107" fillId="0" borderId="27" xfId="0" applyNumberFormat="1" applyFont="1" applyBorder="1" applyAlignment="1">
      <alignment vertical="center"/>
    </xf>
    <xf numFmtId="0" fontId="107" fillId="0" borderId="27" xfId="0" applyNumberFormat="1" applyFont="1" applyFill="1" applyBorder="1" applyAlignment="1">
      <alignment horizontal="center" vertical="center"/>
    </xf>
    <xf numFmtId="0" fontId="29" fillId="0" borderId="51" xfId="0" applyNumberFormat="1" applyFont="1" applyFill="1" applyBorder="1" applyAlignment="1">
      <alignment vertical="center"/>
    </xf>
    <xf numFmtId="0" fontId="29" fillId="0" borderId="27" xfId="0" applyNumberFormat="1" applyFont="1" applyFill="1" applyBorder="1" applyAlignment="1">
      <alignment horizontal="center" vertical="center"/>
    </xf>
    <xf numFmtId="0" fontId="26" fillId="0" borderId="27" xfId="0" applyFont="1" applyBorder="1" applyAlignment="1">
      <alignment vertical="center"/>
    </xf>
    <xf numFmtId="0" fontId="107" fillId="0" borderId="0" xfId="0" applyNumberFormat="1" applyFont="1" applyFill="1" applyAlignment="1">
      <alignment vertical="center"/>
    </xf>
    <xf numFmtId="0" fontId="107" fillId="0" borderId="23" xfId="0" applyFont="1" applyBorder="1" applyAlignment="1">
      <alignment horizontal="center" vertical="center"/>
    </xf>
    <xf numFmtId="49" fontId="107" fillId="0" borderId="50" xfId="115" applyNumberFormat="1" applyFont="1" applyBorder="1" applyAlignment="1">
      <alignment vertical="center"/>
      <protection/>
    </xf>
    <xf numFmtId="49" fontId="107" fillId="0" borderId="27" xfId="0" applyNumberFormat="1" applyFont="1" applyBorder="1" applyAlignment="1">
      <alignment horizontal="center" vertical="center"/>
    </xf>
    <xf numFmtId="49" fontId="107" fillId="0" borderId="23" xfId="0" applyNumberFormat="1" applyFont="1" applyBorder="1" applyAlignment="1">
      <alignment horizontal="center" vertical="center"/>
    </xf>
    <xf numFmtId="49" fontId="107" fillId="0" borderId="52" xfId="0" applyNumberFormat="1" applyFont="1" applyBorder="1" applyAlignment="1">
      <alignment horizontal="center" vertical="center"/>
    </xf>
    <xf numFmtId="0" fontId="107" fillId="0" borderId="27" xfId="0" applyFont="1" applyBorder="1" applyAlignment="1">
      <alignment horizontal="center" vertical="center"/>
    </xf>
    <xf numFmtId="49" fontId="107" fillId="0" borderId="53" xfId="0" applyNumberFormat="1" applyFont="1" applyBorder="1" applyAlignment="1">
      <alignment horizontal="center" vertical="center"/>
    </xf>
    <xf numFmtId="0" fontId="107" fillId="0" borderId="50" xfId="115" applyFont="1" applyBorder="1" applyAlignment="1">
      <alignment vertical="center"/>
      <protection/>
    </xf>
    <xf numFmtId="49" fontId="107" fillId="0" borderId="50" xfId="115" applyNumberFormat="1" applyFont="1" applyBorder="1" applyAlignment="1">
      <alignment vertical="center" wrapText="1"/>
      <protection/>
    </xf>
    <xf numFmtId="0" fontId="107" fillId="0" borderId="54" xfId="115" applyFont="1" applyBorder="1" applyAlignment="1">
      <alignment vertical="center"/>
      <protection/>
    </xf>
    <xf numFmtId="0" fontId="107" fillId="0" borderId="55" xfId="0" applyFont="1" applyBorder="1" applyAlignment="1">
      <alignment horizontal="center" vertical="center"/>
    </xf>
    <xf numFmtId="0" fontId="107" fillId="0" borderId="56" xfId="115" applyFont="1" applyBorder="1" applyAlignment="1">
      <alignment vertical="center"/>
      <protection/>
    </xf>
    <xf numFmtId="49" fontId="107" fillId="0" borderId="42" xfId="0" applyNumberFormat="1" applyFont="1" applyBorder="1" applyAlignment="1">
      <alignment horizontal="center" vertical="center"/>
    </xf>
    <xf numFmtId="49" fontId="107" fillId="0" borderId="55" xfId="0" applyNumberFormat="1" applyFont="1" applyBorder="1" applyAlignment="1">
      <alignment horizontal="center" vertical="center"/>
    </xf>
    <xf numFmtId="0" fontId="107" fillId="0" borderId="23" xfId="0" applyNumberFormat="1" applyFont="1" applyBorder="1" applyAlignment="1">
      <alignment vertical="center"/>
    </xf>
    <xf numFmtId="0" fontId="107" fillId="0" borderId="23" xfId="0" applyNumberFormat="1" applyFont="1" applyFill="1" applyBorder="1" applyAlignment="1">
      <alignment horizontal="center" vertical="center"/>
    </xf>
    <xf numFmtId="0" fontId="28" fillId="0" borderId="37" xfId="0" applyNumberFormat="1" applyFont="1" applyFill="1" applyBorder="1" applyAlignment="1">
      <alignment horizontal="center" vertical="center" textRotation="90"/>
    </xf>
    <xf numFmtId="0" fontId="28" fillId="0" borderId="19" xfId="0" applyNumberFormat="1" applyFont="1" applyFill="1" applyBorder="1" applyAlignment="1">
      <alignment horizontal="center" vertical="center" textRotation="90"/>
    </xf>
    <xf numFmtId="0" fontId="28" fillId="0" borderId="57" xfId="0" applyNumberFormat="1" applyFont="1" applyFill="1" applyBorder="1" applyAlignment="1">
      <alignment horizontal="center" vertical="center" textRotation="90"/>
    </xf>
    <xf numFmtId="0" fontId="28" fillId="0" borderId="0" xfId="0" applyNumberFormat="1" applyFont="1" applyBorder="1" applyAlignment="1">
      <alignment vertical="center"/>
    </xf>
    <xf numFmtId="0" fontId="28" fillId="0" borderId="24" xfId="0" applyNumberFormat="1" applyFont="1" applyBorder="1" applyAlignment="1">
      <alignment vertical="center"/>
    </xf>
    <xf numFmtId="0" fontId="109" fillId="0" borderId="0" xfId="0" applyNumberFormat="1" applyFont="1" applyAlignment="1">
      <alignment vertical="center"/>
    </xf>
    <xf numFmtId="0" fontId="0" fillId="0" borderId="27" xfId="0" applyBorder="1" applyAlignment="1">
      <alignment horizontal="left" vertical="top" wrapText="1"/>
    </xf>
    <xf numFmtId="0" fontId="28" fillId="0" borderId="0" xfId="113" applyNumberFormat="1" applyFont="1" applyFill="1" applyBorder="1" applyAlignment="1">
      <alignment vertical="center"/>
      <protection/>
    </xf>
    <xf numFmtId="0" fontId="28" fillId="0" borderId="37" xfId="0" applyNumberFormat="1" applyFont="1" applyFill="1" applyBorder="1" applyAlignment="1">
      <alignment horizontal="left" vertical="center"/>
    </xf>
    <xf numFmtId="0" fontId="71" fillId="0" borderId="28" xfId="113" applyNumberFormat="1" applyFont="1" applyFill="1" applyBorder="1" applyAlignment="1">
      <alignment horizontal="center" vertical="center" wrapText="1"/>
      <protection/>
    </xf>
    <xf numFmtId="0" fontId="71" fillId="58" borderId="28" xfId="113" applyNumberFormat="1" applyFont="1" applyFill="1" applyBorder="1" applyAlignment="1">
      <alignment horizontal="center" vertical="center" wrapText="1"/>
      <protection/>
    </xf>
    <xf numFmtId="0" fontId="71" fillId="57" borderId="28" xfId="113" applyNumberFormat="1" applyFont="1" applyFill="1" applyBorder="1" applyAlignment="1">
      <alignment horizontal="center" vertical="center" wrapText="1"/>
      <protection/>
    </xf>
    <xf numFmtId="0" fontId="11" fillId="0" borderId="0" xfId="0" applyNumberFormat="1" applyFont="1" applyAlignment="1">
      <alignment vertical="center"/>
    </xf>
    <xf numFmtId="0" fontId="11" fillId="58" borderId="0" xfId="0" applyNumberFormat="1" applyFont="1" applyFill="1" applyAlignment="1">
      <alignment vertical="center"/>
    </xf>
    <xf numFmtId="0" fontId="11" fillId="0" borderId="0" xfId="0" applyNumberFormat="1" applyFont="1" applyFill="1" applyAlignment="1">
      <alignment vertical="center"/>
    </xf>
    <xf numFmtId="0" fontId="11" fillId="0" borderId="0" xfId="0" applyNumberFormat="1" applyFont="1" applyBorder="1" applyAlignment="1">
      <alignment vertical="center"/>
    </xf>
    <xf numFmtId="0" fontId="11" fillId="0" borderId="0" xfId="0" applyNumberFormat="1" applyFont="1" applyFill="1" applyBorder="1" applyAlignment="1">
      <alignment vertical="center"/>
    </xf>
    <xf numFmtId="0" fontId="28" fillId="0" borderId="37" xfId="0" applyNumberFormat="1" applyFont="1" applyBorder="1" applyAlignment="1">
      <alignment vertical="center"/>
    </xf>
    <xf numFmtId="0" fontId="108" fillId="0" borderId="57" xfId="0" applyNumberFormat="1" applyFont="1" applyBorder="1" applyAlignment="1">
      <alignment horizontal="right" vertical="center"/>
    </xf>
    <xf numFmtId="0" fontId="11" fillId="0" borderId="26" xfId="0" applyNumberFormat="1" applyFont="1" applyBorder="1" applyAlignment="1">
      <alignment vertical="center"/>
    </xf>
    <xf numFmtId="0" fontId="11" fillId="0" borderId="26" xfId="0" applyNumberFormat="1" applyFont="1" applyFill="1" applyBorder="1" applyAlignment="1">
      <alignment vertical="center"/>
    </xf>
    <xf numFmtId="0" fontId="28" fillId="57" borderId="23" xfId="0" applyNumberFormat="1" applyFont="1" applyFill="1" applyBorder="1" applyAlignment="1">
      <alignment vertical="center"/>
    </xf>
    <xf numFmtId="0" fontId="11" fillId="0" borderId="27" xfId="0" applyFont="1" applyBorder="1" applyAlignment="1">
      <alignment horizontal="center" vertical="center" wrapText="1"/>
    </xf>
    <xf numFmtId="0" fontId="11" fillId="0" borderId="27" xfId="0" applyFont="1" applyBorder="1" applyAlignment="1">
      <alignment horizontal="center" vertical="center"/>
    </xf>
    <xf numFmtId="0" fontId="11" fillId="0" borderId="23" xfId="0" applyFont="1" applyBorder="1" applyAlignment="1">
      <alignment horizontal="left" vertical="center" wrapText="1"/>
    </xf>
    <xf numFmtId="0" fontId="11" fillId="0" borderId="23" xfId="0" applyFont="1" applyBorder="1" applyAlignment="1">
      <alignment horizontal="center" vertical="center"/>
    </xf>
    <xf numFmtId="49" fontId="11" fillId="0" borderId="23" xfId="113" applyNumberFormat="1" applyFont="1" applyBorder="1" applyAlignment="1">
      <alignment horizontal="center" vertical="center" wrapText="1"/>
      <protection/>
    </xf>
    <xf numFmtId="49" fontId="11" fillId="57" borderId="23" xfId="113" applyNumberFormat="1" applyFont="1" applyFill="1" applyBorder="1" applyAlignment="1">
      <alignment horizontal="center" vertical="center" wrapText="1"/>
      <protection/>
    </xf>
    <xf numFmtId="0" fontId="11" fillId="0" borderId="27" xfId="0" applyFont="1" applyBorder="1" applyAlignment="1">
      <alignment horizontal="left" vertical="center" wrapText="1"/>
    </xf>
    <xf numFmtId="49" fontId="11" fillId="0" borderId="27" xfId="113" applyNumberFormat="1" applyFont="1" applyBorder="1" applyAlignment="1">
      <alignment horizontal="center" vertical="center" wrapText="1"/>
      <protection/>
    </xf>
    <xf numFmtId="0" fontId="11" fillId="0" borderId="0" xfId="0" applyFont="1" applyAlignment="1">
      <alignment vertical="center" wrapText="1"/>
    </xf>
    <xf numFmtId="0" fontId="11" fillId="57" borderId="27" xfId="0" applyFont="1" applyFill="1" applyBorder="1" applyAlignment="1">
      <alignment vertical="center" wrapText="1"/>
    </xf>
    <xf numFmtId="0" fontId="11" fillId="0" borderId="42" xfId="0" applyFont="1" applyBorder="1" applyAlignment="1">
      <alignment horizontal="center" vertical="center"/>
    </xf>
    <xf numFmtId="49" fontId="107" fillId="0" borderId="58" xfId="0" applyNumberFormat="1" applyFont="1" applyBorder="1" applyAlignment="1">
      <alignment horizontal="left" vertical="center"/>
    </xf>
    <xf numFmtId="0" fontId="4" fillId="0" borderId="23" xfId="0" applyFont="1" applyBorder="1" applyAlignment="1">
      <alignment vertical="top"/>
    </xf>
    <xf numFmtId="0" fontId="4" fillId="0" borderId="23" xfId="126" applyFont="1" applyBorder="1" applyAlignment="1">
      <alignment horizontal="center" vertical="top" wrapText="1"/>
      <protection/>
    </xf>
    <xf numFmtId="49" fontId="4" fillId="0" borderId="58" xfId="115" applyNumberFormat="1" applyBorder="1" applyAlignment="1">
      <alignment horizontal="center" vertical="top"/>
      <protection/>
    </xf>
    <xf numFmtId="0" fontId="4" fillId="0" borderId="23" xfId="126" applyFont="1" applyBorder="1" applyAlignment="1">
      <alignment horizontal="center" vertical="top"/>
      <protection/>
    </xf>
    <xf numFmtId="0" fontId="4" fillId="0" borderId="23" xfId="126" applyFont="1" applyBorder="1" applyAlignment="1">
      <alignment vertical="top" wrapText="1"/>
      <protection/>
    </xf>
    <xf numFmtId="0" fontId="4" fillId="57" borderId="23" xfId="127" applyFont="1" applyFill="1" applyBorder="1" applyAlignment="1">
      <alignment horizontal="center" vertical="top"/>
      <protection/>
    </xf>
    <xf numFmtId="0" fontId="4" fillId="57" borderId="23" xfId="127" applyFont="1" applyFill="1" applyBorder="1">
      <alignment/>
      <protection/>
    </xf>
    <xf numFmtId="0" fontId="4" fillId="57" borderId="23" xfId="126" applyFont="1" applyFill="1" applyBorder="1" applyAlignment="1">
      <alignment vertical="top" wrapText="1"/>
      <protection/>
    </xf>
    <xf numFmtId="0" fontId="4" fillId="0" borderId="27" xfId="0" applyFont="1" applyBorder="1" applyAlignment="1">
      <alignment vertical="top"/>
    </xf>
    <xf numFmtId="0" fontId="4" fillId="0" borderId="42" xfId="126" applyFont="1" applyBorder="1" applyAlignment="1">
      <alignment horizontal="center" vertical="top" wrapText="1"/>
      <protection/>
    </xf>
    <xf numFmtId="49" fontId="4" fillId="0" borderId="59" xfId="115" applyNumberFormat="1" applyBorder="1" applyAlignment="1">
      <alignment horizontal="center" vertical="top"/>
      <protection/>
    </xf>
    <xf numFmtId="49" fontId="6" fillId="0" borderId="42" xfId="0" applyNumberFormat="1" applyFont="1" applyBorder="1" applyAlignment="1">
      <alignment horizontal="left" vertical="top"/>
    </xf>
    <xf numFmtId="0" fontId="4" fillId="0" borderId="42" xfId="126" applyFont="1" applyBorder="1" applyAlignment="1">
      <alignment horizontal="center" vertical="top"/>
      <protection/>
    </xf>
    <xf numFmtId="0" fontId="4" fillId="0" borderId="55" xfId="126" applyFont="1" applyBorder="1" applyAlignment="1">
      <alignment horizontal="center" vertical="top" wrapText="1"/>
      <protection/>
    </xf>
    <xf numFmtId="0" fontId="4" fillId="0" borderId="55" xfId="126" applyFont="1" applyBorder="1" applyAlignment="1">
      <alignment vertical="top" wrapText="1"/>
      <protection/>
    </xf>
    <xf numFmtId="0" fontId="4" fillId="0" borderId="27" xfId="126" applyFont="1" applyBorder="1" applyAlignment="1">
      <alignment horizontal="center" vertical="top" wrapText="1"/>
      <protection/>
    </xf>
    <xf numFmtId="0" fontId="4" fillId="0" borderId="27" xfId="115" applyBorder="1" applyAlignment="1">
      <alignment horizontal="center" vertical="top"/>
      <protection/>
    </xf>
    <xf numFmtId="0" fontId="4" fillId="0" borderId="27" xfId="126" applyFont="1" applyBorder="1" applyAlignment="1">
      <alignment horizontal="center" vertical="top"/>
      <protection/>
    </xf>
    <xf numFmtId="0" fontId="0" fillId="0" borderId="27" xfId="126" applyFont="1" applyBorder="1" applyAlignment="1">
      <alignment vertical="top" wrapText="1"/>
      <protection/>
    </xf>
    <xf numFmtId="0" fontId="4" fillId="57" borderId="42" xfId="127" applyFont="1" applyFill="1" applyBorder="1" applyAlignment="1">
      <alignment horizontal="center" vertical="top"/>
      <protection/>
    </xf>
    <xf numFmtId="1" fontId="4" fillId="56" borderId="27" xfId="122" applyNumberFormat="1" applyFont="1" applyFill="1" applyBorder="1" applyAlignment="1">
      <alignment horizontal="center" vertical="top"/>
    </xf>
    <xf numFmtId="0" fontId="4" fillId="57" borderId="27" xfId="127" applyFont="1" applyFill="1" applyBorder="1">
      <alignment/>
      <protection/>
    </xf>
    <xf numFmtId="0" fontId="4" fillId="57" borderId="55" xfId="127" applyFont="1" applyFill="1" applyBorder="1" applyAlignment="1">
      <alignment horizontal="center" vertical="top"/>
      <protection/>
    </xf>
    <xf numFmtId="0" fontId="4" fillId="57" borderId="42" xfId="126" applyFont="1" applyFill="1" applyBorder="1" applyAlignment="1">
      <alignment vertical="top" wrapText="1"/>
      <protection/>
    </xf>
    <xf numFmtId="0" fontId="4" fillId="0" borderId="27" xfId="0" applyFont="1" applyBorder="1" applyAlignment="1">
      <alignment horizontal="center" vertical="center"/>
    </xf>
    <xf numFmtId="49" fontId="4" fillId="0" borderId="23" xfId="113" applyNumberFormat="1" applyBorder="1" applyAlignment="1">
      <alignment horizontal="center" vertical="center" wrapText="1"/>
      <protection/>
    </xf>
    <xf numFmtId="49" fontId="4" fillId="0" borderId="27" xfId="113" applyNumberFormat="1" applyBorder="1" applyAlignment="1">
      <alignment horizontal="center" vertical="center" wrapText="1"/>
      <protection/>
    </xf>
    <xf numFmtId="0" fontId="4" fillId="0" borderId="27" xfId="0" applyFont="1" applyBorder="1" applyAlignment="1">
      <alignment horizontal="center" vertical="center" wrapText="1"/>
    </xf>
    <xf numFmtId="0" fontId="0" fillId="57" borderId="23" xfId="0" applyFill="1" applyBorder="1" applyAlignment="1">
      <alignment horizontal="center" vertical="center"/>
    </xf>
    <xf numFmtId="0" fontId="0" fillId="57" borderId="27" xfId="0" applyFill="1" applyBorder="1" applyAlignment="1">
      <alignment horizontal="center" vertical="center"/>
    </xf>
    <xf numFmtId="0" fontId="0" fillId="57" borderId="23" xfId="0" applyFill="1" applyBorder="1" applyAlignment="1">
      <alignment horizontal="left" vertical="center" wrapText="1"/>
    </xf>
    <xf numFmtId="0" fontId="72" fillId="57" borderId="27" xfId="110" applyFont="1" applyFill="1" applyBorder="1" applyAlignment="1">
      <alignment vertical="center"/>
      <protection/>
    </xf>
    <xf numFmtId="0" fontId="4" fillId="0" borderId="27" xfId="109" applyFont="1" applyBorder="1" applyAlignment="1">
      <alignment horizontal="left" vertical="center" wrapText="1"/>
      <protection/>
    </xf>
    <xf numFmtId="0" fontId="4" fillId="0" borderId="27" xfId="109" applyFont="1" applyBorder="1" applyAlignment="1">
      <alignment horizontal="left" vertical="center"/>
      <protection/>
    </xf>
    <xf numFmtId="0" fontId="4" fillId="0" borderId="27" xfId="0" applyFont="1" applyBorder="1" applyAlignment="1">
      <alignment horizontal="left" vertical="center" wrapText="1"/>
    </xf>
    <xf numFmtId="0" fontId="28" fillId="58" borderId="0" xfId="0" applyNumberFormat="1" applyFont="1" applyFill="1" applyBorder="1" applyAlignment="1">
      <alignment vertical="center"/>
    </xf>
    <xf numFmtId="0" fontId="28" fillId="57" borderId="32" xfId="0" applyNumberFormat="1" applyFont="1" applyFill="1" applyBorder="1" applyAlignment="1">
      <alignment horizontal="right" vertical="center"/>
    </xf>
    <xf numFmtId="0" fontId="28" fillId="57" borderId="31" xfId="0" applyNumberFormat="1" applyFont="1" applyFill="1" applyBorder="1" applyAlignment="1">
      <alignment horizontal="left" vertical="center"/>
    </xf>
    <xf numFmtId="49" fontId="11" fillId="0" borderId="27" xfId="0" applyNumberFormat="1" applyFont="1" applyBorder="1" applyAlignment="1">
      <alignment horizontal="center" vertical="center"/>
    </xf>
    <xf numFmtId="0" fontId="28" fillId="57" borderId="27" xfId="0" applyFont="1" applyFill="1" applyBorder="1" applyAlignment="1">
      <alignment horizontal="center" vertical="center"/>
    </xf>
    <xf numFmtId="0" fontId="28" fillId="57" borderId="23" xfId="0" applyFont="1" applyFill="1" applyBorder="1" applyAlignment="1">
      <alignment vertical="center"/>
    </xf>
    <xf numFmtId="0" fontId="0" fillId="57" borderId="23" xfId="0" applyFont="1" applyFill="1" applyBorder="1" applyAlignment="1">
      <alignment horizontal="center" vertical="center"/>
    </xf>
    <xf numFmtId="0" fontId="0" fillId="57" borderId="23" xfId="0" applyFont="1" applyFill="1" applyBorder="1" applyAlignment="1">
      <alignment horizontal="left" vertical="center" wrapText="1"/>
    </xf>
    <xf numFmtId="0" fontId="11" fillId="0" borderId="55" xfId="0" applyFont="1" applyBorder="1" applyAlignment="1">
      <alignment horizontal="center" vertical="center"/>
    </xf>
    <xf numFmtId="0" fontId="28" fillId="57" borderId="27" xfId="0" applyFont="1" applyFill="1" applyBorder="1" applyAlignment="1">
      <alignment vertical="center"/>
    </xf>
    <xf numFmtId="0" fontId="0" fillId="57" borderId="27" xfId="0" applyFont="1" applyFill="1" applyBorder="1" applyAlignment="1">
      <alignment horizontal="center" vertical="center"/>
    </xf>
    <xf numFmtId="0" fontId="11" fillId="0" borderId="27" xfId="109" applyFont="1" applyBorder="1" applyAlignment="1">
      <alignment horizontal="left" vertical="center" wrapText="1"/>
      <protection/>
    </xf>
    <xf numFmtId="0" fontId="11" fillId="57" borderId="27" xfId="0" applyFont="1" applyFill="1" applyBorder="1" applyAlignment="1">
      <alignment horizontal="center" vertical="center"/>
    </xf>
    <xf numFmtId="0" fontId="28" fillId="57" borderId="23" xfId="0" applyFont="1" applyFill="1" applyBorder="1" applyAlignment="1">
      <alignment horizontal="center" vertical="center"/>
    </xf>
    <xf numFmtId="0" fontId="28" fillId="57" borderId="23" xfId="0" applyFont="1" applyFill="1" applyBorder="1" applyAlignment="1">
      <alignment horizontal="left" vertical="center" wrapText="1"/>
    </xf>
    <xf numFmtId="0" fontId="107" fillId="58" borderId="0" xfId="0" applyNumberFormat="1" applyFont="1" applyFill="1" applyAlignment="1">
      <alignment vertical="center" wrapText="1"/>
    </xf>
    <xf numFmtId="0" fontId="107" fillId="0" borderId="0" xfId="0" applyNumberFormat="1" applyFont="1" applyFill="1" applyAlignment="1">
      <alignment horizontal="left" vertical="center"/>
    </xf>
    <xf numFmtId="0" fontId="28" fillId="0" borderId="0" xfId="0" applyNumberFormat="1" applyFont="1" applyAlignment="1">
      <alignment vertical="center"/>
    </xf>
    <xf numFmtId="0" fontId="28" fillId="0" borderId="30" xfId="0" applyNumberFormat="1" applyFont="1" applyBorder="1" applyAlignment="1">
      <alignment horizontal="right" vertical="center"/>
    </xf>
    <xf numFmtId="0" fontId="28" fillId="0" borderId="26" xfId="0" applyNumberFormat="1" applyFont="1" applyBorder="1" applyAlignment="1">
      <alignment vertical="center"/>
    </xf>
    <xf numFmtId="0" fontId="73" fillId="0" borderId="0" xfId="0" applyNumberFormat="1" applyFont="1" applyFill="1" applyBorder="1" applyAlignment="1">
      <alignment horizontal="left" vertical="center"/>
    </xf>
    <xf numFmtId="0" fontId="28" fillId="0" borderId="47" xfId="0" applyNumberFormat="1" applyFont="1" applyBorder="1" applyAlignment="1">
      <alignment vertical="center"/>
    </xf>
    <xf numFmtId="49" fontId="11" fillId="0" borderId="27" xfId="113" applyNumberFormat="1" applyFont="1" applyBorder="1" applyAlignment="1">
      <alignment horizontal="left" vertical="center" wrapText="1"/>
      <protection/>
    </xf>
    <xf numFmtId="0" fontId="74" fillId="58" borderId="40" xfId="0" applyNumberFormat="1" applyFont="1" applyFill="1" applyBorder="1" applyAlignment="1">
      <alignment horizontal="center" vertical="center" wrapText="1"/>
    </xf>
    <xf numFmtId="0" fontId="74" fillId="58" borderId="19" xfId="0" applyNumberFormat="1" applyFont="1" applyFill="1" applyBorder="1" applyAlignment="1">
      <alignment horizontal="center" vertical="center" wrapText="1"/>
    </xf>
    <xf numFmtId="0" fontId="74" fillId="58" borderId="41" xfId="0" applyNumberFormat="1" applyFont="1" applyFill="1" applyBorder="1" applyAlignment="1">
      <alignment horizontal="center" vertical="center" wrapText="1"/>
    </xf>
    <xf numFmtId="0" fontId="74" fillId="58" borderId="28" xfId="0" applyNumberFormat="1" applyFont="1" applyFill="1" applyBorder="1" applyAlignment="1">
      <alignment horizontal="center" vertical="center" wrapText="1"/>
    </xf>
    <xf numFmtId="0" fontId="74" fillId="58" borderId="28" xfId="126" applyNumberFormat="1" applyFont="1" applyFill="1" applyBorder="1" applyAlignment="1">
      <alignment horizontal="center" vertical="center" wrapText="1"/>
      <protection/>
    </xf>
    <xf numFmtId="0" fontId="74" fillId="58" borderId="28" xfId="113" applyNumberFormat="1" applyFont="1" applyFill="1" applyBorder="1" applyAlignment="1">
      <alignment horizontal="center" vertical="center" wrapText="1"/>
      <protection/>
    </xf>
    <xf numFmtId="0" fontId="74" fillId="57" borderId="40" xfId="0" applyNumberFormat="1" applyFont="1" applyFill="1" applyBorder="1" applyAlignment="1">
      <alignment horizontal="center" vertical="center" wrapText="1"/>
    </xf>
    <xf numFmtId="0" fontId="74" fillId="57" borderId="19" xfId="0" applyNumberFormat="1" applyFont="1" applyFill="1" applyBorder="1" applyAlignment="1">
      <alignment horizontal="center" vertical="center" wrapText="1"/>
    </xf>
    <xf numFmtId="0" fontId="74" fillId="57" borderId="19" xfId="113" applyNumberFormat="1" applyFont="1" applyFill="1" applyBorder="1" applyAlignment="1">
      <alignment horizontal="center" vertical="center" wrapText="1"/>
      <protection/>
    </xf>
    <xf numFmtId="0" fontId="71" fillId="57" borderId="19" xfId="113" applyNumberFormat="1" applyFont="1" applyFill="1" applyBorder="1" applyAlignment="1">
      <alignment horizontal="center" vertical="center" wrapText="1"/>
      <protection/>
    </xf>
    <xf numFmtId="0" fontId="71" fillId="57" borderId="57" xfId="113" applyNumberFormat="1" applyFont="1" applyFill="1" applyBorder="1" applyAlignment="1">
      <alignment horizontal="center" vertical="center" wrapText="1"/>
      <protection/>
    </xf>
    <xf numFmtId="0" fontId="0" fillId="0" borderId="23" xfId="0" applyBorder="1" applyAlignment="1">
      <alignment horizontal="center" vertical="center"/>
    </xf>
    <xf numFmtId="0" fontId="0" fillId="0" borderId="23" xfId="0" applyBorder="1" applyAlignment="1">
      <alignment horizontal="left" vertical="center" wrapText="1"/>
    </xf>
    <xf numFmtId="0" fontId="0" fillId="0" borderId="23" xfId="0" applyBorder="1" applyAlignment="1">
      <alignment horizontal="center" vertical="center" wrapText="1"/>
    </xf>
    <xf numFmtId="49" fontId="0" fillId="0" borderId="23" xfId="0" applyNumberFormat="1" applyBorder="1" applyAlignment="1">
      <alignment horizontal="center" vertical="center" wrapText="1"/>
    </xf>
    <xf numFmtId="0" fontId="0" fillId="0" borderId="0" xfId="0" applyAlignment="1">
      <alignment horizontal="center" vertical="center"/>
    </xf>
    <xf numFmtId="1" fontId="0" fillId="0" borderId="50" xfId="0" applyNumberFormat="1" applyBorder="1" applyAlignment="1">
      <alignment horizontal="center" vertical="center" wrapText="1"/>
    </xf>
    <xf numFmtId="1" fontId="0" fillId="0" borderId="23" xfId="0" applyNumberFormat="1" applyBorder="1" applyAlignment="1">
      <alignment horizontal="center" vertical="center" wrapText="1"/>
    </xf>
    <xf numFmtId="49" fontId="5" fillId="0" borderId="23" xfId="0" applyNumberFormat="1" applyFont="1" applyBorder="1" applyAlignment="1">
      <alignment horizontal="center" vertical="center" wrapText="1"/>
    </xf>
    <xf numFmtId="0" fontId="103" fillId="0" borderId="23" xfId="0" applyFont="1" applyBorder="1" applyAlignment="1">
      <alignment vertical="center" wrapText="1"/>
    </xf>
    <xf numFmtId="0" fontId="0" fillId="57" borderId="23" xfId="0" applyFill="1" applyBorder="1" applyAlignment="1">
      <alignment vertical="center"/>
    </xf>
    <xf numFmtId="2" fontId="110" fillId="56" borderId="23" xfId="0" applyNumberFormat="1" applyFont="1" applyFill="1" applyBorder="1" applyAlignment="1">
      <alignment horizontal="center" vertical="center"/>
    </xf>
    <xf numFmtId="49" fontId="0" fillId="0" borderId="27" xfId="0" applyNumberFormat="1" applyBorder="1" applyAlignment="1">
      <alignment horizontal="left" vertical="center" wrapText="1"/>
    </xf>
    <xf numFmtId="49" fontId="0" fillId="0" borderId="27" xfId="0" applyNumberFormat="1" applyBorder="1" applyAlignment="1">
      <alignment horizontal="center" vertical="center" wrapText="1"/>
    </xf>
    <xf numFmtId="0" fontId="0" fillId="0" borderId="27" xfId="0" applyBorder="1" applyAlignment="1">
      <alignment horizontal="center" vertical="center"/>
    </xf>
    <xf numFmtId="1" fontId="0" fillId="0" borderId="27" xfId="0" applyNumberFormat="1" applyBorder="1" applyAlignment="1">
      <alignment horizontal="center" vertical="center" wrapText="1"/>
    </xf>
    <xf numFmtId="0" fontId="0" fillId="57" borderId="27" xfId="0" applyFill="1" applyBorder="1" applyAlignment="1">
      <alignment vertical="center"/>
    </xf>
    <xf numFmtId="0" fontId="0" fillId="0" borderId="27" xfId="0" applyBorder="1" applyAlignment="1">
      <alignment horizontal="left" vertical="center" wrapText="1"/>
    </xf>
    <xf numFmtId="0" fontId="0" fillId="0" borderId="23" xfId="0" applyBorder="1" applyAlignment="1">
      <alignment horizontal="center" vertical="top" wrapText="1"/>
    </xf>
    <xf numFmtId="49" fontId="0" fillId="0" borderId="23" xfId="0" applyNumberFormat="1" applyBorder="1" applyAlignment="1">
      <alignment horizontal="center" vertical="top" wrapText="1"/>
    </xf>
    <xf numFmtId="0" fontId="0" fillId="0" borderId="0" xfId="0" applyAlignment="1">
      <alignment horizontal="center" vertical="top"/>
    </xf>
    <xf numFmtId="0" fontId="103" fillId="57" borderId="23" xfId="0" applyFont="1" applyFill="1" applyBorder="1" applyAlignment="1">
      <alignment vertical="center" wrapText="1"/>
    </xf>
    <xf numFmtId="0" fontId="103" fillId="57" borderId="23" xfId="0" applyFont="1" applyFill="1" applyBorder="1" applyAlignment="1">
      <alignment vertical="center" wrapText="1"/>
    </xf>
    <xf numFmtId="0" fontId="103" fillId="0" borderId="0" xfId="0" applyFont="1" applyAlignment="1">
      <alignment vertical="center"/>
    </xf>
    <xf numFmtId="0" fontId="4" fillId="57" borderId="27" xfId="0" applyFont="1"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57" borderId="23" xfId="0" applyFill="1" applyBorder="1" applyAlignment="1">
      <alignment horizontal="center" vertical="center" wrapText="1"/>
    </xf>
    <xf numFmtId="49" fontId="0" fillId="57" borderId="23" xfId="0" applyNumberFormat="1" applyFill="1" applyBorder="1" applyAlignment="1">
      <alignment horizontal="center" vertical="center" wrapText="1"/>
    </xf>
    <xf numFmtId="0" fontId="0" fillId="56" borderId="23" xfId="0" applyFill="1" applyBorder="1" applyAlignment="1">
      <alignment horizontal="center" vertical="center"/>
    </xf>
    <xf numFmtId="0" fontId="0" fillId="0" borderId="23" xfId="0" applyBorder="1" applyAlignment="1">
      <alignment vertical="top" wrapText="1"/>
    </xf>
    <xf numFmtId="0" fontId="0" fillId="57" borderId="27" xfId="0" applyFill="1" applyBorder="1" applyAlignment="1">
      <alignment horizontal="center" vertical="center" wrapText="1"/>
    </xf>
    <xf numFmtId="49" fontId="0" fillId="57" borderId="27" xfId="0" applyNumberFormat="1" applyFill="1" applyBorder="1" applyAlignment="1">
      <alignment horizontal="center" vertical="center" wrapText="1"/>
    </xf>
    <xf numFmtId="0" fontId="0" fillId="56" borderId="27" xfId="0" applyFill="1" applyBorder="1" applyAlignment="1">
      <alignment horizontal="center" vertical="center"/>
    </xf>
    <xf numFmtId="0" fontId="0" fillId="57" borderId="27" xfId="0" applyFill="1" applyBorder="1" applyAlignment="1">
      <alignment vertical="center" wrapText="1"/>
    </xf>
    <xf numFmtId="0" fontId="0" fillId="0" borderId="27" xfId="0" applyBorder="1" applyAlignment="1">
      <alignment vertical="center" wrapText="1"/>
    </xf>
    <xf numFmtId="0" fontId="0" fillId="0" borderId="27" xfId="0" applyBorder="1" applyAlignment="1">
      <alignment vertical="center"/>
    </xf>
    <xf numFmtId="0" fontId="0" fillId="57" borderId="27" xfId="0" applyFill="1" applyBorder="1" applyAlignment="1">
      <alignment vertical="top" wrapText="1"/>
    </xf>
    <xf numFmtId="0" fontId="0" fillId="0" borderId="27" xfId="0" applyBorder="1" applyAlignment="1">
      <alignment horizontal="center" vertical="center" wrapText="1"/>
    </xf>
    <xf numFmtId="0" fontId="0" fillId="0" borderId="27" xfId="0" applyBorder="1" applyAlignment="1">
      <alignment vertical="top"/>
    </xf>
    <xf numFmtId="0" fontId="0" fillId="0" borderId="0" xfId="0" applyAlignment="1">
      <alignment vertical="center"/>
    </xf>
    <xf numFmtId="0" fontId="103" fillId="0" borderId="0" xfId="0" applyNumberFormat="1" applyFont="1" applyAlignment="1">
      <alignment vertical="center"/>
    </xf>
    <xf numFmtId="0" fontId="103" fillId="0" borderId="0" xfId="0" applyNumberFormat="1" applyFont="1" applyBorder="1" applyAlignment="1">
      <alignment vertical="center"/>
    </xf>
    <xf numFmtId="0" fontId="102" fillId="0" borderId="27" xfId="0" applyNumberFormat="1" applyFont="1" applyBorder="1" applyAlignment="1">
      <alignment vertical="center"/>
    </xf>
    <xf numFmtId="0" fontId="102" fillId="0" borderId="34" xfId="0" applyNumberFormat="1" applyFont="1" applyBorder="1" applyAlignment="1">
      <alignment horizontal="right" vertical="center"/>
    </xf>
    <xf numFmtId="0" fontId="4" fillId="0" borderId="23" xfId="0" applyFont="1" applyBorder="1" applyAlignment="1">
      <alignment horizontal="center" vertical="center"/>
    </xf>
    <xf numFmtId="0" fontId="4" fillId="0" borderId="23" xfId="0" applyFont="1" applyBorder="1" applyAlignment="1">
      <alignment horizontal="left" vertical="center" wrapText="1"/>
    </xf>
    <xf numFmtId="0" fontId="4" fillId="0" borderId="27" xfId="109" applyFont="1" applyBorder="1" applyAlignment="1">
      <alignment vertical="center"/>
      <protection/>
    </xf>
    <xf numFmtId="0" fontId="4" fillId="0" borderId="27" xfId="109" applyFont="1" applyBorder="1" applyAlignment="1">
      <alignment horizontal="center" vertical="center"/>
      <protection/>
    </xf>
    <xf numFmtId="0" fontId="0" fillId="58" borderId="23" xfId="110" applyFill="1" applyBorder="1" applyAlignment="1">
      <alignment vertical="center"/>
      <protection/>
    </xf>
    <xf numFmtId="0" fontId="14" fillId="57" borderId="23" xfId="110" applyFont="1" applyFill="1" applyBorder="1" applyAlignment="1">
      <alignment horizontal="center" vertical="center"/>
      <protection/>
    </xf>
    <xf numFmtId="172" fontId="94" fillId="56" borderId="23" xfId="110" applyNumberFormat="1" applyFont="1" applyFill="1" applyBorder="1" applyAlignment="1">
      <alignment horizontal="center" vertical="center"/>
      <protection/>
    </xf>
    <xf numFmtId="0" fontId="11" fillId="57" borderId="23" xfId="110" applyFont="1" applyFill="1" applyBorder="1" applyAlignment="1">
      <alignment vertical="top" wrapText="1"/>
      <protection/>
    </xf>
    <xf numFmtId="0" fontId="0" fillId="58" borderId="27" xfId="110" applyFill="1" applyBorder="1" applyAlignment="1">
      <alignment vertical="center"/>
      <protection/>
    </xf>
    <xf numFmtId="0" fontId="14" fillId="57" borderId="27" xfId="110" applyFont="1" applyFill="1" applyBorder="1" applyAlignment="1">
      <alignment horizontal="center" vertical="center"/>
      <protection/>
    </xf>
    <xf numFmtId="0" fontId="102" fillId="0" borderId="0" xfId="109" applyNumberFormat="1" applyFont="1" applyFill="1" applyBorder="1" applyAlignment="1">
      <alignment horizontal="left" vertical="top"/>
      <protection/>
    </xf>
    <xf numFmtId="0" fontId="103" fillId="0" borderId="0" xfId="110" applyNumberFormat="1" applyFont="1" applyBorder="1" applyAlignment="1">
      <alignment vertical="top"/>
      <protection/>
    </xf>
    <xf numFmtId="0" fontId="4" fillId="0" borderId="0" xfId="110" applyNumberFormat="1" applyFont="1" applyFill="1" applyBorder="1" applyAlignment="1">
      <alignment horizontal="center" vertical="top"/>
      <protection/>
    </xf>
    <xf numFmtId="0" fontId="102" fillId="0" borderId="24" xfId="0" applyNumberFormat="1" applyFont="1" applyBorder="1" applyAlignment="1">
      <alignment vertical="top"/>
    </xf>
    <xf numFmtId="0" fontId="102" fillId="0" borderId="30" xfId="0" applyNumberFormat="1" applyFont="1" applyBorder="1" applyAlignment="1">
      <alignment horizontal="right" vertical="top"/>
    </xf>
    <xf numFmtId="0" fontId="4" fillId="0" borderId="26" xfId="110" applyNumberFormat="1" applyFont="1" applyFill="1" applyBorder="1" applyAlignment="1">
      <alignment horizontal="center" vertical="top"/>
      <protection/>
    </xf>
    <xf numFmtId="0" fontId="2" fillId="0" borderId="22" xfId="0" applyNumberFormat="1" applyFont="1" applyFill="1" applyBorder="1" applyAlignment="1">
      <alignment horizontal="left" vertical="top"/>
    </xf>
    <xf numFmtId="0" fontId="102" fillId="57" borderId="32" xfId="0" applyNumberFormat="1" applyFont="1" applyFill="1" applyBorder="1" applyAlignment="1">
      <alignment vertical="top"/>
    </xf>
    <xf numFmtId="0" fontId="11" fillId="57" borderId="27" xfId="110" applyFont="1" applyFill="1" applyBorder="1" applyAlignment="1">
      <alignment vertical="top"/>
      <protection/>
    </xf>
    <xf numFmtId="49" fontId="6" fillId="0" borderId="27" xfId="0" applyNumberFormat="1" applyFont="1" applyBorder="1" applyAlignment="1">
      <alignment horizontal="left" vertical="center" wrapText="1"/>
    </xf>
    <xf numFmtId="0" fontId="4" fillId="0" borderId="23" xfId="109" applyFont="1" applyBorder="1" applyAlignment="1">
      <alignment horizontal="left" vertical="center" wrapText="1"/>
      <protection/>
    </xf>
    <xf numFmtId="0" fontId="4" fillId="0" borderId="42" xfId="0" applyFont="1" applyBorder="1" applyAlignment="1">
      <alignment horizontal="center" vertical="center"/>
    </xf>
    <xf numFmtId="0" fontId="4" fillId="0" borderId="42" xfId="0" applyFont="1" applyBorder="1" applyAlignment="1">
      <alignment horizontal="left" vertical="center" wrapText="1"/>
    </xf>
    <xf numFmtId="0" fontId="4" fillId="0" borderId="23" xfId="109" applyFont="1" applyBorder="1" applyAlignment="1">
      <alignment horizontal="left" vertical="center"/>
      <protection/>
    </xf>
    <xf numFmtId="0" fontId="0" fillId="0" borderId="53" xfId="0" applyBorder="1" applyAlignment="1">
      <alignment horizontal="left" vertical="top" wrapText="1"/>
    </xf>
    <xf numFmtId="0" fontId="4" fillId="0" borderId="27" xfId="109" applyFont="1" applyBorder="1" applyAlignment="1">
      <alignment vertical="top" wrapText="1"/>
      <protection/>
    </xf>
    <xf numFmtId="49" fontId="0" fillId="57" borderId="23" xfId="0" applyNumberFormat="1" applyFill="1" applyBorder="1" applyAlignment="1">
      <alignment horizontal="left" vertical="top"/>
    </xf>
    <xf numFmtId="49" fontId="0" fillId="0" borderId="27" xfId="115" applyNumberFormat="1" applyFont="1" applyBorder="1" applyAlignment="1">
      <alignment vertical="top" wrapText="1"/>
      <protection/>
    </xf>
    <xf numFmtId="49" fontId="0" fillId="0" borderId="54" xfId="115" applyNumberFormat="1" applyFont="1" applyBorder="1" applyAlignment="1">
      <alignment horizontal="center" vertical="top"/>
      <protection/>
    </xf>
    <xf numFmtId="49" fontId="0" fillId="0" borderId="27" xfId="113" applyNumberFormat="1" applyFont="1" applyBorder="1" applyAlignment="1">
      <alignment vertical="top"/>
      <protection/>
    </xf>
    <xf numFmtId="49" fontId="0" fillId="0" borderId="23" xfId="113" applyNumberFormat="1" applyFont="1" applyBorder="1" applyAlignment="1">
      <alignment horizontal="center" vertical="top"/>
      <protection/>
    </xf>
    <xf numFmtId="49" fontId="0" fillId="0" borderId="23" xfId="113" applyNumberFormat="1" applyFont="1" applyBorder="1" applyAlignment="1">
      <alignment vertical="top"/>
      <protection/>
    </xf>
    <xf numFmtId="9" fontId="0" fillId="0" borderId="23" xfId="0" applyNumberFormat="1" applyBorder="1" applyAlignment="1">
      <alignment horizontal="center" vertical="top"/>
    </xf>
    <xf numFmtId="9" fontId="0" fillId="0" borderId="23" xfId="0" applyNumberFormat="1" applyBorder="1" applyAlignment="1">
      <alignment horizontal="center" vertical="top" wrapText="1"/>
    </xf>
    <xf numFmtId="49" fontId="14" fillId="57" borderId="23" xfId="113" applyNumberFormat="1" applyFont="1" applyFill="1" applyBorder="1" applyAlignment="1">
      <alignment horizontal="center" vertical="top"/>
      <protection/>
    </xf>
    <xf numFmtId="49" fontId="12" fillId="57" borderId="27" xfId="113" applyNumberFormat="1" applyFont="1" applyFill="1" applyBorder="1" applyAlignment="1">
      <alignment vertical="top" wrapText="1"/>
      <protection/>
    </xf>
    <xf numFmtId="49" fontId="0" fillId="57" borderId="27" xfId="0" applyNumberFormat="1" applyFill="1" applyBorder="1" applyAlignment="1">
      <alignment horizontal="left" vertical="top"/>
    </xf>
    <xf numFmtId="49" fontId="4" fillId="58" borderId="27" xfId="115" applyNumberFormat="1" applyFill="1" applyBorder="1" applyAlignment="1">
      <alignment vertical="top" wrapText="1"/>
      <protection/>
    </xf>
    <xf numFmtId="49" fontId="0" fillId="0" borderId="60" xfId="113" applyNumberFormat="1" applyFont="1" applyBorder="1" applyAlignment="1">
      <alignment horizontal="left" vertical="top"/>
      <protection/>
    </xf>
    <xf numFmtId="49" fontId="0" fillId="0" borderId="56" xfId="115" applyNumberFormat="1" applyFont="1" applyBorder="1" applyAlignment="1">
      <alignment horizontal="center" vertical="top"/>
      <protection/>
    </xf>
    <xf numFmtId="49" fontId="0" fillId="0" borderId="60" xfId="113" applyNumberFormat="1" applyFont="1" applyBorder="1" applyAlignment="1">
      <alignment vertical="top" wrapText="1"/>
      <protection/>
    </xf>
    <xf numFmtId="49" fontId="0" fillId="0" borderId="61" xfId="115" applyNumberFormat="1" applyFont="1" applyBorder="1" applyAlignment="1">
      <alignment horizontal="center" vertical="top"/>
      <protection/>
    </xf>
    <xf numFmtId="49" fontId="0" fillId="0" borderId="62" xfId="113" applyNumberFormat="1" applyFont="1" applyBorder="1" applyAlignment="1">
      <alignment vertical="top" wrapText="1"/>
      <protection/>
    </xf>
    <xf numFmtId="49" fontId="4" fillId="0" borderId="23" xfId="0" applyNumberFormat="1" applyFont="1" applyBorder="1" applyAlignment="1">
      <alignment horizontal="center" vertical="top"/>
    </xf>
    <xf numFmtId="49" fontId="4" fillId="58" borderId="23" xfId="115" applyNumberFormat="1" applyFill="1" applyBorder="1" applyAlignment="1">
      <alignment vertical="top" wrapText="1"/>
      <protection/>
    </xf>
    <xf numFmtId="49" fontId="4" fillId="0" borderId="27" xfId="113" applyNumberFormat="1" applyBorder="1" applyAlignment="1">
      <alignment vertical="top"/>
      <protection/>
    </xf>
    <xf numFmtId="49" fontId="4" fillId="0" borderId="23" xfId="113" applyNumberFormat="1" applyBorder="1" applyAlignment="1">
      <alignment vertical="top"/>
      <protection/>
    </xf>
    <xf numFmtId="49" fontId="0" fillId="0" borderId="63" xfId="113" applyNumberFormat="1" applyFont="1" applyBorder="1" applyAlignment="1">
      <alignment vertical="top" wrapText="1"/>
      <protection/>
    </xf>
    <xf numFmtId="49" fontId="0" fillId="0" borderId="27" xfId="115" applyNumberFormat="1" applyFont="1" applyBorder="1" applyAlignment="1">
      <alignment vertical="top"/>
      <protection/>
    </xf>
    <xf numFmtId="0" fontId="0" fillId="0" borderId="0" xfId="0" applyAlignment="1">
      <alignment horizontal="center"/>
    </xf>
    <xf numFmtId="49" fontId="4" fillId="57" borderId="23" xfId="113" applyNumberFormat="1" applyFill="1" applyBorder="1" applyAlignment="1">
      <alignment vertical="top" wrapText="1"/>
      <protection/>
    </xf>
    <xf numFmtId="49" fontId="4" fillId="57" borderId="27" xfId="113" applyNumberFormat="1" applyFill="1" applyBorder="1" applyAlignment="1">
      <alignment vertical="top" wrapText="1"/>
      <protection/>
    </xf>
    <xf numFmtId="0" fontId="0" fillId="0" borderId="27" xfId="0" applyBorder="1" applyAlignment="1">
      <alignment/>
    </xf>
    <xf numFmtId="0" fontId="103" fillId="57" borderId="23" xfId="0" applyFont="1" applyFill="1" applyBorder="1" applyAlignment="1">
      <alignment horizontal="center" vertical="top" wrapText="1"/>
    </xf>
    <xf numFmtId="49" fontId="103" fillId="57" borderId="23" xfId="113" applyNumberFormat="1" applyFont="1" applyFill="1" applyBorder="1" applyAlignment="1">
      <alignment horizontal="left" vertical="top" wrapText="1"/>
      <protection/>
    </xf>
    <xf numFmtId="0" fontId="103" fillId="57" borderId="23" xfId="0" applyFont="1" applyFill="1" applyBorder="1" applyAlignment="1">
      <alignment horizontal="center" vertical="top"/>
    </xf>
    <xf numFmtId="49" fontId="103" fillId="57" borderId="55" xfId="113" applyNumberFormat="1" applyFont="1" applyFill="1" applyBorder="1" applyAlignment="1">
      <alignment horizontal="left" vertical="top" wrapText="1"/>
      <protection/>
    </xf>
    <xf numFmtId="0" fontId="103" fillId="57" borderId="55" xfId="0" applyFont="1" applyFill="1" applyBorder="1" applyAlignment="1">
      <alignment horizontal="center" vertical="top"/>
    </xf>
    <xf numFmtId="0" fontId="111" fillId="57" borderId="55" xfId="96" applyFont="1" applyFill="1" applyBorder="1" applyAlignment="1">
      <alignment horizontal="center" vertical="top" wrapText="1"/>
    </xf>
    <xf numFmtId="0" fontId="103" fillId="57" borderId="55" xfId="0" applyFont="1" applyFill="1" applyBorder="1" applyAlignment="1">
      <alignment/>
    </xf>
    <xf numFmtId="0" fontId="103" fillId="57" borderId="27" xfId="0" applyFont="1" applyFill="1" applyBorder="1" applyAlignment="1">
      <alignment horizontal="center" vertical="top" wrapText="1"/>
    </xf>
    <xf numFmtId="49" fontId="103" fillId="57" borderId="27" xfId="113" applyNumberFormat="1" applyFont="1" applyFill="1" applyBorder="1" applyAlignment="1">
      <alignment horizontal="left" vertical="top" wrapText="1"/>
      <protection/>
    </xf>
    <xf numFmtId="0" fontId="103" fillId="57" borderId="27" xfId="0" applyFont="1" applyFill="1" applyBorder="1" applyAlignment="1">
      <alignment horizontal="center" vertical="top"/>
    </xf>
    <xf numFmtId="0" fontId="111" fillId="57" borderId="27" xfId="0" applyFont="1" applyFill="1" applyBorder="1" applyAlignment="1">
      <alignment horizontal="center" vertical="top" wrapText="1"/>
    </xf>
    <xf numFmtId="49" fontId="4" fillId="57" borderId="27" xfId="113" applyNumberFormat="1" applyFill="1" applyBorder="1" applyAlignment="1">
      <alignment horizontal="center" vertical="center" wrapText="1"/>
      <protection/>
    </xf>
    <xf numFmtId="0" fontId="0" fillId="57" borderId="27" xfId="0" applyFill="1" applyBorder="1" applyAlignment="1">
      <alignment horizontal="left" vertical="center" wrapText="1"/>
    </xf>
    <xf numFmtId="0" fontId="15" fillId="57" borderId="23" xfId="96" applyFont="1" applyFill="1" applyBorder="1" applyAlignment="1">
      <alignment horizontal="center" vertical="center" wrapText="1"/>
    </xf>
    <xf numFmtId="0" fontId="4" fillId="57" borderId="23" xfId="109" applyFont="1" applyFill="1" applyBorder="1" applyAlignment="1">
      <alignment vertical="center" wrapText="1"/>
      <protection/>
    </xf>
    <xf numFmtId="0" fontId="0" fillId="57" borderId="42" xfId="0" applyFill="1" applyBorder="1" applyAlignment="1">
      <alignment horizontal="left" vertical="center" wrapText="1"/>
    </xf>
    <xf numFmtId="0" fontId="9" fillId="58" borderId="28" xfId="107" applyNumberFormat="1" applyFont="1" applyFill="1" applyBorder="1" applyAlignment="1">
      <alignment horizontal="center" vertical="center"/>
      <protection/>
    </xf>
    <xf numFmtId="0" fontId="9" fillId="58" borderId="28" xfId="107" applyNumberFormat="1" applyFont="1" applyFill="1" applyBorder="1" applyAlignment="1">
      <alignment horizontal="center" vertical="center" wrapText="1"/>
      <protection/>
    </xf>
    <xf numFmtId="0" fontId="9" fillId="58" borderId="28" xfId="107" applyNumberFormat="1" applyFont="1" applyFill="1" applyBorder="1" applyAlignment="1">
      <alignment horizontal="center" vertical="center" wrapText="1" shrinkToFit="1"/>
      <protection/>
    </xf>
    <xf numFmtId="0" fontId="3" fillId="58" borderId="28" xfId="107" applyNumberFormat="1" applyFont="1" applyFill="1" applyBorder="1" applyAlignment="1">
      <alignment horizontal="center" vertical="center" wrapText="1"/>
      <protection/>
    </xf>
    <xf numFmtId="0" fontId="3" fillId="57" borderId="28" xfId="107" applyNumberFormat="1" applyFont="1" applyFill="1" applyBorder="1" applyAlignment="1">
      <alignment horizontal="center" vertical="center" wrapText="1"/>
      <protection/>
    </xf>
    <xf numFmtId="0" fontId="3" fillId="56" borderId="28" xfId="107" applyNumberFormat="1" applyFont="1" applyFill="1" applyBorder="1" applyAlignment="1">
      <alignment horizontal="center" vertical="center" wrapText="1"/>
      <protection/>
    </xf>
    <xf numFmtId="0" fontId="28" fillId="0" borderId="20" xfId="0" applyNumberFormat="1" applyFont="1" applyFill="1" applyBorder="1" applyAlignment="1">
      <alignment horizontal="left" vertical="center"/>
    </xf>
    <xf numFmtId="49" fontId="5" fillId="57" borderId="23" xfId="0" applyNumberFormat="1" applyFont="1" applyFill="1" applyBorder="1" applyAlignment="1">
      <alignment horizontal="center" vertical="center" wrapText="1"/>
    </xf>
    <xf numFmtId="0" fontId="0" fillId="57" borderId="23" xfId="0" applyFill="1" applyBorder="1" applyAlignment="1">
      <alignment horizontal="left" vertical="top" wrapText="1"/>
    </xf>
    <xf numFmtId="0" fontId="0" fillId="56" borderId="27" xfId="0" applyFill="1" applyBorder="1" applyAlignment="1">
      <alignment horizontal="center" vertical="top"/>
    </xf>
    <xf numFmtId="0" fontId="0" fillId="57" borderId="27" xfId="0" applyFill="1" applyBorder="1" applyAlignment="1">
      <alignment horizontal="center" vertical="top"/>
    </xf>
    <xf numFmtId="0" fontId="5" fillId="57" borderId="23" xfId="0" applyFont="1" applyFill="1" applyBorder="1" applyAlignment="1">
      <alignment horizontal="center" vertical="top" wrapText="1"/>
    </xf>
    <xf numFmtId="49" fontId="5" fillId="57" borderId="27" xfId="0" applyNumberFormat="1" applyFont="1" applyFill="1" applyBorder="1" applyAlignment="1">
      <alignment horizontal="center" vertical="top" wrapText="1"/>
    </xf>
    <xf numFmtId="0" fontId="103" fillId="57" borderId="23" xfId="0" applyFont="1" applyFill="1" applyBorder="1" applyAlignment="1">
      <alignment vertical="top" wrapText="1"/>
    </xf>
    <xf numFmtId="0" fontId="0" fillId="57" borderId="27" xfId="0" applyFill="1" applyBorder="1" applyAlignment="1">
      <alignment/>
    </xf>
    <xf numFmtId="0" fontId="102" fillId="0" borderId="28" xfId="128" applyNumberFormat="1" applyFont="1" applyFill="1" applyBorder="1" applyAlignment="1">
      <alignment horizontal="center" vertical="center" wrapText="1"/>
      <protection/>
    </xf>
    <xf numFmtId="0" fontId="102" fillId="0" borderId="28" xfId="128" applyNumberFormat="1" applyFont="1" applyFill="1" applyBorder="1" applyAlignment="1">
      <alignment horizontal="center" vertical="center"/>
      <protection/>
    </xf>
    <xf numFmtId="0" fontId="102" fillId="0" borderId="28" xfId="126" applyNumberFormat="1" applyFont="1" applyFill="1" applyBorder="1" applyAlignment="1">
      <alignment horizontal="center" vertical="center" wrapText="1"/>
      <protection/>
    </xf>
    <xf numFmtId="0" fontId="102" fillId="0" borderId="28" xfId="126" applyNumberFormat="1" applyFont="1" applyFill="1" applyBorder="1" applyAlignment="1">
      <alignment horizontal="center" vertical="center"/>
      <protection/>
    </xf>
    <xf numFmtId="0" fontId="2" fillId="57" borderId="28" xfId="127" applyNumberFormat="1" applyFont="1" applyFill="1" applyBorder="1" applyAlignment="1">
      <alignment horizontal="center" vertical="center" wrapText="1"/>
      <protection/>
    </xf>
    <xf numFmtId="0" fontId="2" fillId="56" borderId="28" xfId="127" applyNumberFormat="1" applyFont="1" applyFill="1" applyBorder="1" applyAlignment="1">
      <alignment horizontal="center" vertical="center" wrapText="1"/>
      <protection/>
    </xf>
    <xf numFmtId="0" fontId="2" fillId="57" borderId="28" xfId="127" applyNumberFormat="1" applyFont="1" applyFill="1" applyBorder="1" applyAlignment="1">
      <alignment vertical="center" wrapText="1"/>
      <protection/>
    </xf>
    <xf numFmtId="0" fontId="2" fillId="57" borderId="28" xfId="128" applyNumberFormat="1" applyFont="1" applyFill="1" applyBorder="1" applyAlignment="1">
      <alignment horizontal="center" vertical="center"/>
      <protection/>
    </xf>
    <xf numFmtId="49" fontId="11" fillId="0" borderId="27" xfId="113" applyNumberFormat="1" applyFont="1" applyBorder="1" applyAlignment="1">
      <alignment horizontal="left" vertical="top" wrapText="1"/>
      <protection/>
    </xf>
    <xf numFmtId="0" fontId="11" fillId="57" borderId="23" xfId="0" applyFont="1" applyFill="1" applyBorder="1" applyAlignment="1">
      <alignment horizontal="center" vertical="center"/>
    </xf>
    <xf numFmtId="0" fontId="0" fillId="57" borderId="23" xfId="0" applyFont="1" applyFill="1" applyBorder="1" applyAlignment="1">
      <alignment horizontal="left" vertical="top" wrapText="1"/>
    </xf>
    <xf numFmtId="0" fontId="11" fillId="0" borderId="27" xfId="109" applyFont="1" applyBorder="1" applyAlignment="1">
      <alignment horizontal="left" vertical="top" wrapText="1"/>
      <protection/>
    </xf>
    <xf numFmtId="49" fontId="26" fillId="0" borderId="27" xfId="0" applyNumberFormat="1" applyFont="1" applyBorder="1" applyAlignment="1">
      <alignment horizontal="left" vertical="top" wrapText="1"/>
    </xf>
    <xf numFmtId="0" fontId="0" fillId="0" borderId="52" xfId="0" applyBorder="1" applyAlignment="1">
      <alignment horizontal="center" vertical="center" wrapText="1"/>
    </xf>
    <xf numFmtId="0" fontId="14" fillId="0" borderId="23" xfId="0" applyFont="1" applyBorder="1" applyAlignment="1">
      <alignment horizontal="center" vertical="center"/>
    </xf>
    <xf numFmtId="0" fontId="0" fillId="0" borderId="53" xfId="0" applyBorder="1" applyAlignment="1">
      <alignment horizontal="center" vertical="center" wrapText="1"/>
    </xf>
    <xf numFmtId="0" fontId="14" fillId="0" borderId="27" xfId="0" applyFont="1" applyBorder="1" applyAlignment="1">
      <alignment horizontal="center" vertical="center"/>
    </xf>
    <xf numFmtId="0" fontId="0" fillId="0" borderId="27" xfId="109" applyFont="1" applyBorder="1" applyAlignment="1">
      <alignment horizontal="center" vertical="center"/>
      <protection/>
    </xf>
    <xf numFmtId="49" fontId="4" fillId="0" borderId="23" xfId="0" applyNumberFormat="1" applyFont="1" applyBorder="1" applyAlignment="1">
      <alignment horizontal="left" vertical="center" wrapText="1"/>
    </xf>
    <xf numFmtId="0" fontId="103" fillId="0" borderId="23" xfId="0" applyFont="1" applyBorder="1" applyAlignment="1">
      <alignment horizontal="center"/>
    </xf>
    <xf numFmtId="0" fontId="103" fillId="0" borderId="27" xfId="0" applyFont="1" applyBorder="1" applyAlignment="1">
      <alignment horizontal="left" vertical="top"/>
    </xf>
    <xf numFmtId="49" fontId="103" fillId="0" borderId="23" xfId="112" applyNumberFormat="1" applyFont="1" applyBorder="1" applyAlignment="1">
      <alignment vertical="center"/>
      <protection/>
    </xf>
    <xf numFmtId="49" fontId="4" fillId="58" borderId="23" xfId="115" applyNumberFormat="1" applyFill="1" applyBorder="1" applyAlignment="1">
      <alignment horizontal="center" vertical="center" wrapText="1"/>
      <protection/>
    </xf>
    <xf numFmtId="0" fontId="4" fillId="58" borderId="23" xfId="115" applyFill="1" applyBorder="1" applyAlignment="1">
      <alignment horizontal="center" vertical="center"/>
      <protection/>
    </xf>
    <xf numFmtId="0" fontId="4" fillId="57" borderId="23" xfId="115" applyFill="1" applyBorder="1" applyAlignment="1">
      <alignment horizontal="center" vertical="center"/>
      <protection/>
    </xf>
    <xf numFmtId="49" fontId="103" fillId="0" borderId="27" xfId="112" applyNumberFormat="1" applyFont="1" applyBorder="1" applyAlignment="1">
      <alignment vertical="top"/>
      <protection/>
    </xf>
    <xf numFmtId="49" fontId="103" fillId="0" borderId="27" xfId="115" applyNumberFormat="1" applyFont="1" applyBorder="1" applyAlignment="1">
      <alignment vertical="top" wrapText="1"/>
      <protection/>
    </xf>
    <xf numFmtId="0" fontId="103" fillId="0" borderId="23" xfId="0" applyFont="1" applyBorder="1" applyAlignment="1">
      <alignment horizontal="center" vertical="top"/>
    </xf>
    <xf numFmtId="0" fontId="103" fillId="0" borderId="27" xfId="0" applyFont="1" applyBorder="1" applyAlignment="1">
      <alignment horizontal="center" vertical="top"/>
    </xf>
    <xf numFmtId="10" fontId="4" fillId="56" borderId="23" xfId="115" applyNumberFormat="1" applyFill="1" applyBorder="1" applyAlignment="1">
      <alignment horizontal="center" vertical="center"/>
      <protection/>
    </xf>
    <xf numFmtId="0" fontId="103" fillId="0" borderId="23" xfId="0" applyFont="1" applyBorder="1" applyAlignment="1">
      <alignment horizontal="left" vertical="top"/>
    </xf>
    <xf numFmtId="49" fontId="103" fillId="0" borderId="27" xfId="112" applyNumberFormat="1" applyFont="1" applyBorder="1" applyAlignment="1">
      <alignment horizontal="center" vertical="center"/>
      <protection/>
    </xf>
    <xf numFmtId="49" fontId="4" fillId="58" borderId="27" xfId="115" applyNumberFormat="1" applyFill="1" applyBorder="1" applyAlignment="1">
      <alignment horizontal="center" vertical="center" wrapText="1"/>
      <protection/>
    </xf>
    <xf numFmtId="2" fontId="4" fillId="56" borderId="23" xfId="115" applyNumberFormat="1" applyFill="1" applyBorder="1" applyAlignment="1">
      <alignment horizontal="center" vertical="center"/>
      <protection/>
    </xf>
    <xf numFmtId="0" fontId="103" fillId="0" borderId="23" xfId="0" applyFont="1" applyBorder="1" applyAlignment="1">
      <alignment horizontal="center" vertical="center" wrapText="1"/>
    </xf>
    <xf numFmtId="0" fontId="103" fillId="57" borderId="23" xfId="0" applyFont="1" applyFill="1" applyBorder="1" applyAlignment="1">
      <alignment horizontal="center" vertical="center" wrapText="1"/>
    </xf>
    <xf numFmtId="0" fontId="103" fillId="0" borderId="27" xfId="0" applyFont="1" applyBorder="1" applyAlignment="1">
      <alignment vertical="top"/>
    </xf>
    <xf numFmtId="0" fontId="4" fillId="59" borderId="23" xfId="115" applyFill="1" applyBorder="1" applyAlignment="1">
      <alignment horizontal="center" vertical="center"/>
      <protection/>
    </xf>
    <xf numFmtId="0" fontId="4" fillId="60" borderId="23" xfId="115" applyFill="1" applyBorder="1" applyAlignment="1">
      <alignment horizontal="center" vertical="center"/>
      <protection/>
    </xf>
    <xf numFmtId="0" fontId="103" fillId="0" borderId="27" xfId="0" applyFont="1" applyBorder="1" applyAlignment="1">
      <alignment vertical="center"/>
    </xf>
    <xf numFmtId="49" fontId="103" fillId="0" borderId="55" xfId="115" applyNumberFormat="1" applyFont="1" applyBorder="1" applyAlignment="1">
      <alignment vertical="top" wrapText="1"/>
      <protection/>
    </xf>
    <xf numFmtId="0" fontId="103" fillId="57" borderId="27" xfId="0" applyFont="1" applyFill="1" applyBorder="1" applyAlignment="1">
      <alignment horizontal="center" vertical="center" wrapText="1"/>
    </xf>
    <xf numFmtId="49" fontId="103" fillId="0" borderId="27" xfId="115" applyNumberFormat="1" applyFont="1" applyBorder="1" applyAlignment="1">
      <alignment vertical="top"/>
      <protection/>
    </xf>
    <xf numFmtId="2" fontId="4" fillId="56" borderId="27" xfId="115" applyNumberFormat="1" applyFill="1" applyBorder="1" applyAlignment="1">
      <alignment horizontal="center" vertical="center"/>
      <protection/>
    </xf>
    <xf numFmtId="0" fontId="4" fillId="57" borderId="27" xfId="115" applyFill="1" applyBorder="1" applyAlignment="1">
      <alignment horizontal="center" vertical="center"/>
      <protection/>
    </xf>
    <xf numFmtId="49" fontId="103" fillId="0" borderId="27" xfId="115" applyNumberFormat="1" applyFont="1" applyBorder="1" applyAlignment="1">
      <alignment horizontal="left" vertical="center"/>
      <protection/>
    </xf>
    <xf numFmtId="0" fontId="103" fillId="0" borderId="55" xfId="0" applyFont="1" applyBorder="1" applyAlignment="1">
      <alignment horizontal="left" vertical="top"/>
    </xf>
    <xf numFmtId="0" fontId="103" fillId="58" borderId="23" xfId="0" applyFont="1" applyFill="1" applyBorder="1" applyAlignment="1">
      <alignment horizontal="center"/>
    </xf>
    <xf numFmtId="0" fontId="103" fillId="58" borderId="23" xfId="0" applyFont="1" applyFill="1" applyBorder="1" applyAlignment="1">
      <alignment horizontal="left" vertical="top"/>
    </xf>
    <xf numFmtId="0" fontId="103" fillId="58" borderId="27" xfId="0" applyFont="1" applyFill="1" applyBorder="1" applyAlignment="1">
      <alignment horizontal="center" vertical="top"/>
    </xf>
    <xf numFmtId="49" fontId="4" fillId="58" borderId="27" xfId="115" applyNumberFormat="1" applyFill="1" applyBorder="1" applyAlignment="1">
      <alignment vertical="top"/>
      <protection/>
    </xf>
    <xf numFmtId="49" fontId="4" fillId="58" borderId="27" xfId="112" applyNumberFormat="1" applyFill="1" applyBorder="1" applyAlignment="1">
      <alignment horizontal="center" vertical="center"/>
      <protection/>
    </xf>
    <xf numFmtId="0" fontId="103" fillId="58" borderId="27" xfId="0" applyFont="1" applyFill="1" applyBorder="1" applyAlignment="1">
      <alignment horizontal="left" vertical="top"/>
    </xf>
    <xf numFmtId="0" fontId="103" fillId="58" borderId="27" xfId="0" applyFont="1" applyFill="1" applyBorder="1" applyAlignment="1">
      <alignment vertical="center"/>
    </xf>
    <xf numFmtId="0" fontId="4" fillId="58" borderId="27" xfId="115" applyFill="1" applyBorder="1" applyAlignment="1">
      <alignment horizontal="center" vertical="center"/>
      <protection/>
    </xf>
    <xf numFmtId="10" fontId="4" fillId="56" borderId="27" xfId="115" applyNumberFormat="1" applyFill="1" applyBorder="1" applyAlignment="1">
      <alignment horizontal="center" vertical="center"/>
      <protection/>
    </xf>
    <xf numFmtId="49" fontId="103" fillId="0" borderId="27" xfId="112" applyNumberFormat="1" applyFont="1" applyBorder="1" applyAlignment="1">
      <alignment horizontal="center" vertical="top"/>
      <protection/>
    </xf>
    <xf numFmtId="49" fontId="4" fillId="58" borderId="27" xfId="115" applyNumberFormat="1" applyFill="1" applyBorder="1" applyAlignment="1">
      <alignment horizontal="center" vertical="top" wrapText="1"/>
      <protection/>
    </xf>
    <xf numFmtId="49" fontId="4" fillId="58" borderId="23" xfId="115" applyNumberFormat="1" applyFill="1" applyBorder="1" applyAlignment="1">
      <alignment horizontal="center" vertical="top" wrapText="1"/>
      <protection/>
    </xf>
    <xf numFmtId="0" fontId="4" fillId="58" borderId="23" xfId="115" applyFill="1" applyBorder="1" applyAlignment="1">
      <alignment horizontal="center" vertical="top"/>
      <protection/>
    </xf>
    <xf numFmtId="0" fontId="4" fillId="59" borderId="23" xfId="115" applyFill="1" applyBorder="1" applyAlignment="1">
      <alignment horizontal="center" vertical="top"/>
      <protection/>
    </xf>
    <xf numFmtId="0" fontId="4" fillId="57" borderId="23" xfId="115" applyFill="1" applyBorder="1" applyAlignment="1">
      <alignment horizontal="center" vertical="top"/>
      <protection/>
    </xf>
    <xf numFmtId="10" fontId="4" fillId="56" borderId="23" xfId="115" applyNumberFormat="1" applyFill="1" applyBorder="1" applyAlignment="1">
      <alignment horizontal="center" vertical="top"/>
      <protection/>
    </xf>
    <xf numFmtId="2" fontId="4" fillId="56" borderId="23" xfId="115" applyNumberFormat="1" applyFill="1" applyBorder="1" applyAlignment="1">
      <alignment horizontal="center" vertical="top"/>
      <protection/>
    </xf>
    <xf numFmtId="10" fontId="4" fillId="56" borderId="27" xfId="115" applyNumberFormat="1" applyFill="1" applyBorder="1" applyAlignment="1">
      <alignment horizontal="center" vertical="top"/>
      <protection/>
    </xf>
    <xf numFmtId="0" fontId="112" fillId="57" borderId="27" xfId="0" applyFont="1" applyFill="1" applyBorder="1" applyAlignment="1">
      <alignment vertical="top" wrapText="1"/>
    </xf>
    <xf numFmtId="0" fontId="17" fillId="0" borderId="0" xfId="0" applyNumberFormat="1" applyFont="1" applyFill="1" applyBorder="1" applyAlignment="1">
      <alignment vertical="top"/>
    </xf>
    <xf numFmtId="0" fontId="113" fillId="0" borderId="0" xfId="0" applyNumberFormat="1" applyFont="1" applyAlignment="1">
      <alignment vertical="top"/>
    </xf>
    <xf numFmtId="0" fontId="113" fillId="0" borderId="0" xfId="0" applyNumberFormat="1" applyFont="1" applyFill="1" applyAlignment="1">
      <alignment vertical="top"/>
    </xf>
    <xf numFmtId="0" fontId="113" fillId="0" borderId="0" xfId="0" applyFont="1" applyAlignment="1">
      <alignment/>
    </xf>
    <xf numFmtId="0" fontId="113" fillId="0" borderId="21" xfId="0" applyNumberFormat="1" applyFont="1" applyBorder="1" applyAlignment="1">
      <alignment vertical="top"/>
    </xf>
    <xf numFmtId="0" fontId="113" fillId="0" borderId="0" xfId="0" applyNumberFormat="1" applyFont="1" applyBorder="1" applyAlignment="1">
      <alignment vertical="top"/>
    </xf>
    <xf numFmtId="0" fontId="114" fillId="0" borderId="24" xfId="0" applyNumberFormat="1" applyFont="1" applyBorder="1" applyAlignment="1">
      <alignment vertical="top"/>
    </xf>
    <xf numFmtId="0" fontId="114" fillId="0" borderId="30" xfId="0" applyNumberFormat="1" applyFont="1" applyBorder="1" applyAlignment="1">
      <alignment horizontal="right" vertical="top"/>
    </xf>
    <xf numFmtId="0" fontId="113" fillId="0" borderId="25" xfId="0" applyNumberFormat="1" applyFont="1" applyBorder="1" applyAlignment="1">
      <alignment vertical="top"/>
    </xf>
    <xf numFmtId="0" fontId="113" fillId="0" borderId="26" xfId="0" applyNumberFormat="1" applyFont="1" applyBorder="1" applyAlignment="1">
      <alignment vertical="top"/>
    </xf>
    <xf numFmtId="0" fontId="17" fillId="0" borderId="20" xfId="0" applyNumberFormat="1" applyFont="1" applyFill="1" applyBorder="1" applyAlignment="1">
      <alignment horizontal="left" vertical="top"/>
    </xf>
    <xf numFmtId="0" fontId="114" fillId="57" borderId="32" xfId="0" applyNumberFormat="1" applyFont="1" applyFill="1" applyBorder="1" applyAlignment="1">
      <alignment vertical="top"/>
    </xf>
    <xf numFmtId="0" fontId="17" fillId="57" borderId="64" xfId="0" applyNumberFormat="1" applyFont="1" applyFill="1" applyBorder="1" applyAlignment="1">
      <alignment horizontal="center" vertical="top" wrapText="1"/>
    </xf>
    <xf numFmtId="0" fontId="17" fillId="57" borderId="64" xfId="113" applyNumberFormat="1" applyFont="1" applyFill="1" applyBorder="1" applyAlignment="1">
      <alignment horizontal="center" vertical="top" wrapText="1"/>
      <protection/>
    </xf>
    <xf numFmtId="0" fontId="18" fillId="57" borderId="27" xfId="0" applyNumberFormat="1" applyFont="1" applyFill="1" applyBorder="1" applyAlignment="1">
      <alignment horizontal="center" vertical="center" wrapText="1"/>
    </xf>
    <xf numFmtId="0" fontId="18" fillId="57" borderId="27" xfId="0" applyFont="1" applyFill="1" applyBorder="1" applyAlignment="1">
      <alignment vertical="center" wrapText="1"/>
    </xf>
    <xf numFmtId="0" fontId="18" fillId="57" borderId="27" xfId="0" applyFont="1" applyFill="1" applyBorder="1" applyAlignment="1">
      <alignment horizontal="center" vertical="center" wrapText="1"/>
    </xf>
    <xf numFmtId="0" fontId="18" fillId="57" borderId="27" xfId="0" applyFont="1" applyFill="1" applyBorder="1" applyAlignment="1">
      <alignment horizontal="left" vertical="center" wrapText="1"/>
    </xf>
    <xf numFmtId="0" fontId="18" fillId="57" borderId="27" xfId="0" applyFont="1" applyFill="1" applyBorder="1" applyAlignment="1">
      <alignment horizontal="left" vertical="top" wrapText="1"/>
    </xf>
    <xf numFmtId="0" fontId="18" fillId="57" borderId="27" xfId="0" applyFont="1" applyFill="1" applyBorder="1" applyAlignment="1">
      <alignment horizontal="center" vertical="top" wrapText="1"/>
    </xf>
    <xf numFmtId="49" fontId="18" fillId="57" borderId="27" xfId="113" applyNumberFormat="1" applyFont="1" applyFill="1" applyBorder="1" applyAlignment="1">
      <alignment horizontal="center" vertical="top" wrapText="1"/>
      <protection/>
    </xf>
    <xf numFmtId="0" fontId="113" fillId="57" borderId="23" xfId="0" applyNumberFormat="1" applyFont="1" applyFill="1" applyBorder="1" applyAlignment="1" applyProtection="1">
      <alignment horizontal="center" vertical="center"/>
      <protection/>
    </xf>
    <xf numFmtId="0" fontId="115" fillId="57" borderId="27" xfId="0" applyFont="1" applyFill="1" applyBorder="1" applyAlignment="1">
      <alignment vertical="center" wrapText="1"/>
    </xf>
    <xf numFmtId="0" fontId="115" fillId="57" borderId="27" xfId="0" applyFont="1" applyFill="1" applyBorder="1" applyAlignment="1">
      <alignment horizontal="center" vertical="center" wrapText="1"/>
    </xf>
    <xf numFmtId="0" fontId="113" fillId="57" borderId="23" xfId="0" applyNumberFormat="1" applyFont="1" applyFill="1" applyBorder="1" applyAlignment="1">
      <alignment horizontal="center" vertical="top" wrapText="1"/>
    </xf>
    <xf numFmtId="0" fontId="116" fillId="57" borderId="43" xfId="0" applyFont="1" applyFill="1" applyBorder="1" applyAlignment="1">
      <alignment horizontal="center" vertical="center" wrapText="1"/>
    </xf>
    <xf numFmtId="0" fontId="113" fillId="57" borderId="23" xfId="0" applyNumberFormat="1" applyFont="1" applyFill="1" applyBorder="1" applyAlignment="1">
      <alignment vertical="center" wrapText="1"/>
    </xf>
    <xf numFmtId="0" fontId="116" fillId="57" borderId="27" xfId="0" applyFont="1" applyFill="1" applyBorder="1" applyAlignment="1">
      <alignment horizontal="center" vertical="center" wrapText="1"/>
    </xf>
    <xf numFmtId="0" fontId="116" fillId="57" borderId="27" xfId="0" applyFont="1" applyFill="1" applyBorder="1" applyAlignment="1">
      <alignment horizontal="left" vertical="center" wrapText="1"/>
    </xf>
    <xf numFmtId="0" fontId="116" fillId="57" borderId="27" xfId="0" applyFont="1" applyFill="1" applyBorder="1" applyAlignment="1">
      <alignment horizontal="justify" vertical="top"/>
    </xf>
    <xf numFmtId="0" fontId="116" fillId="57" borderId="27" xfId="0" applyFont="1" applyFill="1" applyBorder="1" applyAlignment="1">
      <alignment vertical="top" wrapText="1"/>
    </xf>
    <xf numFmtId="0" fontId="18" fillId="57" borderId="27" xfId="0" applyFont="1" applyFill="1" applyBorder="1" applyAlignment="1">
      <alignment vertical="top" wrapText="1"/>
    </xf>
    <xf numFmtId="0" fontId="116" fillId="57" borderId="27" xfId="0" applyFont="1" applyFill="1" applyBorder="1" applyAlignment="1">
      <alignment horizontal="center" vertical="top" wrapText="1"/>
    </xf>
    <xf numFmtId="0" fontId="113" fillId="57" borderId="27" xfId="0" applyFont="1" applyFill="1" applyBorder="1" applyAlignment="1">
      <alignment vertical="top" wrapText="1"/>
    </xf>
    <xf numFmtId="0" fontId="113" fillId="57" borderId="27" xfId="0" applyNumberFormat="1" applyFont="1" applyFill="1" applyBorder="1" applyAlignment="1">
      <alignment vertical="center" wrapText="1"/>
    </xf>
    <xf numFmtId="49" fontId="18" fillId="57" borderId="27" xfId="113" applyNumberFormat="1" applyFont="1" applyFill="1" applyBorder="1" applyAlignment="1">
      <alignment horizontal="left" vertical="top" wrapText="1"/>
      <protection/>
    </xf>
    <xf numFmtId="0" fontId="115" fillId="57" borderId="27" xfId="0" applyFont="1" applyFill="1" applyBorder="1" applyAlignment="1">
      <alignment vertical="top" wrapText="1"/>
    </xf>
    <xf numFmtId="0" fontId="115" fillId="57" borderId="27" xfId="0" applyFont="1" applyFill="1" applyBorder="1" applyAlignment="1">
      <alignment horizontal="center" vertical="top" wrapText="1"/>
    </xf>
    <xf numFmtId="0" fontId="113" fillId="57" borderId="27" xfId="0" applyNumberFormat="1" applyFont="1" applyFill="1" applyBorder="1" applyAlignment="1">
      <alignment vertical="top" wrapText="1"/>
    </xf>
    <xf numFmtId="0" fontId="115" fillId="57" borderId="23" xfId="0" applyFont="1" applyFill="1" applyBorder="1" applyAlignment="1">
      <alignment horizontal="center" vertical="center"/>
    </xf>
    <xf numFmtId="0" fontId="113" fillId="57" borderId="23" xfId="0" applyFont="1" applyFill="1" applyBorder="1" applyAlignment="1">
      <alignment horizontal="center" vertical="center"/>
    </xf>
    <xf numFmtId="0" fontId="113" fillId="57" borderId="27" xfId="0" applyFont="1" applyFill="1" applyBorder="1" applyAlignment="1">
      <alignment vertical="center" wrapText="1"/>
    </xf>
    <xf numFmtId="0" fontId="113" fillId="57" borderId="27" xfId="0" applyFont="1" applyFill="1" applyBorder="1" applyAlignment="1">
      <alignment horizontal="center" vertical="center" wrapText="1"/>
    </xf>
    <xf numFmtId="0" fontId="113" fillId="57" borderId="27" xfId="0" applyFont="1" applyFill="1" applyBorder="1" applyAlignment="1">
      <alignment horizontal="left" vertical="center" wrapText="1"/>
    </xf>
    <xf numFmtId="0" fontId="116" fillId="57" borderId="42" xfId="0" applyFont="1" applyFill="1" applyBorder="1" applyAlignment="1">
      <alignment horizontal="left" vertical="top" wrapText="1"/>
    </xf>
    <xf numFmtId="0" fontId="113" fillId="57" borderId="27" xfId="0" applyFont="1" applyFill="1" applyBorder="1" applyAlignment="1">
      <alignment horizontal="left" vertical="top" wrapText="1"/>
    </xf>
    <xf numFmtId="0" fontId="115" fillId="57" borderId="27" xfId="0" applyFont="1" applyFill="1" applyBorder="1" applyAlignment="1">
      <alignment horizontal="left" vertical="top" wrapText="1"/>
    </xf>
    <xf numFmtId="0" fontId="113" fillId="57" borderId="27" xfId="0" applyNumberFormat="1" applyFont="1" applyFill="1" applyBorder="1" applyAlignment="1">
      <alignment horizontal="left" vertical="top" wrapText="1"/>
    </xf>
    <xf numFmtId="0" fontId="115" fillId="57" borderId="23" xfId="0" applyFont="1" applyFill="1" applyBorder="1" applyAlignment="1">
      <alignment vertical="center" wrapText="1"/>
    </xf>
    <xf numFmtId="0" fontId="18" fillId="57" borderId="23" xfId="0" applyFont="1" applyFill="1" applyBorder="1" applyAlignment="1">
      <alignment horizontal="center" vertical="center" wrapText="1"/>
    </xf>
    <xf numFmtId="0" fontId="115" fillId="57" borderId="27" xfId="0" applyFont="1" applyFill="1" applyBorder="1" applyAlignment="1">
      <alignment horizontal="center" vertical="center"/>
    </xf>
    <xf numFmtId="0" fontId="18" fillId="57" borderId="23" xfId="0" applyFont="1" applyFill="1" applyBorder="1" applyAlignment="1">
      <alignment horizontal="left" vertical="center" wrapText="1"/>
    </xf>
    <xf numFmtId="0" fontId="115" fillId="57" borderId="27" xfId="0" applyFont="1" applyFill="1" applyBorder="1" applyAlignment="1">
      <alignment horizontal="left" vertical="center" wrapText="1"/>
    </xf>
    <xf numFmtId="0" fontId="115" fillId="57" borderId="55" xfId="0" applyFont="1" applyFill="1" applyBorder="1" applyAlignment="1">
      <alignment horizontal="center" vertical="center"/>
    </xf>
    <xf numFmtId="0" fontId="28" fillId="0" borderId="20" xfId="0" applyNumberFormat="1" applyFont="1" applyFill="1" applyBorder="1" applyAlignment="1">
      <alignment horizontal="left" vertical="center"/>
    </xf>
    <xf numFmtId="49" fontId="0" fillId="57" borderId="23" xfId="0" applyNumberFormat="1" applyFill="1" applyBorder="1" applyAlignment="1">
      <alignment horizontal="left" vertical="center"/>
    </xf>
    <xf numFmtId="49" fontId="4" fillId="58" borderId="23" xfId="115" applyNumberFormat="1" applyFill="1" applyBorder="1" applyAlignment="1">
      <alignment vertical="center" wrapText="1"/>
      <protection/>
    </xf>
    <xf numFmtId="49" fontId="4" fillId="0" borderId="27" xfId="113" applyNumberFormat="1" applyBorder="1" applyAlignment="1">
      <alignment vertical="center"/>
      <protection/>
    </xf>
    <xf numFmtId="49" fontId="0" fillId="0" borderId="23" xfId="113" applyNumberFormat="1" applyFont="1" applyBorder="1" applyAlignment="1">
      <alignment horizontal="center" vertical="center"/>
      <protection/>
    </xf>
    <xf numFmtId="49" fontId="0" fillId="0" borderId="23" xfId="113" applyNumberFormat="1" applyFont="1" applyBorder="1" applyAlignment="1">
      <alignment vertical="center"/>
      <protection/>
    </xf>
    <xf numFmtId="9" fontId="0" fillId="0" borderId="23" xfId="0" applyNumberFormat="1" applyBorder="1" applyAlignment="1">
      <alignment horizontal="center" vertical="center"/>
    </xf>
    <xf numFmtId="49" fontId="0" fillId="0" borderId="23" xfId="0" applyNumberFormat="1" applyBorder="1" applyAlignment="1">
      <alignment horizontal="center" vertical="center"/>
    </xf>
    <xf numFmtId="9" fontId="0" fillId="0" borderId="23" xfId="0" applyNumberFormat="1" applyBorder="1" applyAlignment="1">
      <alignment horizontal="center" vertical="center" wrapText="1"/>
    </xf>
    <xf numFmtId="49" fontId="14" fillId="57" borderId="23" xfId="113" applyNumberFormat="1" applyFont="1" applyFill="1" applyBorder="1" applyAlignment="1">
      <alignment horizontal="center" vertical="center"/>
      <protection/>
    </xf>
    <xf numFmtId="49" fontId="4" fillId="57" borderId="27" xfId="113" applyNumberFormat="1" applyFill="1" applyBorder="1" applyAlignment="1">
      <alignment vertical="center" wrapText="1"/>
      <protection/>
    </xf>
    <xf numFmtId="0" fontId="4" fillId="0" borderId="27" xfId="0" applyFont="1" applyBorder="1" applyAlignment="1">
      <alignment vertical="center"/>
    </xf>
    <xf numFmtId="49" fontId="4" fillId="0" borderId="23" xfId="0" applyNumberFormat="1" applyFont="1" applyBorder="1" applyAlignment="1">
      <alignment horizontal="center" vertical="center"/>
    </xf>
    <xf numFmtId="49" fontId="0" fillId="0" borderId="27" xfId="115" applyNumberFormat="1" applyFont="1" applyBorder="1" applyAlignment="1">
      <alignment vertical="center" wrapText="1"/>
      <protection/>
    </xf>
    <xf numFmtId="49" fontId="0" fillId="0" borderId="27" xfId="113" applyNumberFormat="1" applyFont="1" applyBorder="1" applyAlignment="1">
      <alignment vertical="center"/>
      <protection/>
    </xf>
    <xf numFmtId="49" fontId="0" fillId="0" borderId="27" xfId="115" applyNumberFormat="1" applyFont="1" applyBorder="1" applyAlignment="1">
      <alignment vertical="center"/>
      <protection/>
    </xf>
    <xf numFmtId="49" fontId="4" fillId="58" borderId="27" xfId="115" applyNumberFormat="1" applyFill="1" applyBorder="1" applyAlignment="1">
      <alignment vertical="center" wrapText="1"/>
      <protection/>
    </xf>
    <xf numFmtId="49" fontId="4" fillId="0" borderId="23" xfId="113" applyNumberFormat="1" applyFont="1" applyBorder="1" applyAlignment="1">
      <alignment horizontal="center" vertical="center"/>
      <protection/>
    </xf>
    <xf numFmtId="49" fontId="0" fillId="0" borderId="54" xfId="115" applyNumberFormat="1" applyFont="1" applyBorder="1" applyAlignment="1">
      <alignment horizontal="center" vertical="center"/>
      <protection/>
    </xf>
    <xf numFmtId="49" fontId="0" fillId="0" borderId="60" xfId="113" applyNumberFormat="1" applyFont="1" applyBorder="1" applyAlignment="1">
      <alignment horizontal="left" vertical="center"/>
      <protection/>
    </xf>
    <xf numFmtId="0" fontId="72" fillId="57" borderId="27" xfId="110" applyFont="1" applyFill="1" applyBorder="1" applyAlignment="1">
      <alignment horizontal="center" vertical="center"/>
      <protection/>
    </xf>
    <xf numFmtId="0" fontId="11" fillId="0" borderId="27" xfId="109" applyFont="1" applyBorder="1" applyAlignment="1">
      <alignment horizontal="center" vertical="center"/>
      <protection/>
    </xf>
    <xf numFmtId="0" fontId="11" fillId="0" borderId="27" xfId="0" applyFont="1" applyBorder="1" applyAlignment="1">
      <alignment vertical="center" wrapText="1"/>
    </xf>
    <xf numFmtId="49" fontId="11" fillId="0" borderId="27" xfId="113" applyNumberFormat="1" applyFont="1" applyBorder="1" applyAlignment="1">
      <alignment vertical="center" wrapText="1"/>
      <protection/>
    </xf>
    <xf numFmtId="0" fontId="71" fillId="0" borderId="28" xfId="0" applyNumberFormat="1" applyFont="1" applyFill="1" applyBorder="1" applyAlignment="1">
      <alignment horizontal="center" vertical="center" wrapText="1"/>
    </xf>
    <xf numFmtId="0" fontId="28" fillId="0" borderId="0" xfId="115" applyNumberFormat="1" applyFont="1" applyFill="1" applyBorder="1" applyAlignment="1">
      <alignment vertical="center"/>
      <protection/>
    </xf>
    <xf numFmtId="0" fontId="11" fillId="0" borderId="0" xfId="0" applyNumberFormat="1" applyFont="1" applyBorder="1" applyAlignment="1">
      <alignment/>
    </xf>
    <xf numFmtId="0" fontId="11" fillId="0" borderId="21" xfId="0" applyNumberFormat="1" applyFont="1" applyBorder="1" applyAlignment="1">
      <alignment/>
    </xf>
    <xf numFmtId="0" fontId="11" fillId="0" borderId="0" xfId="0" applyNumberFormat="1" applyFont="1" applyBorder="1" applyAlignment="1">
      <alignment/>
    </xf>
    <xf numFmtId="0" fontId="11" fillId="0" borderId="0" xfId="0" applyNumberFormat="1" applyFont="1" applyAlignment="1">
      <alignment/>
    </xf>
    <xf numFmtId="0" fontId="108" fillId="0" borderId="24" xfId="0" applyNumberFormat="1" applyFont="1" applyBorder="1" applyAlignment="1">
      <alignment/>
    </xf>
    <xf numFmtId="0" fontId="108" fillId="0" borderId="30" xfId="0" applyNumberFormat="1" applyFont="1" applyBorder="1" applyAlignment="1">
      <alignment horizontal="right"/>
    </xf>
    <xf numFmtId="0" fontId="108" fillId="57" borderId="32" xfId="0" applyNumberFormat="1" applyFont="1" applyFill="1" applyBorder="1" applyAlignment="1">
      <alignment/>
    </xf>
    <xf numFmtId="0" fontId="28" fillId="0" borderId="28" xfId="115" applyNumberFormat="1" applyFont="1" applyFill="1" applyBorder="1" applyAlignment="1">
      <alignment horizontal="center" vertical="center" wrapText="1"/>
      <protection/>
    </xf>
    <xf numFmtId="0" fontId="28" fillId="0" borderId="28" xfId="0" applyNumberFormat="1" applyFont="1" applyBorder="1" applyAlignment="1">
      <alignment horizontal="center" vertical="center" wrapText="1"/>
    </xf>
    <xf numFmtId="0" fontId="28" fillId="0" borderId="28" xfId="115" applyNumberFormat="1" applyFont="1" applyFill="1" applyBorder="1" applyAlignment="1">
      <alignment horizontal="center" vertical="center" wrapText="1" shrinkToFit="1"/>
      <protection/>
    </xf>
    <xf numFmtId="0" fontId="28" fillId="0" borderId="28" xfId="112" applyNumberFormat="1" applyFont="1" applyFill="1" applyBorder="1" applyAlignment="1">
      <alignment horizontal="center" vertical="center" wrapText="1"/>
      <protection/>
    </xf>
    <xf numFmtId="0" fontId="28" fillId="58" borderId="28" xfId="115" applyNumberFormat="1" applyFont="1" applyFill="1" applyBorder="1" applyAlignment="1">
      <alignment horizontal="center" vertical="center" wrapText="1"/>
      <protection/>
    </xf>
    <xf numFmtId="0" fontId="28" fillId="57" borderId="28" xfId="113" applyNumberFormat="1" applyFont="1" applyFill="1" applyBorder="1" applyAlignment="1">
      <alignment horizontal="center" vertical="center" wrapText="1"/>
      <protection/>
    </xf>
    <xf numFmtId="0" fontId="28" fillId="58" borderId="28" xfId="0" applyNumberFormat="1" applyFont="1" applyFill="1" applyBorder="1" applyAlignment="1">
      <alignment horizontal="center" vertical="center" wrapText="1"/>
    </xf>
    <xf numFmtId="0" fontId="28" fillId="57" borderId="28" xfId="0" applyNumberFormat="1" applyFont="1" applyFill="1" applyBorder="1" applyAlignment="1">
      <alignment horizontal="center" vertical="center" wrapText="1"/>
    </xf>
    <xf numFmtId="0" fontId="28" fillId="56" borderId="28" xfId="113" applyNumberFormat="1" applyFont="1" applyFill="1" applyBorder="1" applyAlignment="1">
      <alignment horizontal="center" vertical="center" wrapText="1"/>
      <protection/>
    </xf>
    <xf numFmtId="0" fontId="107" fillId="0" borderId="23" xfId="0" applyFont="1" applyBorder="1" applyAlignment="1">
      <alignment horizontal="center"/>
    </xf>
    <xf numFmtId="0" fontId="107" fillId="0" borderId="27" xfId="0" applyFont="1" applyBorder="1" applyAlignment="1">
      <alignment horizontal="left" vertical="top"/>
    </xf>
    <xf numFmtId="49" fontId="107" fillId="0" borderId="23" xfId="115" applyNumberFormat="1" applyFont="1" applyBorder="1" applyAlignment="1">
      <alignment horizontal="left" vertical="top" wrapText="1"/>
      <protection/>
    </xf>
    <xf numFmtId="49" fontId="11" fillId="0" borderId="23" xfId="115" applyNumberFormat="1" applyFont="1" applyBorder="1" applyAlignment="1">
      <alignment horizontal="center" vertical="center" wrapText="1"/>
      <protection/>
    </xf>
    <xf numFmtId="49" fontId="107" fillId="0" borderId="23" xfId="112" applyNumberFormat="1" applyFont="1" applyBorder="1" applyAlignment="1">
      <alignment vertical="center"/>
      <protection/>
    </xf>
    <xf numFmtId="49" fontId="107" fillId="0" borderId="27" xfId="112" applyNumberFormat="1" applyFont="1" applyBorder="1" applyAlignment="1">
      <alignment horizontal="left" vertical="center"/>
      <protection/>
    </xf>
    <xf numFmtId="49" fontId="11" fillId="58" borderId="23" xfId="115" applyNumberFormat="1" applyFont="1" applyFill="1" applyBorder="1" applyAlignment="1">
      <alignment horizontal="left" vertical="center" wrapText="1"/>
      <protection/>
    </xf>
    <xf numFmtId="49" fontId="11" fillId="58" borderId="23" xfId="115" applyNumberFormat="1" applyFont="1" applyFill="1" applyBorder="1" applyAlignment="1">
      <alignment horizontal="center" vertical="center" wrapText="1"/>
      <protection/>
    </xf>
    <xf numFmtId="49" fontId="107" fillId="61" borderId="27" xfId="115" applyNumberFormat="1" applyFont="1" applyFill="1" applyBorder="1" applyAlignment="1">
      <alignment horizontal="center" vertical="top" wrapText="1"/>
      <protection/>
    </xf>
    <xf numFmtId="0" fontId="11" fillId="58" borderId="23" xfId="115" applyFont="1" applyFill="1" applyBorder="1" applyAlignment="1">
      <alignment horizontal="center" vertical="center"/>
      <protection/>
    </xf>
    <xf numFmtId="0" fontId="11" fillId="57" borderId="23" xfId="115" applyFont="1" applyFill="1" applyBorder="1" applyAlignment="1">
      <alignment horizontal="center" vertical="center"/>
      <protection/>
    </xf>
    <xf numFmtId="10" fontId="11" fillId="57" borderId="23" xfId="115" applyNumberFormat="1" applyFont="1" applyFill="1" applyBorder="1" applyAlignment="1">
      <alignment horizontal="center" vertical="center"/>
      <protection/>
    </xf>
    <xf numFmtId="2" fontId="117" fillId="56" borderId="23" xfId="115" applyNumberFormat="1" applyFont="1" applyFill="1" applyBorder="1" applyAlignment="1">
      <alignment horizontal="center" vertical="center"/>
      <protection/>
    </xf>
    <xf numFmtId="49" fontId="107" fillId="0" borderId="23" xfId="115" applyNumberFormat="1" applyFont="1" applyBorder="1" applyAlignment="1">
      <alignment horizontal="left" vertical="top"/>
      <protection/>
    </xf>
    <xf numFmtId="49" fontId="107" fillId="0" borderId="27" xfId="115" applyNumberFormat="1" applyFont="1" applyBorder="1" applyAlignment="1">
      <alignment horizontal="center" vertical="center" wrapText="1"/>
      <protection/>
    </xf>
    <xf numFmtId="0" fontId="118" fillId="0" borderId="27" xfId="0" applyFont="1" applyBorder="1" applyAlignment="1">
      <alignment/>
    </xf>
    <xf numFmtId="0" fontId="11" fillId="57" borderId="55" xfId="115" applyFont="1" applyFill="1" applyBorder="1" applyAlignment="1">
      <alignment horizontal="center" vertical="center"/>
      <protection/>
    </xf>
    <xf numFmtId="10" fontId="11" fillId="57" borderId="55" xfId="115" applyNumberFormat="1" applyFont="1" applyFill="1" applyBorder="1" applyAlignment="1">
      <alignment horizontal="center" vertical="center"/>
      <protection/>
    </xf>
    <xf numFmtId="2" fontId="117" fillId="56" borderId="27" xfId="115" applyNumberFormat="1" applyFont="1" applyFill="1" applyBorder="1" applyAlignment="1">
      <alignment horizontal="center" vertical="center"/>
      <protection/>
    </xf>
    <xf numFmtId="0" fontId="11" fillId="57" borderId="47" xfId="115" applyFont="1" applyFill="1" applyBorder="1" applyAlignment="1">
      <alignment horizontal="center" vertical="center"/>
      <protection/>
    </xf>
    <xf numFmtId="0" fontId="11" fillId="0" borderId="23" xfId="0" applyFont="1" applyBorder="1" applyAlignment="1">
      <alignment horizontal="center" vertical="top"/>
    </xf>
    <xf numFmtId="49" fontId="11" fillId="0" borderId="23" xfId="115" applyNumberFormat="1" applyFont="1" applyBorder="1" applyAlignment="1">
      <alignment horizontal="left" vertical="top" wrapText="1"/>
      <protection/>
    </xf>
    <xf numFmtId="49" fontId="11" fillId="0" borderId="23" xfId="115" applyNumberFormat="1" applyFont="1" applyBorder="1" applyAlignment="1">
      <alignment horizontal="center" vertical="top" wrapText="1"/>
      <protection/>
    </xf>
    <xf numFmtId="0" fontId="11" fillId="0" borderId="27" xfId="0" applyFont="1" applyBorder="1" applyAlignment="1">
      <alignment horizontal="left" vertical="top" wrapText="1"/>
    </xf>
    <xf numFmtId="49" fontId="11" fillId="0" borderId="23" xfId="112" applyNumberFormat="1" applyFont="1" applyBorder="1" applyAlignment="1">
      <alignment horizontal="left" vertical="top" wrapText="1"/>
      <protection/>
    </xf>
    <xf numFmtId="0" fontId="11" fillId="0" borderId="27" xfId="0" applyFont="1" applyBorder="1" applyAlignment="1">
      <alignment horizontal="center" vertical="top"/>
    </xf>
    <xf numFmtId="49" fontId="11" fillId="0" borderId="27" xfId="115" applyNumberFormat="1" applyFont="1" applyBorder="1" applyAlignment="1">
      <alignment horizontal="center" vertical="top" wrapText="1"/>
      <protection/>
    </xf>
    <xf numFmtId="0" fontId="11" fillId="0" borderId="23" xfId="115" applyFont="1" applyBorder="1" applyAlignment="1">
      <alignment horizontal="center" vertical="center"/>
      <protection/>
    </xf>
    <xf numFmtId="0" fontId="11" fillId="0" borderId="27" xfId="0" applyFont="1" applyBorder="1" applyAlignment="1">
      <alignment vertical="top"/>
    </xf>
    <xf numFmtId="49" fontId="107" fillId="0" borderId="27" xfId="112" applyNumberFormat="1" applyFont="1" applyBorder="1" applyAlignment="1">
      <alignment vertical="top"/>
      <protection/>
    </xf>
    <xf numFmtId="0" fontId="11" fillId="0" borderId="27" xfId="0" applyFont="1" applyBorder="1" applyAlignment="1">
      <alignment/>
    </xf>
    <xf numFmtId="0" fontId="11" fillId="57" borderId="52" xfId="115" applyFont="1" applyFill="1" applyBorder="1" applyAlignment="1">
      <alignment horizontal="center" vertical="center"/>
      <protection/>
    </xf>
    <xf numFmtId="49" fontId="107" fillId="0" borderId="27" xfId="115" applyNumberFormat="1" applyFont="1" applyBorder="1" applyAlignment="1">
      <alignment vertical="top" wrapText="1"/>
      <protection/>
    </xf>
    <xf numFmtId="0" fontId="11" fillId="0" borderId="23" xfId="0" applyFont="1" applyBorder="1" applyAlignment="1">
      <alignment/>
    </xf>
    <xf numFmtId="49" fontId="11" fillId="0" borderId="23" xfId="115" applyNumberFormat="1" applyFont="1" applyBorder="1" applyAlignment="1">
      <alignment vertical="center"/>
      <protection/>
    </xf>
    <xf numFmtId="0" fontId="107" fillId="0" borderId="27" xfId="0" applyFont="1" applyBorder="1" applyAlignment="1">
      <alignment/>
    </xf>
    <xf numFmtId="49" fontId="107" fillId="0" borderId="27" xfId="115" applyNumberFormat="1" applyFont="1" applyBorder="1" applyAlignment="1">
      <alignment vertical="center" wrapText="1"/>
      <protection/>
    </xf>
    <xf numFmtId="0" fontId="107" fillId="0" borderId="27" xfId="0" applyFont="1" applyBorder="1" applyAlignment="1">
      <alignment horizontal="left" vertical="top" wrapText="1"/>
    </xf>
    <xf numFmtId="49" fontId="11" fillId="0" borderId="23" xfId="115" applyNumberFormat="1" applyFont="1" applyBorder="1" applyAlignment="1">
      <alignment horizontal="left" vertical="center" wrapText="1"/>
      <protection/>
    </xf>
    <xf numFmtId="49" fontId="107" fillId="0" borderId="27" xfId="115" applyNumberFormat="1" applyFont="1" applyBorder="1" applyAlignment="1">
      <alignment horizontal="center" vertical="top" wrapText="1"/>
      <protection/>
    </xf>
    <xf numFmtId="0" fontId="107" fillId="0" borderId="23" xfId="0" applyFont="1" applyBorder="1" applyAlignment="1">
      <alignment horizontal="center" vertical="top"/>
    </xf>
    <xf numFmtId="49" fontId="107" fillId="0" borderId="23" xfId="115" applyNumberFormat="1" applyFont="1" applyBorder="1" applyAlignment="1">
      <alignment horizontal="center" vertical="top" wrapText="1"/>
      <protection/>
    </xf>
    <xf numFmtId="0" fontId="107" fillId="0" borderId="27" xfId="0" applyFont="1" applyBorder="1" applyAlignment="1">
      <alignment horizontal="center" vertical="top"/>
    </xf>
    <xf numFmtId="49" fontId="107" fillId="0" borderId="27" xfId="115" applyNumberFormat="1" applyFont="1" applyBorder="1" applyAlignment="1">
      <alignment horizontal="left" vertical="top" wrapText="1"/>
      <protection/>
    </xf>
    <xf numFmtId="49" fontId="107" fillId="0" borderId="27" xfId="115" applyNumberFormat="1" applyFont="1" applyBorder="1" applyAlignment="1">
      <alignment horizontal="left" vertical="top"/>
      <protection/>
    </xf>
    <xf numFmtId="0" fontId="11" fillId="57" borderId="23" xfId="115" applyFont="1" applyFill="1" applyBorder="1" applyAlignment="1">
      <alignment horizontal="left" vertical="center"/>
      <protection/>
    </xf>
    <xf numFmtId="49" fontId="11" fillId="0" borderId="23" xfId="112" applyNumberFormat="1" applyFont="1" applyBorder="1" applyAlignment="1">
      <alignment horizontal="left" vertical="center" wrapText="1"/>
      <protection/>
    </xf>
    <xf numFmtId="49" fontId="11" fillId="0" borderId="27" xfId="115" applyNumberFormat="1" applyFont="1" applyBorder="1" applyAlignment="1">
      <alignment horizontal="center" vertical="center" wrapText="1"/>
      <protection/>
    </xf>
    <xf numFmtId="0" fontId="11" fillId="0" borderId="27" xfId="0" applyFont="1" applyBorder="1" applyAlignment="1">
      <alignment vertical="center"/>
    </xf>
    <xf numFmtId="49" fontId="11" fillId="0" borderId="55" xfId="115" applyNumberFormat="1" applyFont="1" applyBorder="1" applyAlignment="1">
      <alignment horizontal="left" vertical="center" wrapText="1"/>
      <protection/>
    </xf>
    <xf numFmtId="49" fontId="11" fillId="0" borderId="55" xfId="115" applyNumberFormat="1" applyFont="1" applyBorder="1" applyAlignment="1">
      <alignment horizontal="center" vertical="center" wrapText="1"/>
      <protection/>
    </xf>
    <xf numFmtId="49" fontId="11" fillId="0" borderId="27" xfId="115" applyNumberFormat="1" applyFont="1" applyBorder="1" applyAlignment="1">
      <alignment horizontal="left" vertical="center" wrapText="1"/>
      <protection/>
    </xf>
    <xf numFmtId="49" fontId="107" fillId="0" borderId="27" xfId="115" applyNumberFormat="1" applyFont="1" applyBorder="1" applyAlignment="1">
      <alignment horizontal="left" vertical="center" wrapText="1"/>
      <protection/>
    </xf>
    <xf numFmtId="49" fontId="107" fillId="0" borderId="27" xfId="115" applyNumberFormat="1" applyFont="1" applyBorder="1" applyAlignment="1">
      <alignment horizontal="left" vertical="center"/>
      <protection/>
    </xf>
    <xf numFmtId="0" fontId="107" fillId="0" borderId="27" xfId="0" applyFont="1" applyBorder="1" applyAlignment="1">
      <alignment horizontal="left" vertical="center" wrapText="1"/>
    </xf>
    <xf numFmtId="49" fontId="107" fillId="61" borderId="27" xfId="115" applyNumberFormat="1" applyFont="1" applyFill="1" applyBorder="1" applyAlignment="1">
      <alignment horizontal="center" vertical="center" wrapText="1"/>
      <protection/>
    </xf>
    <xf numFmtId="0" fontId="72" fillId="57" borderId="23" xfId="110" applyFont="1" applyFill="1" applyBorder="1" applyAlignment="1">
      <alignment horizontal="center" vertical="center"/>
      <protection/>
    </xf>
    <xf numFmtId="0" fontId="14" fillId="57" borderId="27" xfId="0" applyFont="1" applyFill="1" applyBorder="1" applyAlignment="1">
      <alignment horizontal="center" vertical="center" wrapText="1"/>
    </xf>
    <xf numFmtId="0" fontId="111" fillId="57" borderId="23" xfId="96" applyFont="1" applyFill="1" applyBorder="1" applyAlignment="1">
      <alignment horizontal="center" vertical="top" wrapText="1"/>
    </xf>
    <xf numFmtId="0" fontId="119" fillId="57" borderId="37" xfId="0" applyFont="1" applyFill="1" applyBorder="1" applyAlignment="1">
      <alignment horizontal="center" vertical="center" wrapText="1"/>
    </xf>
    <xf numFmtId="0" fontId="119" fillId="57" borderId="19" xfId="0" applyFont="1" applyFill="1" applyBorder="1" applyAlignment="1">
      <alignment horizontal="center" vertical="center" wrapText="1"/>
    </xf>
    <xf numFmtId="0" fontId="119" fillId="57" borderId="57" xfId="0" applyFont="1" applyFill="1" applyBorder="1" applyAlignment="1">
      <alignment horizontal="center" vertical="center" wrapText="1"/>
    </xf>
    <xf numFmtId="0" fontId="119" fillId="57" borderId="39" xfId="0" applyFont="1" applyFill="1" applyBorder="1" applyAlignment="1">
      <alignment horizontal="center" vertical="center" wrapText="1"/>
    </xf>
    <xf numFmtId="0" fontId="105" fillId="57" borderId="19" xfId="0" applyFont="1" applyFill="1" applyBorder="1" applyAlignment="1">
      <alignment horizontal="center" vertical="center" wrapText="1"/>
    </xf>
    <xf numFmtId="49" fontId="0" fillId="0" borderId="27" xfId="113" applyNumberFormat="1" applyFont="1" applyBorder="1" applyAlignment="1">
      <alignment horizontal="left" vertical="top" wrapText="1"/>
      <protection/>
    </xf>
    <xf numFmtId="0" fontId="11" fillId="57" borderId="27" xfId="110" applyFont="1" applyFill="1" applyBorder="1" applyAlignment="1">
      <alignment vertical="top"/>
      <protection/>
    </xf>
    <xf numFmtId="0" fontId="11" fillId="57" borderId="27" xfId="110" applyFont="1" applyFill="1" applyBorder="1" applyAlignment="1">
      <alignment vertical="top" wrapText="1"/>
      <protection/>
    </xf>
    <xf numFmtId="0" fontId="26" fillId="57" borderId="27" xfId="109" applyFont="1" applyFill="1" applyBorder="1" applyAlignment="1">
      <alignment horizontal="left" vertical="top" wrapText="1"/>
      <protection/>
    </xf>
    <xf numFmtId="0" fontId="11" fillId="57" borderId="23" xfId="110" applyFont="1" applyFill="1" applyBorder="1" applyAlignment="1">
      <alignment horizontal="center" vertical="center"/>
      <protection/>
    </xf>
    <xf numFmtId="0" fontId="11" fillId="57" borderId="27" xfId="110" applyFont="1" applyFill="1" applyBorder="1" applyAlignment="1">
      <alignment horizontal="center" vertical="center"/>
      <protection/>
    </xf>
    <xf numFmtId="49" fontId="107" fillId="0" borderId="23" xfId="0" applyNumberFormat="1" applyFont="1" applyFill="1" applyBorder="1" applyAlignment="1">
      <alignment horizontal="center" vertical="center"/>
    </xf>
    <xf numFmtId="177" fontId="107" fillId="0" borderId="27" xfId="0" applyNumberFormat="1" applyFont="1" applyFill="1" applyBorder="1" applyAlignment="1">
      <alignment horizontal="center" vertical="center"/>
    </xf>
    <xf numFmtId="49" fontId="107" fillId="0" borderId="27" xfId="0" applyNumberFormat="1" applyFont="1" applyFill="1" applyBorder="1" applyAlignment="1">
      <alignment horizontal="center" vertical="top"/>
    </xf>
    <xf numFmtId="49" fontId="11" fillId="0" borderId="27" xfId="113" applyNumberFormat="1" applyFont="1" applyBorder="1" applyAlignment="1">
      <alignment horizontal="center" vertical="top" wrapText="1"/>
      <protection/>
    </xf>
    <xf numFmtId="0" fontId="11" fillId="0" borderId="0" xfId="0" applyFont="1" applyAlignment="1">
      <alignment vertical="top" wrapText="1"/>
    </xf>
    <xf numFmtId="49" fontId="11" fillId="57" borderId="23" xfId="113" applyNumberFormat="1" applyFont="1" applyFill="1" applyBorder="1" applyAlignment="1">
      <alignment horizontal="center" vertical="top" wrapText="1"/>
      <protection/>
    </xf>
    <xf numFmtId="0" fontId="11" fillId="0" borderId="27" xfId="0" applyFont="1" applyBorder="1" applyAlignment="1">
      <alignment horizontal="center" vertical="top" wrapText="1"/>
    </xf>
    <xf numFmtId="0" fontId="26" fillId="0" borderId="27" xfId="0" applyFont="1" applyBorder="1" applyAlignment="1">
      <alignment vertical="top"/>
    </xf>
    <xf numFmtId="0" fontId="11" fillId="0" borderId="23" xfId="0" applyFont="1" applyBorder="1" applyAlignment="1">
      <alignment horizontal="left" vertical="top" wrapText="1"/>
    </xf>
    <xf numFmtId="0" fontId="11" fillId="0" borderId="65" xfId="0" applyFont="1" applyBorder="1" applyAlignment="1">
      <alignment horizontal="center" vertical="top"/>
    </xf>
    <xf numFmtId="0" fontId="11" fillId="0" borderId="27" xfId="0" applyFont="1" applyBorder="1" applyAlignment="1">
      <alignment horizontal="left" vertical="top"/>
    </xf>
    <xf numFmtId="49" fontId="11" fillId="0" borderId="23" xfId="113" applyNumberFormat="1" applyFont="1" applyBorder="1" applyAlignment="1">
      <alignment horizontal="center" vertical="top" wrapText="1"/>
      <protection/>
    </xf>
    <xf numFmtId="0" fontId="11" fillId="57" borderId="27" xfId="0" applyFont="1" applyFill="1" applyBorder="1" applyAlignment="1">
      <alignment horizontal="left" vertical="top" wrapText="1"/>
    </xf>
    <xf numFmtId="0" fontId="103" fillId="0" borderId="0" xfId="0" applyFont="1" applyAlignment="1">
      <alignment vertical="top"/>
    </xf>
    <xf numFmtId="0" fontId="107" fillId="57" borderId="27" xfId="0" applyFont="1" applyFill="1" applyBorder="1" applyAlignment="1">
      <alignment horizontal="left" vertical="top" wrapText="1"/>
    </xf>
    <xf numFmtId="0" fontId="26" fillId="0" borderId="27" xfId="0" applyFont="1" applyBorder="1" applyAlignment="1">
      <alignment horizontal="left" vertical="top"/>
    </xf>
    <xf numFmtId="0" fontId="0" fillId="0" borderId="27" xfId="0" applyFont="1" applyBorder="1" applyAlignment="1">
      <alignment horizontal="left" vertical="top" wrapText="1"/>
    </xf>
    <xf numFmtId="0" fontId="11" fillId="57" borderId="27" xfId="0" applyFont="1" applyFill="1" applyBorder="1" applyAlignment="1">
      <alignment vertical="top" wrapText="1"/>
    </xf>
    <xf numFmtId="0" fontId="4" fillId="0" borderId="0" xfId="0" applyNumberFormat="1" applyFont="1" applyAlignment="1">
      <alignment vertical="center"/>
    </xf>
    <xf numFmtId="0" fontId="4" fillId="0" borderId="21" xfId="0" applyNumberFormat="1" applyFont="1" applyBorder="1" applyAlignment="1">
      <alignment vertical="center"/>
    </xf>
    <xf numFmtId="0" fontId="4" fillId="0" borderId="0" xfId="0" applyNumberFormat="1" applyFont="1" applyBorder="1" applyAlignment="1">
      <alignment vertical="center"/>
    </xf>
    <xf numFmtId="0" fontId="102" fillId="0" borderId="24" xfId="0" applyNumberFormat="1" applyFont="1" applyBorder="1" applyAlignment="1">
      <alignment vertical="center"/>
    </xf>
    <xf numFmtId="0" fontId="102" fillId="0" borderId="30" xfId="0" applyNumberFormat="1" applyFont="1" applyBorder="1" applyAlignment="1">
      <alignment horizontal="right" vertical="center"/>
    </xf>
    <xf numFmtId="0" fontId="102" fillId="57" borderId="32" xfId="0" applyNumberFormat="1" applyFont="1" applyFill="1" applyBorder="1" applyAlignment="1">
      <alignment vertical="center"/>
    </xf>
    <xf numFmtId="49" fontId="0" fillId="0" borderId="23" xfId="115" applyNumberFormat="1" applyFont="1" applyBorder="1" applyAlignment="1">
      <alignment vertical="center" wrapText="1"/>
      <protection/>
    </xf>
    <xf numFmtId="49" fontId="0" fillId="0" borderId="23" xfId="115" applyNumberFormat="1" applyFont="1" applyBorder="1" applyAlignment="1">
      <alignment horizontal="center" vertical="center"/>
      <protection/>
    </xf>
    <xf numFmtId="0" fontId="4" fillId="57" borderId="23" xfId="115" applyFill="1" applyBorder="1" applyAlignment="1">
      <alignment horizontal="left" vertical="center"/>
      <protection/>
    </xf>
    <xf numFmtId="49" fontId="0" fillId="0" borderId="23" xfId="115" applyNumberFormat="1" applyFont="1" applyBorder="1" applyAlignment="1">
      <alignment horizontal="center" vertical="center" wrapText="1"/>
      <protection/>
    </xf>
    <xf numFmtId="49" fontId="0" fillId="0" borderId="23" xfId="111" applyNumberFormat="1" applyFont="1" applyBorder="1" applyAlignment="1">
      <alignment vertical="center" wrapText="1"/>
      <protection/>
    </xf>
    <xf numFmtId="49" fontId="0" fillId="0" borderId="23" xfId="113" applyNumberFormat="1" applyFont="1" applyBorder="1" applyAlignment="1">
      <alignment horizontal="left" vertical="center"/>
      <protection/>
    </xf>
    <xf numFmtId="49" fontId="0" fillId="0" borderId="23" xfId="115" applyNumberFormat="1" applyFont="1" applyBorder="1" applyAlignment="1">
      <alignment horizontal="left" vertical="center" wrapText="1"/>
      <protection/>
    </xf>
    <xf numFmtId="10" fontId="4" fillId="57" borderId="23" xfId="115" applyNumberFormat="1" applyFill="1" applyBorder="1" applyAlignment="1">
      <alignment horizontal="center" vertical="center"/>
      <protection/>
    </xf>
    <xf numFmtId="49" fontId="12" fillId="57" borderId="27" xfId="113" applyNumberFormat="1" applyFont="1" applyFill="1" applyBorder="1" applyAlignment="1">
      <alignment horizontal="left" vertical="center" wrapText="1"/>
      <protection/>
    </xf>
    <xf numFmtId="49" fontId="0" fillId="0" borderId="27" xfId="111" applyNumberFormat="1" applyFont="1" applyBorder="1" applyAlignment="1">
      <alignment vertical="center" wrapText="1"/>
      <protection/>
    </xf>
    <xf numFmtId="0" fontId="0" fillId="0" borderId="27" xfId="115" applyFont="1" applyBorder="1" applyAlignment="1">
      <alignment horizontal="center" vertical="center"/>
      <protection/>
    </xf>
    <xf numFmtId="0" fontId="12" fillId="57" borderId="23" xfId="115" applyFont="1" applyFill="1" applyBorder="1" applyAlignment="1">
      <alignment horizontal="left" vertical="center"/>
      <protection/>
    </xf>
    <xf numFmtId="0" fontId="0" fillId="0" borderId="27" xfId="115" applyFont="1" applyBorder="1" applyAlignment="1">
      <alignment horizontal="left" vertical="center"/>
      <protection/>
    </xf>
    <xf numFmtId="49" fontId="0" fillId="0" borderId="23" xfId="113" applyNumberFormat="1" applyFont="1" applyBorder="1" applyAlignment="1">
      <alignment horizontal="left" vertical="center" wrapText="1"/>
      <protection/>
    </xf>
    <xf numFmtId="49" fontId="4" fillId="57" borderId="27" xfId="115" applyNumberFormat="1" applyFill="1" applyBorder="1" applyAlignment="1">
      <alignment vertical="center" wrapText="1"/>
      <protection/>
    </xf>
    <xf numFmtId="49" fontId="0" fillId="0" borderId="27" xfId="115" applyNumberFormat="1" applyFont="1" applyBorder="1" applyAlignment="1">
      <alignment horizontal="left" vertical="center" wrapText="1"/>
      <protection/>
    </xf>
    <xf numFmtId="10" fontId="4" fillId="57" borderId="27" xfId="115" applyNumberFormat="1" applyFill="1" applyBorder="1" applyAlignment="1">
      <alignment horizontal="center" vertical="center"/>
      <protection/>
    </xf>
    <xf numFmtId="49" fontId="0" fillId="0" borderId="27" xfId="115" applyNumberFormat="1" applyFont="1" applyBorder="1" applyAlignment="1">
      <alignment horizontal="center" vertical="center"/>
      <protection/>
    </xf>
    <xf numFmtId="49" fontId="0" fillId="0" borderId="27" xfId="115" applyNumberFormat="1" applyFont="1" applyBorder="1" applyAlignment="1">
      <alignment horizontal="center" vertical="center" wrapText="1"/>
      <protection/>
    </xf>
    <xf numFmtId="49" fontId="0" fillId="0" borderId="27" xfId="113" applyNumberFormat="1" applyFont="1" applyBorder="1" applyAlignment="1">
      <alignment horizontal="left" vertical="center"/>
      <protection/>
    </xf>
    <xf numFmtId="0" fontId="12" fillId="57" borderId="27" xfId="115" applyFont="1" applyFill="1" applyBorder="1" applyAlignment="1">
      <alignment horizontal="left" vertical="center"/>
      <protection/>
    </xf>
    <xf numFmtId="0" fontId="0" fillId="0" borderId="49" xfId="0" applyBorder="1" applyAlignment="1">
      <alignment horizontal="left" vertical="center" wrapText="1"/>
    </xf>
    <xf numFmtId="0" fontId="4" fillId="0" borderId="55" xfId="0" applyFont="1" applyBorder="1" applyAlignment="1">
      <alignment horizontal="center" vertical="center"/>
    </xf>
    <xf numFmtId="0" fontId="4" fillId="0" borderId="42" xfId="109" applyFont="1" applyBorder="1" applyAlignment="1">
      <alignment vertical="center"/>
      <protection/>
    </xf>
    <xf numFmtId="0" fontId="0" fillId="0" borderId="53" xfId="0" applyBorder="1" applyAlignment="1">
      <alignment horizontal="left" vertical="center" wrapText="1"/>
    </xf>
    <xf numFmtId="0" fontId="2" fillId="0" borderId="0" xfId="0" applyNumberFormat="1" applyFont="1" applyAlignment="1">
      <alignment/>
    </xf>
    <xf numFmtId="0" fontId="120"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103" fillId="0" borderId="0" xfId="0" applyNumberFormat="1" applyFont="1" applyAlignment="1">
      <alignment/>
    </xf>
    <xf numFmtId="0" fontId="102" fillId="0" borderId="24" xfId="0" applyNumberFormat="1" applyFont="1" applyBorder="1" applyAlignment="1">
      <alignment/>
    </xf>
    <xf numFmtId="0" fontId="102" fillId="0" borderId="30" xfId="0" applyNumberFormat="1" applyFont="1" applyBorder="1" applyAlignment="1">
      <alignment horizontal="right"/>
    </xf>
    <xf numFmtId="0" fontId="2" fillId="0" borderId="20" xfId="0" applyNumberFormat="1" applyFont="1" applyFill="1" applyBorder="1" applyAlignment="1">
      <alignment horizontal="left" vertical="center"/>
    </xf>
    <xf numFmtId="0" fontId="102" fillId="57" borderId="32" xfId="0" applyNumberFormat="1" applyFont="1" applyFill="1" applyBorder="1" applyAlignment="1">
      <alignment/>
    </xf>
    <xf numFmtId="0" fontId="2" fillId="0" borderId="28" xfId="0" applyNumberFormat="1" applyFont="1" applyFill="1" applyBorder="1" applyAlignment="1">
      <alignment horizontal="center" vertical="center" wrapText="1"/>
    </xf>
    <xf numFmtId="0" fontId="2" fillId="58" borderId="28" xfId="0" applyNumberFormat="1" applyFont="1" applyFill="1" applyBorder="1" applyAlignment="1">
      <alignment horizontal="center" vertical="center" wrapText="1"/>
    </xf>
    <xf numFmtId="0" fontId="2" fillId="57" borderId="28" xfId="0" applyNumberFormat="1" applyFont="1" applyFill="1" applyBorder="1" applyAlignment="1">
      <alignment horizontal="center" vertical="center" wrapText="1"/>
    </xf>
    <xf numFmtId="0" fontId="2" fillId="57" borderId="28" xfId="0" applyNumberFormat="1" applyFont="1" applyFill="1" applyBorder="1" applyAlignment="1">
      <alignment vertical="center" wrapText="1"/>
    </xf>
    <xf numFmtId="0" fontId="4" fillId="0" borderId="52" xfId="0" applyFont="1" applyBorder="1" applyAlignment="1">
      <alignment horizontal="center" vertical="top" wrapText="1"/>
    </xf>
    <xf numFmtId="0" fontId="4" fillId="0" borderId="27" xfId="0" applyFont="1" applyBorder="1" applyAlignment="1">
      <alignment horizontal="center" vertical="top" wrapText="1"/>
    </xf>
    <xf numFmtId="0" fontId="4" fillId="0" borderId="27" xfId="0" applyFont="1" applyBorder="1" applyAlignment="1">
      <alignment horizontal="center" vertical="top"/>
    </xf>
    <xf numFmtId="0" fontId="103" fillId="0" borderId="27" xfId="0" applyFont="1" applyBorder="1" applyAlignment="1">
      <alignment horizontal="center" vertical="top" wrapText="1"/>
    </xf>
    <xf numFmtId="0" fontId="103" fillId="0" borderId="23" xfId="0" applyFont="1" applyBorder="1" applyAlignment="1">
      <alignment horizontal="left" vertical="top" wrapText="1"/>
    </xf>
    <xf numFmtId="0" fontId="103" fillId="0" borderId="27" xfId="0" applyFont="1" applyBorder="1" applyAlignment="1">
      <alignment horizontal="left" vertical="top" wrapText="1"/>
    </xf>
    <xf numFmtId="0" fontId="103" fillId="0" borderId="23" xfId="0" applyFont="1" applyBorder="1" applyAlignment="1">
      <alignment horizontal="center" vertical="top" wrapText="1"/>
    </xf>
    <xf numFmtId="0" fontId="103" fillId="0" borderId="52" xfId="0" applyFont="1" applyBorder="1" applyAlignment="1">
      <alignment horizontal="center" vertical="top" wrapText="1"/>
    </xf>
    <xf numFmtId="0" fontId="103" fillId="58" borderId="27" xfId="0" applyFont="1" applyFill="1" applyBorder="1" applyAlignment="1">
      <alignment vertical="center" wrapText="1"/>
    </xf>
    <xf numFmtId="0" fontId="103" fillId="57" borderId="27" xfId="0" applyFont="1" applyFill="1" applyBorder="1" applyAlignment="1">
      <alignment vertical="center" wrapText="1"/>
    </xf>
    <xf numFmtId="0" fontId="103" fillId="0" borderId="27" xfId="0" applyFont="1" applyBorder="1" applyAlignment="1">
      <alignment horizontal="left" vertical="top"/>
    </xf>
    <xf numFmtId="0" fontId="103" fillId="0" borderId="27" xfId="0" applyFont="1" applyBorder="1" applyAlignment="1">
      <alignment horizontal="center" vertical="top"/>
    </xf>
    <xf numFmtId="0" fontId="103" fillId="58" borderId="27" xfId="0" applyFont="1" applyFill="1" applyBorder="1" applyAlignment="1">
      <alignment horizontal="left" vertical="top"/>
    </xf>
    <xf numFmtId="0" fontId="103" fillId="0" borderId="27" xfId="0" applyFont="1" applyBorder="1" applyAlignment="1">
      <alignment vertical="top" wrapText="1"/>
    </xf>
    <xf numFmtId="0" fontId="103" fillId="0" borderId="27" xfId="0" applyFont="1" applyBorder="1" applyAlignment="1">
      <alignment vertical="top"/>
    </xf>
    <xf numFmtId="0" fontId="103" fillId="0" borderId="0" xfId="0" applyFont="1" applyAlignment="1">
      <alignment horizontal="center" vertical="top"/>
    </xf>
    <xf numFmtId="0" fontId="2" fillId="0" borderId="28" xfId="0" applyNumberFormat="1" applyFont="1" applyFill="1" applyBorder="1" applyAlignment="1">
      <alignment horizontal="center" vertical="center"/>
    </xf>
    <xf numFmtId="0" fontId="2" fillId="57" borderId="28" xfId="113" applyNumberFormat="1" applyFont="1" applyFill="1" applyBorder="1" applyAlignment="1">
      <alignment horizontal="center" vertical="center" wrapText="1"/>
      <protection/>
    </xf>
    <xf numFmtId="0" fontId="2" fillId="0" borderId="0" xfId="0" applyNumberFormat="1" applyFont="1" applyAlignment="1">
      <alignment vertical="center"/>
    </xf>
    <xf numFmtId="0" fontId="103" fillId="0" borderId="0" xfId="0" applyNumberFormat="1" applyFont="1" applyAlignment="1">
      <alignment vertical="center"/>
    </xf>
    <xf numFmtId="0" fontId="103" fillId="0" borderId="0" xfId="0" applyFont="1" applyAlignment="1">
      <alignment vertical="center"/>
    </xf>
    <xf numFmtId="0" fontId="103" fillId="0" borderId="66" xfId="0" applyNumberFormat="1" applyFont="1" applyBorder="1" applyAlignment="1">
      <alignment vertical="center"/>
    </xf>
    <xf numFmtId="0" fontId="103" fillId="0" borderId="0" xfId="0" applyNumberFormat="1" applyFont="1" applyBorder="1" applyAlignment="1">
      <alignment vertical="center"/>
    </xf>
    <xf numFmtId="0" fontId="102" fillId="0" borderId="24" xfId="0" applyNumberFormat="1" applyFont="1" applyBorder="1" applyAlignment="1">
      <alignment vertical="center"/>
    </xf>
    <xf numFmtId="0" fontId="102" fillId="0" borderId="30" xfId="0" applyNumberFormat="1" applyFont="1" applyBorder="1" applyAlignment="1">
      <alignment horizontal="right" vertical="center"/>
    </xf>
    <xf numFmtId="0" fontId="103" fillId="0" borderId="67" xfId="0" applyNumberFormat="1" applyFont="1" applyBorder="1" applyAlignment="1">
      <alignment vertical="center"/>
    </xf>
    <xf numFmtId="0" fontId="103" fillId="0" borderId="26" xfId="0" applyNumberFormat="1" applyFont="1" applyBorder="1" applyAlignment="1">
      <alignment vertical="center"/>
    </xf>
    <xf numFmtId="0" fontId="102" fillId="57" borderId="32" xfId="0" applyNumberFormat="1" applyFont="1" applyFill="1" applyBorder="1" applyAlignment="1">
      <alignment vertical="center"/>
    </xf>
    <xf numFmtId="0" fontId="103" fillId="0" borderId="23" xfId="0" applyFont="1" applyBorder="1" applyAlignment="1">
      <alignment horizontal="center" vertical="center"/>
    </xf>
    <xf numFmtId="0" fontId="103" fillId="62" borderId="23" xfId="0" applyFont="1" applyFill="1" applyBorder="1" applyAlignment="1">
      <alignment vertical="center"/>
    </xf>
    <xf numFmtId="0" fontId="2" fillId="62" borderId="23" xfId="0" applyFont="1" applyFill="1" applyBorder="1" applyAlignment="1">
      <alignment vertical="center"/>
    </xf>
    <xf numFmtId="0" fontId="2" fillId="0" borderId="23" xfId="0" applyFont="1" applyBorder="1" applyAlignment="1">
      <alignment vertical="center" wrapText="1"/>
    </xf>
    <xf numFmtId="0" fontId="103" fillId="57" borderId="23" xfId="0" applyFont="1" applyFill="1" applyBorder="1" applyAlignment="1">
      <alignment horizontal="center" vertical="center"/>
    </xf>
    <xf numFmtId="0" fontId="103" fillId="0" borderId="27" xfId="0" applyFont="1" applyBorder="1" applyAlignment="1">
      <alignment vertical="center" wrapText="1"/>
    </xf>
    <xf numFmtId="0" fontId="103" fillId="0" borderId="27" xfId="0" applyFont="1" applyBorder="1" applyAlignment="1">
      <alignment horizontal="center" vertical="center"/>
    </xf>
    <xf numFmtId="0" fontId="103" fillId="57" borderId="27" xfId="0" applyFont="1" applyFill="1" applyBorder="1" applyAlignment="1">
      <alignment horizontal="center" vertical="center"/>
    </xf>
    <xf numFmtId="0" fontId="103" fillId="0" borderId="27" xfId="0" applyFont="1" applyBorder="1" applyAlignment="1">
      <alignment horizontal="center" vertical="center" wrapText="1"/>
    </xf>
    <xf numFmtId="0" fontId="103" fillId="0" borderId="27" xfId="0" applyFont="1" applyBorder="1" applyAlignment="1">
      <alignment vertical="center"/>
    </xf>
    <xf numFmtId="0" fontId="103" fillId="62" borderId="27" xfId="0" applyFont="1" applyFill="1" applyBorder="1" applyAlignment="1">
      <alignment horizontal="center" vertical="center" wrapText="1"/>
    </xf>
    <xf numFmtId="0" fontId="2" fillId="62" borderId="27" xfId="0" applyFont="1" applyFill="1" applyBorder="1" applyAlignment="1">
      <alignment vertical="center" wrapText="1"/>
    </xf>
    <xf numFmtId="0" fontId="103" fillId="0" borderId="53" xfId="0" applyFont="1" applyBorder="1" applyAlignment="1">
      <alignment horizontal="center" vertical="center"/>
    </xf>
    <xf numFmtId="0" fontId="103" fillId="0" borderId="53" xfId="0" applyFont="1" applyBorder="1" applyAlignment="1">
      <alignment vertical="center"/>
    </xf>
    <xf numFmtId="0" fontId="103" fillId="62" borderId="23" xfId="0" applyFont="1" applyFill="1" applyBorder="1" applyAlignment="1">
      <alignment horizontal="center" vertical="center" wrapText="1"/>
    </xf>
    <xf numFmtId="0" fontId="2" fillId="62" borderId="23" xfId="0" applyFont="1" applyFill="1" applyBorder="1" applyAlignment="1">
      <alignment vertical="center" wrapText="1"/>
    </xf>
    <xf numFmtId="0" fontId="103" fillId="0" borderId="52" xfId="0" applyFont="1" applyBorder="1" applyAlignment="1">
      <alignment horizontal="center" vertical="center"/>
    </xf>
    <xf numFmtId="0" fontId="103" fillId="0" borderId="0" xfId="0" applyFont="1" applyAlignment="1">
      <alignment vertical="center" wrapText="1"/>
    </xf>
    <xf numFmtId="0" fontId="103" fillId="0" borderId="23" xfId="0" applyFont="1" applyBorder="1" applyAlignment="1">
      <alignment horizontal="center" vertical="center" wrapText="1"/>
    </xf>
    <xf numFmtId="0" fontId="18" fillId="57" borderId="23" xfId="0" applyFont="1" applyFill="1" applyBorder="1" applyAlignment="1">
      <alignment horizontal="left" vertical="top" wrapText="1"/>
    </xf>
    <xf numFmtId="0" fontId="103" fillId="57" borderId="0" xfId="0" applyFont="1" applyFill="1" applyAlignment="1">
      <alignment horizontal="center" vertical="center"/>
    </xf>
    <xf numFmtId="0" fontId="103" fillId="57" borderId="27" xfId="0" applyFont="1" applyFill="1" applyBorder="1" applyAlignment="1">
      <alignment horizontal="center" vertical="center"/>
    </xf>
    <xf numFmtId="49" fontId="4" fillId="57" borderId="23" xfId="113" applyNumberFormat="1" applyFill="1" applyBorder="1" applyAlignment="1">
      <alignment horizontal="center" vertical="center" wrapText="1"/>
      <protection/>
    </xf>
    <xf numFmtId="0" fontId="4" fillId="57" borderId="23" xfId="109" applyFont="1" applyFill="1" applyBorder="1" applyAlignment="1">
      <alignment vertical="center"/>
      <protection/>
    </xf>
    <xf numFmtId="0" fontId="0" fillId="57" borderId="52" xfId="0" applyFill="1" applyBorder="1" applyAlignment="1">
      <alignment horizontal="center" vertical="center"/>
    </xf>
    <xf numFmtId="0" fontId="4" fillId="57" borderId="23" xfId="109" applyFont="1" applyFill="1" applyBorder="1" applyAlignment="1">
      <alignment horizontal="left" vertical="top" wrapText="1"/>
      <protection/>
    </xf>
    <xf numFmtId="0" fontId="0" fillId="57" borderId="23" xfId="0" applyFill="1" applyBorder="1" applyAlignment="1">
      <alignment horizontal="center" wrapText="1"/>
    </xf>
    <xf numFmtId="0" fontId="4" fillId="57" borderId="23" xfId="0" applyFont="1" applyFill="1" applyBorder="1" applyAlignment="1">
      <alignment/>
    </xf>
    <xf numFmtId="0" fontId="0" fillId="57" borderId="53" xfId="0" applyFill="1" applyBorder="1" applyAlignment="1">
      <alignment horizontal="center" vertical="center"/>
    </xf>
    <xf numFmtId="0" fontId="0" fillId="57" borderId="27" xfId="0" applyFill="1" applyBorder="1" applyAlignment="1">
      <alignment horizontal="center" wrapText="1"/>
    </xf>
    <xf numFmtId="0" fontId="0" fillId="57" borderId="42" xfId="0" applyFill="1" applyBorder="1" applyAlignment="1">
      <alignment horizontal="center" vertical="center"/>
    </xf>
    <xf numFmtId="0" fontId="0" fillId="57" borderId="42" xfId="0" applyFill="1" applyBorder="1" applyAlignment="1">
      <alignment horizontal="center" vertical="center" wrapText="1"/>
    </xf>
    <xf numFmtId="49" fontId="4" fillId="57" borderId="42" xfId="113" applyNumberFormat="1" applyFill="1" applyBorder="1" applyAlignment="1">
      <alignment horizontal="center" vertical="center" wrapText="1"/>
      <protection/>
    </xf>
    <xf numFmtId="0" fontId="0" fillId="57" borderId="43" xfId="0" applyFill="1" applyBorder="1" applyAlignment="1">
      <alignment horizontal="center" vertical="center"/>
    </xf>
    <xf numFmtId="0" fontId="0" fillId="57" borderId="42" xfId="0" applyFill="1" applyBorder="1" applyAlignment="1">
      <alignment horizontal="left" vertical="top" wrapText="1"/>
    </xf>
    <xf numFmtId="0" fontId="11" fillId="57" borderId="27" xfId="110" applyFont="1" applyFill="1" applyBorder="1" applyAlignment="1">
      <alignment vertical="top" wrapText="1"/>
      <protection/>
    </xf>
    <xf numFmtId="0" fontId="11" fillId="57" borderId="53" xfId="0" applyFont="1" applyFill="1" applyBorder="1" applyAlignment="1">
      <alignment horizontal="center" vertical="top"/>
    </xf>
    <xf numFmtId="49" fontId="11" fillId="57" borderId="27" xfId="115" applyNumberFormat="1" applyFont="1" applyFill="1" applyBorder="1" applyAlignment="1">
      <alignment horizontal="center" vertical="top" wrapText="1"/>
      <protection/>
    </xf>
    <xf numFmtId="0" fontId="11" fillId="57" borderId="27" xfId="0" applyFont="1" applyFill="1" applyBorder="1" applyAlignment="1">
      <alignment horizontal="center" vertical="top"/>
    </xf>
    <xf numFmtId="0" fontId="11" fillId="57" borderId="23" xfId="0" applyFont="1" applyFill="1" applyBorder="1" applyAlignment="1">
      <alignment horizontal="center" vertical="top"/>
    </xf>
    <xf numFmtId="49" fontId="11" fillId="57" borderId="27" xfId="115" applyNumberFormat="1" applyFont="1" applyFill="1" applyBorder="1" applyAlignment="1">
      <alignment vertical="top" wrapText="1"/>
      <protection/>
    </xf>
    <xf numFmtId="49" fontId="11" fillId="57" borderId="27" xfId="115" applyNumberFormat="1" applyFont="1" applyFill="1" applyBorder="1" applyAlignment="1">
      <alignment vertical="center" wrapText="1"/>
      <protection/>
    </xf>
    <xf numFmtId="49" fontId="117" fillId="56" borderId="27" xfId="115" applyNumberFormat="1" applyFont="1" applyFill="1" applyBorder="1" applyAlignment="1">
      <alignment horizontal="center" vertical="top" wrapText="1"/>
      <protection/>
    </xf>
    <xf numFmtId="0" fontId="117" fillId="56" borderId="27" xfId="0" applyFont="1" applyFill="1" applyBorder="1" applyAlignment="1">
      <alignment horizontal="center" vertical="top"/>
    </xf>
    <xf numFmtId="10" fontId="117" fillId="56" borderId="23" xfId="115" applyNumberFormat="1" applyFont="1" applyFill="1" applyBorder="1" applyAlignment="1">
      <alignment horizontal="center" vertical="center"/>
      <protection/>
    </xf>
    <xf numFmtId="10" fontId="117" fillId="56" borderId="55" xfId="115" applyNumberFormat="1" applyFont="1" applyFill="1" applyBorder="1" applyAlignment="1">
      <alignment horizontal="center" vertical="center"/>
      <protection/>
    </xf>
    <xf numFmtId="0" fontId="117" fillId="56" borderId="23" xfId="0" applyFont="1" applyFill="1" applyBorder="1" applyAlignment="1">
      <alignment horizontal="center" vertical="top"/>
    </xf>
    <xf numFmtId="0" fontId="117" fillId="56" borderId="27" xfId="0" applyFont="1" applyFill="1" applyBorder="1" applyAlignment="1">
      <alignment horizontal="center" vertical="center"/>
    </xf>
    <xf numFmtId="0" fontId="28" fillId="0" borderId="20" xfId="0" applyNumberFormat="1" applyFont="1" applyFill="1" applyBorder="1" applyAlignment="1">
      <alignment horizontal="left" vertical="center"/>
    </xf>
    <xf numFmtId="49" fontId="103" fillId="57" borderId="23" xfId="113" applyNumberFormat="1" applyFont="1" applyFill="1" applyBorder="1" applyAlignment="1">
      <alignment horizontal="center" vertical="center" wrapText="1"/>
      <protection/>
    </xf>
    <xf numFmtId="49" fontId="103" fillId="57" borderId="55" xfId="113" applyNumberFormat="1" applyFont="1" applyFill="1" applyBorder="1" applyAlignment="1">
      <alignment horizontal="center" vertical="center" wrapText="1"/>
      <protection/>
    </xf>
    <xf numFmtId="49" fontId="103" fillId="57" borderId="27" xfId="113" applyNumberFormat="1" applyFont="1" applyFill="1" applyBorder="1" applyAlignment="1">
      <alignment horizontal="center" vertical="center" wrapText="1"/>
      <protection/>
    </xf>
    <xf numFmtId="0" fontId="103" fillId="57" borderId="55" xfId="0" applyFont="1" applyFill="1" applyBorder="1" applyAlignment="1">
      <alignment horizontal="center" vertical="center" wrapText="1"/>
    </xf>
    <xf numFmtId="49" fontId="0" fillId="57" borderId="42" xfId="113" applyNumberFormat="1" applyFont="1" applyFill="1" applyBorder="1" applyAlignment="1">
      <alignment horizontal="left" vertical="center" wrapText="1"/>
      <protection/>
    </xf>
    <xf numFmtId="49" fontId="0" fillId="57" borderId="27" xfId="113" applyNumberFormat="1" applyFont="1" applyFill="1" applyBorder="1" applyAlignment="1">
      <alignment horizontal="left" vertical="center" wrapText="1"/>
      <protection/>
    </xf>
    <xf numFmtId="0" fontId="0" fillId="57" borderId="55" xfId="0" applyFill="1" applyBorder="1" applyAlignment="1">
      <alignment horizontal="center" vertical="center" wrapText="1"/>
    </xf>
    <xf numFmtId="49" fontId="4" fillId="57" borderId="55" xfId="115" applyNumberFormat="1" applyFill="1" applyBorder="1" applyAlignment="1">
      <alignment horizontal="left" vertical="center" wrapText="1"/>
      <protection/>
    </xf>
    <xf numFmtId="49" fontId="4" fillId="57" borderId="27" xfId="115" applyNumberFormat="1" applyFill="1" applyBorder="1" applyAlignment="1">
      <alignment horizontal="left" vertical="center" wrapText="1"/>
      <protection/>
    </xf>
    <xf numFmtId="0" fontId="14" fillId="57" borderId="27" xfId="0" applyFont="1" applyFill="1" applyBorder="1" applyAlignment="1">
      <alignment horizontal="center" vertical="center" wrapText="1"/>
    </xf>
    <xf numFmtId="0" fontId="14" fillId="57" borderId="27" xfId="110" applyFont="1" applyFill="1" applyBorder="1" applyAlignment="1">
      <alignment horizontal="center" vertical="center"/>
      <protection/>
    </xf>
    <xf numFmtId="0" fontId="28" fillId="0" borderId="0" xfId="0" applyNumberFormat="1" applyFont="1" applyBorder="1" applyAlignment="1">
      <alignment vertical="center"/>
    </xf>
    <xf numFmtId="0" fontId="107" fillId="0" borderId="0" xfId="0" applyNumberFormat="1" applyFont="1" applyBorder="1" applyAlignment="1">
      <alignment vertical="center"/>
    </xf>
    <xf numFmtId="0" fontId="107" fillId="0" borderId="0" xfId="0" applyNumberFormat="1" applyFont="1" applyAlignment="1">
      <alignment vertical="center"/>
    </xf>
    <xf numFmtId="0" fontId="28" fillId="0" borderId="0" xfId="0" applyNumberFormat="1" applyFont="1" applyFill="1" applyBorder="1" applyAlignment="1">
      <alignment vertical="center"/>
    </xf>
    <xf numFmtId="0" fontId="28" fillId="0" borderId="24" xfId="0" applyNumberFormat="1" applyFont="1" applyBorder="1" applyAlignment="1">
      <alignment vertical="center"/>
    </xf>
    <xf numFmtId="0" fontId="108" fillId="0" borderId="30" xfId="0" applyNumberFormat="1" applyFont="1" applyBorder="1" applyAlignment="1">
      <alignment horizontal="right" vertical="center"/>
    </xf>
    <xf numFmtId="0" fontId="28" fillId="0" borderId="22" xfId="0" applyNumberFormat="1" applyFont="1" applyFill="1" applyBorder="1" applyAlignment="1">
      <alignment horizontal="left" vertical="center"/>
    </xf>
    <xf numFmtId="0" fontId="108" fillId="57" borderId="31" xfId="0" applyNumberFormat="1" applyFont="1" applyFill="1" applyBorder="1" applyAlignment="1">
      <alignment vertical="center"/>
    </xf>
    <xf numFmtId="0" fontId="28" fillId="0" borderId="68" xfId="0" applyNumberFormat="1" applyFont="1" applyFill="1" applyBorder="1" applyAlignment="1">
      <alignment horizontal="center" vertical="center" wrapText="1"/>
    </xf>
    <xf numFmtId="0" fontId="28" fillId="0" borderId="69" xfId="0" applyNumberFormat="1" applyFont="1" applyFill="1" applyBorder="1" applyAlignment="1">
      <alignment horizontal="center" vertical="center" wrapText="1"/>
    </xf>
    <xf numFmtId="0" fontId="28" fillId="57" borderId="69" xfId="0" applyNumberFormat="1" applyFont="1" applyFill="1" applyBorder="1" applyAlignment="1">
      <alignment horizontal="center" vertical="center" wrapText="1"/>
    </xf>
    <xf numFmtId="0" fontId="28" fillId="56" borderId="69" xfId="0" applyNumberFormat="1" applyFont="1" applyFill="1" applyBorder="1" applyAlignment="1">
      <alignment horizontal="center" vertical="center" wrapText="1"/>
    </xf>
    <xf numFmtId="0" fontId="28" fillId="57" borderId="70" xfId="0" applyNumberFormat="1" applyFont="1" applyFill="1" applyBorder="1" applyAlignment="1">
      <alignment horizontal="center" vertical="center" wrapText="1"/>
    </xf>
    <xf numFmtId="0" fontId="107" fillId="0" borderId="23" xfId="0" applyFont="1" applyBorder="1" applyAlignment="1">
      <alignment horizontal="center" vertical="center"/>
    </xf>
    <xf numFmtId="49" fontId="121" fillId="0" borderId="50" xfId="0" applyNumberFormat="1" applyFont="1" applyBorder="1" applyAlignment="1">
      <alignment horizontal="left" vertical="center"/>
    </xf>
    <xf numFmtId="0" fontId="107" fillId="0" borderId="59" xfId="0" applyFont="1" applyBorder="1" applyAlignment="1">
      <alignment horizontal="left" vertical="center" wrapText="1"/>
    </xf>
    <xf numFmtId="49" fontId="107" fillId="0" borderId="71" xfId="0" applyNumberFormat="1" applyFont="1" applyBorder="1" applyAlignment="1">
      <alignment horizontal="center" vertical="center"/>
    </xf>
    <xf numFmtId="49" fontId="107" fillId="0" borderId="60" xfId="0" applyNumberFormat="1" applyFont="1" applyBorder="1" applyAlignment="1">
      <alignment horizontal="center" vertical="center"/>
    </xf>
    <xf numFmtId="0" fontId="107" fillId="0" borderId="53" xfId="0" applyFont="1" applyBorder="1" applyAlignment="1">
      <alignment horizontal="center" vertical="center"/>
    </xf>
    <xf numFmtId="0" fontId="107" fillId="0" borderId="23" xfId="0" applyFont="1" applyBorder="1" applyAlignment="1">
      <alignment horizontal="center" vertical="center" wrapText="1"/>
    </xf>
    <xf numFmtId="0" fontId="107" fillId="0" borderId="72" xfId="0" applyFont="1" applyBorder="1" applyAlignment="1">
      <alignment horizontal="right" vertical="center"/>
    </xf>
    <xf numFmtId="0" fontId="107" fillId="0" borderId="27" xfId="0" applyFont="1" applyBorder="1" applyAlignment="1">
      <alignment horizontal="right" vertical="center"/>
    </xf>
    <xf numFmtId="0" fontId="107" fillId="0" borderId="27" xfId="0" applyNumberFormat="1" applyFont="1" applyFill="1" applyBorder="1" applyAlignment="1">
      <alignment horizontal="center" vertical="center" wrapText="1"/>
    </xf>
    <xf numFmtId="1" fontId="108" fillId="57" borderId="27" xfId="0" applyNumberFormat="1" applyFont="1" applyFill="1" applyBorder="1" applyAlignment="1">
      <alignment horizontal="center" vertical="center" wrapText="1"/>
    </xf>
    <xf numFmtId="2" fontId="117" fillId="56" borderId="27" xfId="0" applyNumberFormat="1" applyFont="1" applyFill="1" applyBorder="1" applyAlignment="1">
      <alignment horizontal="center" vertical="center" wrapText="1"/>
    </xf>
    <xf numFmtId="0" fontId="107" fillId="57" borderId="23" xfId="0" applyFont="1" applyFill="1" applyBorder="1" applyAlignment="1">
      <alignment horizontal="left" vertical="center" wrapText="1"/>
    </xf>
    <xf numFmtId="0" fontId="107" fillId="57" borderId="23" xfId="0" applyFont="1" applyFill="1" applyBorder="1" applyAlignment="1">
      <alignment vertical="center"/>
    </xf>
    <xf numFmtId="0" fontId="107" fillId="0" borderId="27" xfId="0" applyFont="1" applyBorder="1" applyAlignment="1">
      <alignment horizontal="center" vertical="center"/>
    </xf>
    <xf numFmtId="0" fontId="107" fillId="0" borderId="27" xfId="0" applyNumberFormat="1" applyFont="1" applyFill="1" applyBorder="1" applyAlignment="1">
      <alignment horizontal="center" vertical="center"/>
    </xf>
    <xf numFmtId="1" fontId="108" fillId="57" borderId="27" xfId="0" applyNumberFormat="1" applyFont="1" applyFill="1" applyBorder="1" applyAlignment="1">
      <alignment horizontal="center" vertical="center"/>
    </xf>
    <xf numFmtId="0" fontId="107" fillId="57" borderId="27" xfId="0" applyFont="1" applyFill="1" applyBorder="1" applyAlignment="1">
      <alignment/>
    </xf>
    <xf numFmtId="0" fontId="107" fillId="0" borderId="0" xfId="0" applyFont="1" applyAlignment="1">
      <alignment horizontal="center" vertical="center"/>
    </xf>
    <xf numFmtId="0" fontId="107" fillId="0" borderId="27" xfId="0" applyFont="1" applyBorder="1" applyAlignment="1">
      <alignment horizontal="center" vertical="center" wrapText="1"/>
    </xf>
    <xf numFmtId="0" fontId="107" fillId="0" borderId="52" xfId="0" applyFont="1" applyBorder="1" applyAlignment="1">
      <alignment horizontal="center" vertical="center"/>
    </xf>
    <xf numFmtId="0" fontId="107" fillId="0" borderId="73" xfId="0" applyFont="1" applyBorder="1" applyAlignment="1">
      <alignment horizontal="right" vertical="center"/>
    </xf>
    <xf numFmtId="0" fontId="107" fillId="57" borderId="27" xfId="0" applyFont="1" applyFill="1" applyBorder="1" applyAlignment="1">
      <alignment horizontal="left" vertical="center"/>
    </xf>
    <xf numFmtId="0" fontId="107" fillId="0" borderId="53" xfId="0" applyFont="1" applyBorder="1" applyAlignment="1">
      <alignment horizontal="right" vertical="center"/>
    </xf>
    <xf numFmtId="0" fontId="107" fillId="0" borderId="27" xfId="0" applyNumberFormat="1" applyFont="1" applyFill="1" applyBorder="1" applyAlignment="1">
      <alignment vertical="center" wrapText="1"/>
    </xf>
    <xf numFmtId="0" fontId="107" fillId="0" borderId="23" xfId="0" applyFont="1" applyBorder="1" applyAlignment="1">
      <alignment horizontal="center" vertical="top"/>
    </xf>
    <xf numFmtId="49" fontId="121" fillId="0" borderId="50" xfId="0" applyNumberFormat="1" applyFont="1" applyBorder="1" applyAlignment="1">
      <alignment horizontal="left" vertical="top"/>
    </xf>
    <xf numFmtId="0" fontId="107" fillId="0" borderId="59" xfId="0" applyFont="1" applyBorder="1" applyAlignment="1">
      <alignment horizontal="left" vertical="top" wrapText="1"/>
    </xf>
    <xf numFmtId="49" fontId="107" fillId="0" borderId="71" xfId="0" applyNumberFormat="1" applyFont="1" applyBorder="1" applyAlignment="1">
      <alignment horizontal="center" vertical="top"/>
    </xf>
    <xf numFmtId="49" fontId="107" fillId="0" borderId="60" xfId="0" applyNumberFormat="1" applyFont="1" applyBorder="1" applyAlignment="1">
      <alignment horizontal="center" vertical="top"/>
    </xf>
    <xf numFmtId="0" fontId="107" fillId="0" borderId="53" xfId="0" applyFont="1" applyBorder="1" applyAlignment="1">
      <alignment horizontal="center" vertical="top"/>
    </xf>
    <xf numFmtId="0" fontId="107" fillId="0" borderId="27" xfId="0" applyFont="1" applyBorder="1" applyAlignment="1">
      <alignment horizontal="center" vertical="top" wrapText="1"/>
    </xf>
    <xf numFmtId="0" fontId="107" fillId="0" borderId="73" xfId="0" applyFont="1" applyBorder="1" applyAlignment="1">
      <alignment horizontal="right" vertical="top"/>
    </xf>
    <xf numFmtId="0" fontId="107" fillId="0" borderId="27" xfId="0" applyFont="1" applyBorder="1" applyAlignment="1">
      <alignment horizontal="right" vertical="top"/>
    </xf>
    <xf numFmtId="0" fontId="107" fillId="0" borderId="27" xfId="0" applyFont="1" applyBorder="1" applyAlignment="1">
      <alignment horizontal="center" vertical="top"/>
    </xf>
    <xf numFmtId="0" fontId="107" fillId="0" borderId="53" xfId="0" applyFont="1" applyBorder="1" applyAlignment="1">
      <alignment horizontal="right" vertical="top"/>
    </xf>
    <xf numFmtId="1" fontId="28" fillId="57" borderId="27" xfId="0" applyNumberFormat="1" applyFont="1" applyFill="1" applyBorder="1" applyAlignment="1">
      <alignment horizontal="center" vertical="center"/>
    </xf>
    <xf numFmtId="0" fontId="107" fillId="0" borderId="74" xfId="0" applyFont="1" applyBorder="1" applyAlignment="1">
      <alignment horizontal="right" vertical="top"/>
    </xf>
    <xf numFmtId="0" fontId="107" fillId="0" borderId="27" xfId="0" applyNumberFormat="1" applyFont="1" applyBorder="1" applyAlignment="1">
      <alignment vertical="center"/>
    </xf>
    <xf numFmtId="0" fontId="107" fillId="0" borderId="0" xfId="0" applyFont="1" applyAlignment="1">
      <alignment horizontal="right" vertical="top"/>
    </xf>
    <xf numFmtId="49" fontId="121" fillId="0" borderId="58" xfId="0" applyNumberFormat="1" applyFont="1" applyBorder="1" applyAlignment="1">
      <alignment horizontal="left" vertical="top"/>
    </xf>
    <xf numFmtId="0" fontId="107" fillId="0" borderId="23" xfId="0" applyFont="1" applyBorder="1" applyAlignment="1">
      <alignment horizontal="center" vertical="top" wrapText="1"/>
    </xf>
    <xf numFmtId="0" fontId="107" fillId="0" borderId="0" xfId="0" applyFont="1" applyAlignment="1">
      <alignment horizontal="center" vertical="top"/>
    </xf>
    <xf numFmtId="0" fontId="107" fillId="0" borderId="52" xfId="0" applyFont="1" applyBorder="1" applyAlignment="1">
      <alignment horizontal="center" vertical="top"/>
    </xf>
    <xf numFmtId="49" fontId="26" fillId="0" borderId="27" xfId="0" applyNumberFormat="1" applyFont="1" applyBorder="1" applyAlignment="1">
      <alignment horizontal="left" vertical="top"/>
    </xf>
    <xf numFmtId="49" fontId="121" fillId="0" borderId="58" xfId="0" applyNumberFormat="1" applyFont="1" applyBorder="1" applyAlignment="1">
      <alignment horizontal="left" vertical="top" wrapText="1"/>
    </xf>
    <xf numFmtId="49" fontId="107" fillId="0" borderId="75" xfId="0" applyNumberFormat="1" applyFont="1" applyBorder="1" applyAlignment="1">
      <alignment horizontal="center" vertical="top"/>
    </xf>
    <xf numFmtId="49" fontId="107" fillId="0" borderId="63" xfId="0" applyNumberFormat="1" applyFont="1" applyBorder="1" applyAlignment="1">
      <alignment horizontal="center" vertical="top"/>
    </xf>
    <xf numFmtId="0" fontId="107" fillId="0" borderId="43" xfId="0" applyFont="1" applyBorder="1" applyAlignment="1">
      <alignment horizontal="center" vertical="top"/>
    </xf>
    <xf numFmtId="49" fontId="107" fillId="0" borderId="0" xfId="0" applyNumberFormat="1" applyFont="1" applyAlignment="1">
      <alignment horizontal="center" vertical="top"/>
    </xf>
    <xf numFmtId="49" fontId="107" fillId="0" borderId="27" xfId="0" applyNumberFormat="1" applyFont="1" applyBorder="1" applyAlignment="1">
      <alignment horizontal="center" vertical="top"/>
    </xf>
    <xf numFmtId="49" fontId="121" fillId="0" borderId="76" xfId="0" applyNumberFormat="1" applyFont="1" applyBorder="1" applyAlignment="1">
      <alignment horizontal="left" vertical="top" wrapText="1"/>
    </xf>
    <xf numFmtId="0" fontId="107" fillId="0" borderId="63" xfId="0" applyFont="1" applyBorder="1" applyAlignment="1">
      <alignment horizontal="left" vertical="top" wrapText="1"/>
    </xf>
    <xf numFmtId="49" fontId="107" fillId="0" borderId="49" xfId="0" applyNumberFormat="1" applyFont="1" applyBorder="1" applyAlignment="1">
      <alignment horizontal="center" vertical="top"/>
    </xf>
    <xf numFmtId="49" fontId="121" fillId="0" borderId="27" xfId="0" applyNumberFormat="1" applyFont="1" applyBorder="1" applyAlignment="1">
      <alignment horizontal="left" vertical="top" wrapText="1"/>
    </xf>
    <xf numFmtId="0" fontId="107" fillId="0" borderId="77" xfId="0" applyFont="1" applyBorder="1" applyAlignment="1">
      <alignment horizontal="left" vertical="top" wrapText="1"/>
    </xf>
    <xf numFmtId="49" fontId="107" fillId="0" borderId="77" xfId="0" applyNumberFormat="1" applyFont="1" applyBorder="1" applyAlignment="1">
      <alignment horizontal="center" vertical="top"/>
    </xf>
    <xf numFmtId="49" fontId="26" fillId="0" borderId="27" xfId="0" applyNumberFormat="1" applyFont="1" applyBorder="1" applyAlignment="1">
      <alignment horizontal="left" vertical="center"/>
    </xf>
    <xf numFmtId="0" fontId="107" fillId="0" borderId="63" xfId="0" applyFont="1" applyBorder="1" applyAlignment="1">
      <alignment horizontal="left" vertical="center" wrapText="1"/>
    </xf>
    <xf numFmtId="49" fontId="107" fillId="0" borderId="27" xfId="0" applyNumberFormat="1" applyFont="1" applyBorder="1" applyAlignment="1">
      <alignment horizontal="center" vertical="center"/>
    </xf>
    <xf numFmtId="49" fontId="107" fillId="0" borderId="49" xfId="0" applyNumberFormat="1" applyFont="1" applyBorder="1" applyAlignment="1">
      <alignment horizontal="center" vertical="center"/>
    </xf>
    <xf numFmtId="0" fontId="107" fillId="0" borderId="53" xfId="0" applyFont="1" applyBorder="1" applyAlignment="1">
      <alignment horizontal="left" vertical="center" wrapText="1"/>
    </xf>
    <xf numFmtId="0" fontId="107" fillId="0" borderId="0" xfId="0" applyFont="1" applyAlignment="1">
      <alignment horizontal="right" vertical="center"/>
    </xf>
    <xf numFmtId="49" fontId="107" fillId="0" borderId="77" xfId="0" applyNumberFormat="1" applyFont="1" applyBorder="1" applyAlignment="1">
      <alignment horizontal="center" vertical="center"/>
    </xf>
    <xf numFmtId="0" fontId="26" fillId="0" borderId="27" xfId="0" applyFont="1" applyBorder="1" applyAlignment="1">
      <alignment vertical="center"/>
    </xf>
    <xf numFmtId="0" fontId="11" fillId="0" borderId="53" xfId="0" applyFont="1" applyBorder="1" applyAlignment="1">
      <alignment horizontal="left" vertical="center" wrapText="1"/>
    </xf>
    <xf numFmtId="49" fontId="11" fillId="0" borderId="27" xfId="0" applyNumberFormat="1" applyFont="1" applyBorder="1" applyAlignment="1">
      <alignment horizontal="center" vertical="center"/>
    </xf>
    <xf numFmtId="49" fontId="11" fillId="0" borderId="49" xfId="0" applyNumberFormat="1" applyFont="1" applyBorder="1" applyAlignment="1">
      <alignment horizontal="center" vertical="center"/>
    </xf>
    <xf numFmtId="0" fontId="11" fillId="0" borderId="27" xfId="0" applyFont="1" applyBorder="1" applyAlignment="1">
      <alignment horizontal="center" vertical="center"/>
    </xf>
    <xf numFmtId="0" fontId="11" fillId="0" borderId="27" xfId="0" applyFont="1" applyBorder="1" applyAlignment="1">
      <alignment horizontal="center" vertical="center" wrapText="1"/>
    </xf>
    <xf numFmtId="0" fontId="11" fillId="0" borderId="53" xfId="0" applyFont="1" applyBorder="1" applyAlignment="1">
      <alignment horizontal="right" vertical="center"/>
    </xf>
    <xf numFmtId="0" fontId="11" fillId="0" borderId="27" xfId="0" applyNumberFormat="1" applyFont="1" applyBorder="1" applyAlignment="1">
      <alignment vertical="center"/>
    </xf>
    <xf numFmtId="0" fontId="28" fillId="0" borderId="0" xfId="0" applyNumberFormat="1" applyFont="1" applyAlignment="1">
      <alignment vertical="top"/>
    </xf>
    <xf numFmtId="0" fontId="107" fillId="0" borderId="0" xfId="0" applyNumberFormat="1" applyFont="1" applyAlignment="1">
      <alignment/>
    </xf>
    <xf numFmtId="0" fontId="107" fillId="0" borderId="21" xfId="0" applyNumberFormat="1" applyFont="1" applyBorder="1" applyAlignment="1">
      <alignment/>
    </xf>
    <xf numFmtId="0" fontId="107" fillId="0" borderId="0" xfId="0" applyNumberFormat="1" applyFont="1" applyBorder="1" applyAlignment="1">
      <alignment/>
    </xf>
    <xf numFmtId="0" fontId="28" fillId="0" borderId="28" xfId="0" applyNumberFormat="1" applyFont="1" applyFill="1" applyBorder="1" applyAlignment="1">
      <alignment horizontal="center" vertical="center" wrapText="1"/>
    </xf>
    <xf numFmtId="0" fontId="28" fillId="57" borderId="64" xfId="0" applyNumberFormat="1" applyFont="1" applyFill="1" applyBorder="1" applyAlignment="1">
      <alignment horizontal="center" vertical="center" wrapText="1"/>
    </xf>
    <xf numFmtId="0" fontId="107" fillId="0" borderId="24" xfId="0" applyFont="1" applyBorder="1" applyAlignment="1">
      <alignment horizontal="center" vertical="center" wrapText="1"/>
    </xf>
    <xf numFmtId="0" fontId="107" fillId="0" borderId="78" xfId="0" applyFont="1" applyBorder="1" applyAlignment="1">
      <alignment horizontal="left" vertical="top" wrapText="1"/>
    </xf>
    <xf numFmtId="0" fontId="107" fillId="0" borderId="65" xfId="0" applyFont="1" applyBorder="1" applyAlignment="1">
      <alignment vertical="center" wrapText="1"/>
    </xf>
    <xf numFmtId="0" fontId="107" fillId="0" borderId="78" xfId="0" applyFont="1" applyBorder="1" applyAlignment="1">
      <alignment horizontal="left" vertical="center" wrapText="1"/>
    </xf>
    <xf numFmtId="0" fontId="107" fillId="0" borderId="65" xfId="0" applyFont="1" applyBorder="1" applyAlignment="1">
      <alignment horizontal="center" vertical="center" wrapText="1"/>
    </xf>
    <xf numFmtId="0" fontId="107" fillId="0" borderId="53" xfId="0" applyFont="1" applyBorder="1" applyAlignment="1">
      <alignment vertical="center"/>
    </xf>
    <xf numFmtId="0" fontId="122" fillId="0" borderId="23" xfId="0" applyFont="1" applyBorder="1" applyAlignment="1">
      <alignment horizontal="center" vertical="center"/>
    </xf>
    <xf numFmtId="0" fontId="123" fillId="0" borderId="27" xfId="0" applyFont="1" applyBorder="1" applyAlignment="1">
      <alignment vertical="center"/>
    </xf>
    <xf numFmtId="0" fontId="122" fillId="0" borderId="53" xfId="0" applyFont="1" applyBorder="1" applyAlignment="1">
      <alignment horizontal="left" vertical="center" wrapText="1"/>
    </xf>
    <xf numFmtId="49" fontId="122" fillId="0" borderId="27" xfId="0" applyNumberFormat="1" applyFont="1" applyBorder="1" applyAlignment="1">
      <alignment horizontal="center" vertical="center"/>
    </xf>
    <xf numFmtId="49" fontId="122" fillId="0" borderId="49" xfId="0" applyNumberFormat="1" applyFont="1" applyBorder="1" applyAlignment="1">
      <alignment horizontal="center" vertical="center"/>
    </xf>
    <xf numFmtId="0" fontId="122" fillId="0" borderId="27" xfId="0" applyFont="1" applyBorder="1" applyAlignment="1">
      <alignment horizontal="center" vertical="center"/>
    </xf>
    <xf numFmtId="0" fontId="122" fillId="0" borderId="27" xfId="0" applyFont="1" applyBorder="1" applyAlignment="1">
      <alignment horizontal="center" vertical="center" wrapText="1"/>
    </xf>
    <xf numFmtId="0" fontId="122" fillId="0" borderId="53" xfId="0" applyFont="1" applyBorder="1" applyAlignment="1">
      <alignment horizontal="right" vertical="center"/>
    </xf>
    <xf numFmtId="0" fontId="122" fillId="0" borderId="27" xfId="0" applyNumberFormat="1" applyFont="1" applyBorder="1" applyAlignment="1">
      <alignment vertical="center"/>
    </xf>
    <xf numFmtId="1" fontId="124" fillId="57" borderId="27" xfId="0" applyNumberFormat="1" applyFont="1" applyFill="1" applyBorder="1" applyAlignment="1">
      <alignment horizontal="center" vertical="center"/>
    </xf>
    <xf numFmtId="0" fontId="122" fillId="57" borderId="27" xfId="0" applyFont="1" applyFill="1" applyBorder="1" applyAlignment="1">
      <alignment horizontal="left" vertical="center"/>
    </xf>
    <xf numFmtId="0" fontId="122" fillId="57" borderId="23" xfId="0" applyFont="1" applyFill="1" applyBorder="1" applyAlignment="1">
      <alignment vertical="center"/>
    </xf>
    <xf numFmtId="0" fontId="122" fillId="0" borderId="27" xfId="0" applyNumberFormat="1" applyFont="1" applyBorder="1" applyAlignment="1">
      <alignment horizontal="center" vertical="center"/>
    </xf>
    <xf numFmtId="0" fontId="123" fillId="0" borderId="27" xfId="0" applyFont="1" applyBorder="1" applyAlignment="1">
      <alignment vertical="top"/>
    </xf>
    <xf numFmtId="0" fontId="122" fillId="0" borderId="53" xfId="0" applyFont="1" applyBorder="1" applyAlignment="1">
      <alignment horizontal="left" vertical="top" wrapText="1"/>
    </xf>
    <xf numFmtId="49" fontId="122" fillId="0" borderId="27" xfId="0" applyNumberFormat="1" applyFont="1" applyBorder="1" applyAlignment="1">
      <alignment horizontal="center" vertical="top"/>
    </xf>
    <xf numFmtId="49" fontId="122" fillId="0" borderId="49" xfId="0" applyNumberFormat="1" applyFont="1" applyBorder="1" applyAlignment="1">
      <alignment horizontal="center" vertical="top"/>
    </xf>
    <xf numFmtId="0" fontId="122" fillId="0" borderId="27" xfId="0" applyFont="1" applyBorder="1" applyAlignment="1">
      <alignment horizontal="center" vertical="top"/>
    </xf>
    <xf numFmtId="0" fontId="122" fillId="0" borderId="27" xfId="0" applyFont="1" applyBorder="1" applyAlignment="1">
      <alignment horizontal="center" vertical="top" wrapText="1"/>
    </xf>
    <xf numFmtId="0" fontId="122" fillId="0" borderId="53" xfId="0" applyFont="1" applyBorder="1" applyAlignment="1">
      <alignment horizontal="right" vertical="top"/>
    </xf>
    <xf numFmtId="0" fontId="122" fillId="0" borderId="27" xfId="0" applyNumberFormat="1" applyFont="1" applyBorder="1" applyAlignment="1">
      <alignment vertical="top"/>
    </xf>
    <xf numFmtId="1" fontId="124" fillId="57" borderId="27" xfId="0" applyNumberFormat="1" applyFont="1" applyFill="1" applyBorder="1" applyAlignment="1">
      <alignment horizontal="center" vertical="top"/>
    </xf>
    <xf numFmtId="0" fontId="122" fillId="57" borderId="27" xfId="0" applyFont="1" applyFill="1" applyBorder="1" applyAlignment="1">
      <alignment horizontal="left" vertical="top"/>
    </xf>
    <xf numFmtId="0" fontId="122" fillId="57" borderId="23" xfId="0" applyFont="1" applyFill="1" applyBorder="1" applyAlignment="1">
      <alignment vertical="top"/>
    </xf>
    <xf numFmtId="0" fontId="125" fillId="0" borderId="27" xfId="0" applyFont="1" applyBorder="1" applyAlignment="1">
      <alignment vertical="center"/>
    </xf>
    <xf numFmtId="49" fontId="125" fillId="0" borderId="27" xfId="115" applyNumberFormat="1" applyFont="1" applyBorder="1" applyAlignment="1">
      <alignment vertical="center" wrapText="1"/>
      <protection/>
    </xf>
    <xf numFmtId="49" fontId="125" fillId="0" borderId="23" xfId="115" applyNumberFormat="1" applyFont="1" applyBorder="1" applyAlignment="1">
      <alignment vertical="center" wrapText="1"/>
      <protection/>
    </xf>
    <xf numFmtId="49" fontId="125" fillId="0" borderId="23" xfId="115" applyNumberFormat="1" applyFont="1" applyBorder="1" applyAlignment="1">
      <alignment horizontal="center" vertical="center"/>
      <protection/>
    </xf>
    <xf numFmtId="0" fontId="126" fillId="57" borderId="23" xfId="115" applyFont="1" applyFill="1" applyBorder="1" applyAlignment="1">
      <alignment horizontal="left" vertical="center"/>
      <protection/>
    </xf>
    <xf numFmtId="49" fontId="125" fillId="0" borderId="23" xfId="115" applyNumberFormat="1" applyFont="1" applyBorder="1" applyAlignment="1">
      <alignment horizontal="center" vertical="center" wrapText="1"/>
      <protection/>
    </xf>
    <xf numFmtId="49" fontId="125" fillId="0" borderId="23" xfId="111" applyNumberFormat="1" applyFont="1" applyBorder="1" applyAlignment="1">
      <alignment vertical="center" wrapText="1"/>
      <protection/>
    </xf>
    <xf numFmtId="49" fontId="125" fillId="0" borderId="23" xfId="113" applyNumberFormat="1" applyFont="1" applyBorder="1" applyAlignment="1">
      <alignment horizontal="left" vertical="center"/>
      <protection/>
    </xf>
    <xf numFmtId="49" fontId="125" fillId="0" borderId="23" xfId="115" applyNumberFormat="1" applyFont="1" applyBorder="1" applyAlignment="1">
      <alignment horizontal="left" vertical="center" wrapText="1"/>
      <protection/>
    </xf>
    <xf numFmtId="0" fontId="125" fillId="0" borderId="27" xfId="0" applyFont="1" applyBorder="1" applyAlignment="1">
      <alignment horizontal="center" vertical="center"/>
    </xf>
    <xf numFmtId="0" fontId="126" fillId="57" borderId="23" xfId="115" applyFont="1" applyFill="1" applyBorder="1" applyAlignment="1">
      <alignment horizontal="center" vertical="center"/>
      <protection/>
    </xf>
    <xf numFmtId="10" fontId="126" fillId="57" borderId="23" xfId="115" applyNumberFormat="1" applyFont="1" applyFill="1" applyBorder="1" applyAlignment="1">
      <alignment horizontal="center" vertical="center"/>
      <protection/>
    </xf>
    <xf numFmtId="0" fontId="125" fillId="57" borderId="27" xfId="0" applyFont="1" applyFill="1" applyBorder="1" applyAlignment="1">
      <alignment horizontal="center" vertical="center"/>
    </xf>
    <xf numFmtId="2" fontId="126" fillId="56" borderId="23" xfId="115" applyNumberFormat="1" applyFont="1" applyFill="1" applyBorder="1" applyAlignment="1">
      <alignment horizontal="center" vertical="center"/>
      <protection/>
    </xf>
    <xf numFmtId="49" fontId="127" fillId="57" borderId="27" xfId="113" applyNumberFormat="1" applyFont="1" applyFill="1" applyBorder="1" applyAlignment="1">
      <alignment horizontal="left" vertical="center" wrapText="1"/>
      <protection/>
    </xf>
    <xf numFmtId="0" fontId="126" fillId="57" borderId="23" xfId="109" applyFont="1" applyFill="1" applyBorder="1" applyAlignment="1">
      <alignment horizontal="left" vertical="center" wrapText="1"/>
      <protection/>
    </xf>
    <xf numFmtId="0" fontId="126" fillId="57" borderId="27" xfId="109" applyFont="1" applyFill="1" applyBorder="1" applyAlignment="1">
      <alignment horizontal="left" vertical="center" wrapText="1"/>
      <protection/>
    </xf>
    <xf numFmtId="49" fontId="128" fillId="57" borderId="27" xfId="0" applyNumberFormat="1" applyFont="1" applyFill="1" applyBorder="1" applyAlignment="1">
      <alignment horizontal="left" vertical="center" wrapText="1"/>
    </xf>
    <xf numFmtId="0" fontId="126" fillId="57" borderId="42" xfId="109" applyFont="1" applyFill="1" applyBorder="1" applyAlignment="1">
      <alignment horizontal="left" vertical="center" wrapText="1"/>
      <protection/>
    </xf>
    <xf numFmtId="0" fontId="126" fillId="57" borderId="0" xfId="0" applyFont="1" applyFill="1" applyAlignment="1">
      <alignment vertical="center" wrapText="1"/>
    </xf>
    <xf numFmtId="0" fontId="125" fillId="57" borderId="0" xfId="0" applyFont="1" applyFill="1" applyAlignment="1">
      <alignment vertical="center"/>
    </xf>
    <xf numFmtId="0" fontId="126" fillId="57" borderId="27" xfId="0" applyFont="1" applyFill="1" applyBorder="1" applyAlignment="1">
      <alignment vertical="center"/>
    </xf>
    <xf numFmtId="0" fontId="125" fillId="57" borderId="0" xfId="0" applyFont="1" applyFill="1" applyAlignment="1">
      <alignment wrapText="1"/>
    </xf>
    <xf numFmtId="0" fontId="126" fillId="0" borderId="27" xfId="0" applyFont="1" applyBorder="1" applyAlignment="1">
      <alignment horizontal="center" vertical="top" wrapText="1"/>
    </xf>
    <xf numFmtId="0" fontId="126" fillId="0" borderId="27" xfId="0" applyFont="1" applyBorder="1" applyAlignment="1">
      <alignment horizontal="left" vertical="top" wrapText="1"/>
    </xf>
    <xf numFmtId="0" fontId="126" fillId="0" borderId="27" xfId="0" applyFont="1" applyBorder="1" applyAlignment="1">
      <alignment horizontal="center" vertical="top"/>
    </xf>
    <xf numFmtId="0" fontId="126" fillId="0" borderId="27" xfId="0" applyFont="1" applyBorder="1" applyAlignment="1">
      <alignment horizontal="left" vertical="top"/>
    </xf>
    <xf numFmtId="0" fontId="126" fillId="58" borderId="27" xfId="0" applyFont="1" applyFill="1" applyBorder="1" applyAlignment="1">
      <alignment vertical="center" wrapText="1"/>
    </xf>
    <xf numFmtId="0" fontId="122" fillId="0" borderId="27" xfId="0" applyFont="1" applyBorder="1" applyAlignment="1">
      <alignment vertical="center" wrapText="1"/>
    </xf>
    <xf numFmtId="0" fontId="28" fillId="0" borderId="20" xfId="0" applyNumberFormat="1" applyFont="1" applyFill="1" applyBorder="1" applyAlignment="1">
      <alignment horizontal="left" vertical="center"/>
    </xf>
    <xf numFmtId="0" fontId="110" fillId="0" borderId="23" xfId="0" applyFont="1" applyBorder="1" applyAlignment="1">
      <alignment horizontal="center" vertical="top"/>
    </xf>
    <xf numFmtId="0" fontId="110" fillId="0" borderId="55" xfId="0" applyFont="1" applyBorder="1" applyAlignment="1">
      <alignment horizontal="center" vertical="top"/>
    </xf>
    <xf numFmtId="0" fontId="110" fillId="0" borderId="27" xfId="0" applyFont="1" applyBorder="1" applyAlignment="1">
      <alignment horizontal="center" vertical="top"/>
    </xf>
    <xf numFmtId="0" fontId="28" fillId="0" borderId="79" xfId="0" applyNumberFormat="1" applyFont="1" applyFill="1" applyBorder="1" applyAlignment="1">
      <alignment vertical="center"/>
    </xf>
    <xf numFmtId="0" fontId="107" fillId="0" borderId="0" xfId="0" applyNumberFormat="1" applyFont="1" applyFill="1" applyAlignment="1">
      <alignment horizontal="center"/>
    </xf>
    <xf numFmtId="0" fontId="107" fillId="0" borderId="0" xfId="0" applyNumberFormat="1" applyFont="1" applyFill="1" applyBorder="1" applyAlignment="1">
      <alignment vertical="top" wrapText="1"/>
    </xf>
    <xf numFmtId="0" fontId="28" fillId="0" borderId="24" xfId="0" applyNumberFormat="1" applyFont="1" applyBorder="1" applyAlignment="1">
      <alignment/>
    </xf>
    <xf numFmtId="0" fontId="28" fillId="0" borderId="26" xfId="0" applyNumberFormat="1" applyFont="1" applyFill="1" applyBorder="1" applyAlignment="1">
      <alignment vertical="center"/>
    </xf>
    <xf numFmtId="0" fontId="28" fillId="0" borderId="37" xfId="0" applyNumberFormat="1" applyFont="1" applyFill="1" applyBorder="1" applyAlignment="1">
      <alignment horizontal="center" vertical="center" wrapText="1"/>
    </xf>
    <xf numFmtId="0" fontId="28" fillId="0" borderId="19" xfId="113" applyNumberFormat="1" applyFont="1" applyFill="1" applyBorder="1" applyAlignment="1">
      <alignment horizontal="center" vertical="center" wrapText="1"/>
      <protection/>
    </xf>
    <xf numFmtId="0" fontId="28" fillId="0" borderId="19" xfId="0" applyNumberFormat="1" applyFont="1" applyFill="1" applyBorder="1" applyAlignment="1">
      <alignment horizontal="center" vertical="center" wrapText="1"/>
    </xf>
    <xf numFmtId="0" fontId="28" fillId="0" borderId="45" xfId="0" applyNumberFormat="1" applyFont="1" applyFill="1" applyBorder="1" applyAlignment="1">
      <alignment horizontal="center" vertical="center" wrapText="1"/>
    </xf>
    <xf numFmtId="0" fontId="28" fillId="57" borderId="80" xfId="0" applyNumberFormat="1" applyFont="1" applyFill="1" applyBorder="1" applyAlignment="1">
      <alignment horizontal="center" vertical="center" wrapText="1"/>
    </xf>
    <xf numFmtId="0" fontId="0" fillId="0" borderId="23" xfId="0" applyFont="1" applyBorder="1" applyAlignment="1">
      <alignment horizontal="center" vertical="top"/>
    </xf>
    <xf numFmtId="49" fontId="0" fillId="0" borderId="23" xfId="0" applyNumberFormat="1" applyFont="1" applyBorder="1" applyAlignment="1">
      <alignment horizontal="center" vertical="top"/>
    </xf>
    <xf numFmtId="49" fontId="26" fillId="0" borderId="23" xfId="0" applyNumberFormat="1" applyFont="1" applyBorder="1" applyAlignment="1">
      <alignment horizontal="left" vertical="top"/>
    </xf>
    <xf numFmtId="49" fontId="0" fillId="0" borderId="50" xfId="115" applyNumberFormat="1" applyFont="1" applyBorder="1" applyAlignment="1">
      <alignment vertical="top"/>
      <protection/>
    </xf>
    <xf numFmtId="49" fontId="0" fillId="0" borderId="27" xfId="0" applyNumberFormat="1" applyFont="1" applyBorder="1" applyAlignment="1">
      <alignment horizontal="center" vertical="top"/>
    </xf>
    <xf numFmtId="49" fontId="0" fillId="0" borderId="27" xfId="0" applyNumberFormat="1" applyFont="1" applyBorder="1" applyAlignment="1">
      <alignment horizontal="center" vertical="center"/>
    </xf>
    <xf numFmtId="49" fontId="0" fillId="0" borderId="50" xfId="0" applyNumberFormat="1" applyFont="1" applyBorder="1" applyAlignment="1">
      <alignment horizontal="center" vertical="top"/>
    </xf>
    <xf numFmtId="49" fontId="0" fillId="0" borderId="23" xfId="0" applyNumberFormat="1" applyFont="1" applyBorder="1" applyAlignment="1">
      <alignment horizontal="left" vertical="top" wrapText="1"/>
    </xf>
    <xf numFmtId="0" fontId="0" fillId="57" borderId="81" xfId="0" applyFont="1" applyFill="1" applyBorder="1" applyAlignment="1">
      <alignment/>
    </xf>
    <xf numFmtId="0" fontId="0" fillId="0" borderId="23" xfId="0" applyFont="1" applyBorder="1" applyAlignment="1">
      <alignment horizontal="center" vertical="center"/>
    </xf>
    <xf numFmtId="49" fontId="0" fillId="0" borderId="23" xfId="0" applyNumberFormat="1" applyFont="1" applyBorder="1" applyAlignment="1">
      <alignment horizontal="center" vertical="center"/>
    </xf>
    <xf numFmtId="49" fontId="0" fillId="0" borderId="50" xfId="115" applyNumberFormat="1" applyFont="1" applyBorder="1" applyAlignment="1">
      <alignment vertical="center"/>
      <protection/>
    </xf>
    <xf numFmtId="49" fontId="0" fillId="0" borderId="50" xfId="0" applyNumberFormat="1" applyFont="1" applyBorder="1" applyAlignment="1">
      <alignment horizontal="center" vertical="center"/>
    </xf>
    <xf numFmtId="49" fontId="26" fillId="0" borderId="27" xfId="0" applyNumberFormat="1" applyFont="1" applyBorder="1" applyAlignment="1">
      <alignment horizontal="left" vertical="top"/>
    </xf>
    <xf numFmtId="49" fontId="0" fillId="0" borderId="27" xfId="0" applyNumberFormat="1" applyFont="1" applyBorder="1" applyAlignment="1">
      <alignment horizontal="left" vertical="top" wrapText="1"/>
    </xf>
    <xf numFmtId="49" fontId="0" fillId="57" borderId="27" xfId="0" applyNumberFormat="1" applyFont="1" applyFill="1" applyBorder="1" applyAlignment="1">
      <alignment horizontal="left" vertical="top" wrapText="1"/>
    </xf>
    <xf numFmtId="49" fontId="121" fillId="0" borderId="59" xfId="0" applyNumberFormat="1" applyFont="1" applyBorder="1" applyAlignment="1">
      <alignment horizontal="left" vertical="top"/>
    </xf>
    <xf numFmtId="0" fontId="0" fillId="0" borderId="55" xfId="0" applyFont="1" applyBorder="1" applyAlignment="1">
      <alignment horizontal="center" vertical="top"/>
    </xf>
    <xf numFmtId="49" fontId="0" fillId="0" borderId="42" xfId="0" applyNumberFormat="1" applyFont="1" applyBorder="1" applyAlignment="1">
      <alignment horizontal="center" vertical="top"/>
    </xf>
    <xf numFmtId="49" fontId="0" fillId="0" borderId="55" xfId="0" applyNumberFormat="1" applyFont="1" applyBorder="1" applyAlignment="1">
      <alignment horizontal="center" vertical="top"/>
    </xf>
    <xf numFmtId="0" fontId="0" fillId="0" borderId="27" xfId="0" applyFont="1" applyBorder="1" applyAlignment="1">
      <alignment horizontal="center" vertical="top"/>
    </xf>
    <xf numFmtId="49" fontId="0" fillId="0" borderId="82" xfId="115" applyNumberFormat="1" applyFont="1" applyBorder="1" applyAlignment="1">
      <alignment vertical="top"/>
      <protection/>
    </xf>
    <xf numFmtId="2" fontId="117" fillId="56" borderId="27" xfId="0" applyNumberFormat="1" applyFont="1" applyFill="1" applyBorder="1" applyAlignment="1">
      <alignment horizontal="center" vertical="top" wrapText="1"/>
    </xf>
    <xf numFmtId="0" fontId="0" fillId="0" borderId="0" xfId="0" applyAlignment="1">
      <alignment vertical="top"/>
    </xf>
    <xf numFmtId="0" fontId="4" fillId="0" borderId="27" xfId="107" applyBorder="1" applyAlignment="1">
      <alignment horizontal="center" vertical="center"/>
      <protection/>
    </xf>
    <xf numFmtId="0" fontId="4" fillId="0" borderId="27" xfId="106" applyBorder="1">
      <alignment/>
      <protection/>
    </xf>
    <xf numFmtId="0" fontId="4" fillId="57" borderId="27" xfId="106" applyFill="1" applyBorder="1" applyAlignment="1">
      <alignment horizontal="center" vertical="center"/>
      <protection/>
    </xf>
    <xf numFmtId="0" fontId="4" fillId="0" borderId="27" xfId="106" applyBorder="1" applyAlignment="1">
      <alignment horizontal="center" vertical="center"/>
      <protection/>
    </xf>
    <xf numFmtId="0" fontId="28" fillId="0" borderId="83" xfId="0" applyNumberFormat="1" applyFont="1" applyFill="1" applyBorder="1" applyAlignment="1">
      <alignment horizontal="center" vertical="center" wrapText="1"/>
    </xf>
    <xf numFmtId="0" fontId="28" fillId="0" borderId="55" xfId="0" applyNumberFormat="1" applyFont="1" applyFill="1" applyBorder="1" applyAlignment="1">
      <alignment horizontal="center" vertical="center" wrapText="1"/>
    </xf>
    <xf numFmtId="0" fontId="28" fillId="0" borderId="84" xfId="0" applyNumberFormat="1" applyFont="1" applyFill="1" applyBorder="1" applyAlignment="1">
      <alignment horizontal="center" vertical="center" wrapText="1"/>
    </xf>
    <xf numFmtId="49" fontId="107" fillId="0" borderId="53" xfId="0" applyNumberFormat="1" applyFont="1" applyBorder="1" applyAlignment="1">
      <alignment horizontal="center" vertical="center"/>
    </xf>
    <xf numFmtId="0" fontId="107" fillId="0" borderId="74" xfId="0" applyFont="1" applyBorder="1" applyAlignment="1">
      <alignment horizontal="center" vertical="center"/>
    </xf>
    <xf numFmtId="0" fontId="107" fillId="0" borderId="49" xfId="0" applyFont="1" applyBorder="1" applyAlignment="1">
      <alignment horizontal="center" vertical="center"/>
    </xf>
    <xf numFmtId="0" fontId="28" fillId="0" borderId="68" xfId="0" applyNumberFormat="1" applyFont="1" applyFill="1" applyBorder="1" applyAlignment="1">
      <alignment horizontal="center" vertical="center" wrapText="1"/>
    </xf>
    <xf numFmtId="0" fontId="28" fillId="0" borderId="69" xfId="0" applyNumberFormat="1" applyFont="1" applyFill="1" applyBorder="1" applyAlignment="1">
      <alignment horizontal="center" vertical="center" wrapText="1"/>
    </xf>
    <xf numFmtId="0" fontId="28" fillId="0" borderId="70" xfId="0" applyNumberFormat="1" applyFont="1" applyFill="1" applyBorder="1" applyAlignment="1">
      <alignment horizontal="center" vertical="center" wrapText="1"/>
    </xf>
    <xf numFmtId="0" fontId="28" fillId="0" borderId="24" xfId="0" applyNumberFormat="1" applyFont="1" applyFill="1" applyBorder="1" applyAlignment="1">
      <alignment horizontal="left" vertical="center"/>
    </xf>
    <xf numFmtId="0" fontId="107" fillId="0" borderId="65" xfId="0" applyNumberFormat="1" applyFont="1" applyBorder="1" applyAlignment="1">
      <alignment horizontal="left" vertical="center"/>
    </xf>
    <xf numFmtId="0" fontId="107" fillId="0" borderId="30" xfId="0" applyNumberFormat="1" applyFont="1" applyBorder="1" applyAlignment="1">
      <alignment horizontal="left" vertical="center"/>
    </xf>
    <xf numFmtId="0" fontId="28" fillId="0" borderId="20" xfId="0" applyNumberFormat="1" applyFont="1" applyFill="1" applyBorder="1" applyAlignment="1">
      <alignment horizontal="left" vertical="center"/>
    </xf>
    <xf numFmtId="0" fontId="107" fillId="0" borderId="46" xfId="0" applyNumberFormat="1" applyFont="1" applyBorder="1" applyAlignment="1">
      <alignment horizontal="left" vertical="center"/>
    </xf>
    <xf numFmtId="0" fontId="107" fillId="0" borderId="32" xfId="0" applyNumberFormat="1" applyFont="1" applyBorder="1" applyAlignment="1">
      <alignment horizontal="left" vertical="center"/>
    </xf>
    <xf numFmtId="0" fontId="28" fillId="0" borderId="24" xfId="0" applyNumberFormat="1" applyFont="1" applyFill="1" applyBorder="1" applyAlignment="1">
      <alignment horizontal="center" vertical="center" wrapText="1"/>
    </xf>
    <xf numFmtId="0" fontId="107" fillId="0" borderId="20" xfId="0" applyNumberFormat="1" applyFont="1" applyBorder="1" applyAlignment="1">
      <alignment horizontal="center" vertical="center"/>
    </xf>
    <xf numFmtId="0" fontId="28" fillId="0" borderId="65" xfId="0" applyNumberFormat="1" applyFont="1" applyFill="1" applyBorder="1" applyAlignment="1">
      <alignment horizontal="center" vertical="center" wrapText="1"/>
    </xf>
    <xf numFmtId="0" fontId="107" fillId="0" borderId="46" xfId="0" applyNumberFormat="1" applyFont="1" applyFill="1" applyBorder="1" applyAlignment="1">
      <alignment horizontal="center" vertical="center"/>
    </xf>
    <xf numFmtId="0" fontId="107" fillId="0" borderId="46" xfId="0" applyNumberFormat="1" applyFont="1" applyBorder="1" applyAlignment="1">
      <alignment horizontal="center" vertical="center"/>
    </xf>
    <xf numFmtId="0" fontId="107" fillId="0" borderId="46" xfId="0" applyNumberFormat="1" applyFont="1" applyBorder="1" applyAlignment="1">
      <alignment horizontal="center" vertical="center" wrapText="1"/>
    </xf>
    <xf numFmtId="0" fontId="28" fillId="0" borderId="85" xfId="0" applyNumberFormat="1" applyFont="1" applyFill="1" applyBorder="1" applyAlignment="1">
      <alignment horizontal="center" vertical="center" wrapText="1"/>
    </xf>
    <xf numFmtId="0" fontId="107" fillId="0" borderId="86" xfId="0" applyNumberFormat="1" applyFont="1" applyBorder="1" applyAlignment="1">
      <alignment horizontal="center" vertical="center" wrapText="1"/>
    </xf>
    <xf numFmtId="0" fontId="28" fillId="0" borderId="87" xfId="0" applyNumberFormat="1" applyFont="1" applyFill="1" applyBorder="1" applyAlignment="1">
      <alignment horizontal="center" vertical="center" wrapText="1"/>
    </xf>
    <xf numFmtId="0" fontId="107" fillId="0" borderId="88" xfId="0" applyNumberFormat="1" applyFont="1" applyBorder="1" applyAlignment="1">
      <alignment horizontal="center" vertical="center" wrapText="1"/>
    </xf>
    <xf numFmtId="0" fontId="107" fillId="0" borderId="89" xfId="0" applyNumberFormat="1" applyFont="1" applyBorder="1" applyAlignment="1">
      <alignment horizontal="center" vertical="center" wrapText="1"/>
    </xf>
    <xf numFmtId="0" fontId="28" fillId="57" borderId="43" xfId="0" applyNumberFormat="1" applyFont="1" applyFill="1" applyBorder="1" applyAlignment="1">
      <alignment horizontal="center" vertical="center" wrapText="1"/>
    </xf>
    <xf numFmtId="0" fontId="28" fillId="57" borderId="73" xfId="0" applyNumberFormat="1" applyFont="1" applyFill="1" applyBorder="1" applyAlignment="1">
      <alignment horizontal="center" vertical="center" wrapText="1"/>
    </xf>
    <xf numFmtId="0" fontId="28" fillId="57" borderId="90" xfId="0" applyNumberFormat="1" applyFont="1" applyFill="1" applyBorder="1" applyAlignment="1">
      <alignment horizontal="center" vertical="center" wrapText="1"/>
    </xf>
    <xf numFmtId="0" fontId="2" fillId="0" borderId="0" xfId="0" applyNumberFormat="1" applyFont="1" applyFill="1" applyBorder="1" applyAlignment="1">
      <alignment horizontal="left" vertical="center"/>
    </xf>
    <xf numFmtId="0" fontId="2" fillId="0" borderId="26" xfId="0" applyNumberFormat="1" applyFont="1" applyFill="1" applyBorder="1" applyAlignment="1">
      <alignment horizontal="left" vertical="center"/>
    </xf>
    <xf numFmtId="0" fontId="8" fillId="57" borderId="28" xfId="0" applyNumberFormat="1" applyFont="1" applyFill="1" applyBorder="1" applyAlignment="1">
      <alignment horizontal="center"/>
    </xf>
    <xf numFmtId="0" fontId="3" fillId="57" borderId="28" xfId="0" applyNumberFormat="1" applyFont="1" applyFill="1" applyBorder="1" applyAlignment="1">
      <alignment horizontal="center" vertical="center"/>
    </xf>
    <xf numFmtId="0" fontId="8" fillId="57" borderId="28" xfId="0" applyNumberFormat="1" applyFont="1" applyFill="1" applyBorder="1" applyAlignment="1">
      <alignment horizontal="center" vertical="center"/>
    </xf>
    <xf numFmtId="0" fontId="105" fillId="57" borderId="87" xfId="0" applyFont="1" applyFill="1" applyBorder="1" applyAlignment="1">
      <alignment horizontal="center" wrapText="1"/>
    </xf>
    <xf numFmtId="0" fontId="105" fillId="57" borderId="88" xfId="0" applyFont="1" applyFill="1" applyBorder="1" applyAlignment="1">
      <alignment horizontal="center" wrapText="1"/>
    </xf>
    <xf numFmtId="0" fontId="105" fillId="57" borderId="89" xfId="0" applyFont="1" applyFill="1" applyBorder="1" applyAlignment="1">
      <alignment horizontal="center" wrapText="1"/>
    </xf>
    <xf numFmtId="0" fontId="105" fillId="57" borderId="67" xfId="0" applyFont="1" applyFill="1" applyBorder="1" applyAlignment="1">
      <alignment horizontal="center" wrapText="1"/>
    </xf>
    <xf numFmtId="0" fontId="105" fillId="57" borderId="26" xfId="0" applyFont="1" applyFill="1" applyBorder="1" applyAlignment="1">
      <alignment horizontal="center" wrapText="1"/>
    </xf>
    <xf numFmtId="0" fontId="105" fillId="57" borderId="91" xfId="0" applyFont="1" applyFill="1" applyBorder="1" applyAlignment="1">
      <alignment horizontal="center" wrapText="1"/>
    </xf>
    <xf numFmtId="0" fontId="106" fillId="57" borderId="51" xfId="0" applyFont="1" applyFill="1" applyBorder="1" applyAlignment="1">
      <alignment horizontal="center" vertical="center" wrapText="1" shrinkToFit="1"/>
    </xf>
    <xf numFmtId="0" fontId="106" fillId="57" borderId="65" xfId="0" applyFont="1" applyFill="1" applyBorder="1" applyAlignment="1">
      <alignment horizontal="center" vertical="center" wrapText="1" shrinkToFit="1"/>
    </xf>
    <xf numFmtId="0" fontId="106" fillId="57" borderId="85" xfId="0" applyFont="1" applyFill="1" applyBorder="1" applyAlignment="1">
      <alignment horizontal="center" vertical="center" wrapText="1" shrinkToFit="1"/>
    </xf>
    <xf numFmtId="0" fontId="106" fillId="57" borderId="92" xfId="0" applyFont="1" applyFill="1" applyBorder="1" applyAlignment="1">
      <alignment horizontal="center" vertical="center" wrapText="1" shrinkToFit="1"/>
    </xf>
    <xf numFmtId="0" fontId="106" fillId="57" borderId="46" xfId="0" applyFont="1" applyFill="1" applyBorder="1" applyAlignment="1">
      <alignment horizontal="center" vertical="center" wrapText="1" shrinkToFit="1"/>
    </xf>
    <xf numFmtId="0" fontId="106" fillId="57" borderId="86" xfId="0" applyFont="1" applyFill="1" applyBorder="1" applyAlignment="1">
      <alignment horizontal="center" vertical="center" wrapText="1" shrinkToFit="1"/>
    </xf>
    <xf numFmtId="0" fontId="129" fillId="57" borderId="93" xfId="0" applyFont="1" applyFill="1" applyBorder="1" applyAlignment="1">
      <alignment horizontal="center" vertical="center" wrapText="1" shrinkToFit="1"/>
    </xf>
    <xf numFmtId="0" fontId="105" fillId="57" borderId="22" xfId="0" applyFont="1" applyFill="1" applyBorder="1" applyAlignment="1">
      <alignment/>
    </xf>
    <xf numFmtId="0" fontId="3" fillId="57" borderId="73" xfId="0" applyFont="1" applyFill="1" applyBorder="1" applyAlignment="1">
      <alignment horizontal="center" vertical="center" wrapText="1"/>
    </xf>
    <xf numFmtId="0" fontId="105" fillId="0" borderId="0" xfId="0" applyFont="1" applyBorder="1" applyAlignment="1">
      <alignment/>
    </xf>
    <xf numFmtId="0" fontId="103" fillId="57" borderId="42" xfId="0" applyFont="1" applyFill="1" applyBorder="1" applyAlignment="1">
      <alignment horizontal="center" vertical="center" wrapText="1"/>
    </xf>
    <xf numFmtId="0" fontId="103" fillId="57" borderId="55" xfId="0" applyFont="1" applyFill="1" applyBorder="1" applyAlignment="1">
      <alignment horizontal="center" vertical="center" wrapText="1"/>
    </xf>
    <xf numFmtId="0" fontId="103" fillId="57" borderId="23" xfId="0" applyFont="1" applyFill="1" applyBorder="1" applyAlignment="1">
      <alignment horizontal="center" vertical="center" wrapText="1"/>
    </xf>
  </cellXfs>
  <cellStyles count="134">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20% - Énfasis1" xfId="27"/>
    <cellStyle name="20% - Énfasis2" xfId="28"/>
    <cellStyle name="20% - Énfasis3" xfId="29"/>
    <cellStyle name="20% - Énfasis4" xfId="30"/>
    <cellStyle name="20% - Énfasis5" xfId="31"/>
    <cellStyle name="20% - Énfasis6" xfId="32"/>
    <cellStyle name="40% - Accent1" xfId="33"/>
    <cellStyle name="40% - Accent2" xfId="34"/>
    <cellStyle name="40% - Accent3" xfId="35"/>
    <cellStyle name="40% - Accent4" xfId="36"/>
    <cellStyle name="40% - Accent5" xfId="37"/>
    <cellStyle name="40% - Accent6" xfId="38"/>
    <cellStyle name="40% - Akzent1" xfId="39"/>
    <cellStyle name="40% - Akzent2" xfId="40"/>
    <cellStyle name="40% - Akzent3" xfId="41"/>
    <cellStyle name="40% - Akzent4" xfId="42"/>
    <cellStyle name="40% - Akzent5" xfId="43"/>
    <cellStyle name="40% - Akzent6" xfId="44"/>
    <cellStyle name="40% - Énfasis1" xfId="45"/>
    <cellStyle name="40% - Énfasis2" xfId="46"/>
    <cellStyle name="40% - Énfasis3" xfId="47"/>
    <cellStyle name="40% - Énfasis4" xfId="48"/>
    <cellStyle name="40% - Énfasis5" xfId="49"/>
    <cellStyle name="40% - Énfasis6" xfId="50"/>
    <cellStyle name="60% - Accent1" xfId="51"/>
    <cellStyle name="60% - Accent2" xfId="52"/>
    <cellStyle name="60% - Accent3" xfId="53"/>
    <cellStyle name="60% - Accent4" xfId="54"/>
    <cellStyle name="60% - Accent5" xfId="55"/>
    <cellStyle name="60% - Accent6" xfId="56"/>
    <cellStyle name="60% - Akzent1" xfId="57"/>
    <cellStyle name="60% - Akzent2" xfId="58"/>
    <cellStyle name="60% - Akzent3" xfId="59"/>
    <cellStyle name="60% - Akzent4" xfId="60"/>
    <cellStyle name="60% - Akzent5" xfId="61"/>
    <cellStyle name="60% - Akzent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Ausgabe" xfId="75"/>
    <cellStyle name="Berechnung" xfId="76"/>
    <cellStyle name="Buena" xfId="77"/>
    <cellStyle name="Bun" xfId="78"/>
    <cellStyle name="Calcul" xfId="79"/>
    <cellStyle name="Cálculo" xfId="80"/>
    <cellStyle name="Celda de comprobación" xfId="81"/>
    <cellStyle name="Celda vinculada" xfId="82"/>
    <cellStyle name="Celulă legată" xfId="83"/>
    <cellStyle name="Eingabe" xfId="84"/>
    <cellStyle name="Encabezado 4" xfId="85"/>
    <cellStyle name="Énfasis1" xfId="86"/>
    <cellStyle name="Énfasis2" xfId="87"/>
    <cellStyle name="Énfasis3" xfId="88"/>
    <cellStyle name="Énfasis4" xfId="89"/>
    <cellStyle name="Énfasis5" xfId="90"/>
    <cellStyle name="Énfasis6" xfId="91"/>
    <cellStyle name="Entrada" xfId="92"/>
    <cellStyle name="Ergebnis" xfId="93"/>
    <cellStyle name="Erklärender Text" xfId="94"/>
    <cellStyle name="Eronat" xfId="95"/>
    <cellStyle name="Hyperlink" xfId="96"/>
    <cellStyle name="Hyperlink 2" xfId="97"/>
    <cellStyle name="Followed Hyperlink" xfId="98"/>
    <cellStyle name="Ieșire" xfId="99"/>
    <cellStyle name="Incorrecto" xfId="100"/>
    <cellStyle name="Intrare" xfId="101"/>
    <cellStyle name="Currency" xfId="102"/>
    <cellStyle name="Currency [0]" xfId="103"/>
    <cellStyle name="Neutru" xfId="104"/>
    <cellStyle name="Normal 2" xfId="105"/>
    <cellStyle name="Normal 2 2" xfId="106"/>
    <cellStyle name="Normal 21" xfId="107"/>
    <cellStyle name="Normal 3" xfId="108"/>
    <cellStyle name="Normal 3 12" xfId="109"/>
    <cellStyle name="Normal 4" xfId="110"/>
    <cellStyle name="Normale 2" xfId="111"/>
    <cellStyle name="Normale 2 2" xfId="112"/>
    <cellStyle name="Normale 2_DCF_Guidelines_Standard-Tables_Version-2009 2" xfId="113"/>
    <cellStyle name="Normale 3" xfId="114"/>
    <cellStyle name="Normale 3 2" xfId="115"/>
    <cellStyle name="Normale 4" xfId="116"/>
    <cellStyle name="Normale_ITA Revised tables AR 2011_15 August 2012" xfId="117"/>
    <cellStyle name="Notă" xfId="118"/>
    <cellStyle name="Notas" xfId="119"/>
    <cellStyle name="Notiz" xfId="120"/>
    <cellStyle name="Percent 2" xfId="121"/>
    <cellStyle name="Percent" xfId="122"/>
    <cellStyle name="Salida" xfId="123"/>
    <cellStyle name="Standard 2" xfId="124"/>
    <cellStyle name="Standard 2 2" xfId="125"/>
    <cellStyle name="Standard 2 2 2" xfId="126"/>
    <cellStyle name="Standard 2 2 2 2" xfId="127"/>
    <cellStyle name="Standard 2 3" xfId="128"/>
    <cellStyle name="Text avertisment" xfId="129"/>
    <cellStyle name="Text explicativ" xfId="130"/>
    <cellStyle name="Texto de advertencia" xfId="131"/>
    <cellStyle name="Texto explicativo" xfId="132"/>
    <cellStyle name="Titlu" xfId="133"/>
    <cellStyle name="Titlu 1" xfId="134"/>
    <cellStyle name="Titlu 2" xfId="135"/>
    <cellStyle name="Titlu 3" xfId="136"/>
    <cellStyle name="Titlu 4" xfId="137"/>
    <cellStyle name="Título" xfId="138"/>
    <cellStyle name="Título 1" xfId="139"/>
    <cellStyle name="Título 2" xfId="140"/>
    <cellStyle name="Título 3" xfId="141"/>
    <cellStyle name="Total" xfId="142"/>
    <cellStyle name="Überschrift" xfId="143"/>
    <cellStyle name="Verificare celulă" xfId="144"/>
    <cellStyle name="Comma" xfId="145"/>
    <cellStyle name="Comma [0]" xfId="146"/>
    <cellStyle name="Warnender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fao.org/gfcm/technical-meetings/detail/en/c/1244960/" TargetMode="External" /><Relationship Id="rId2" Type="http://schemas.openxmlformats.org/officeDocument/2006/relationships/hyperlink" Target="http://www.fao.org/gfcm/technical-meetings/detail/en/c/1244960/" TargetMode="External" /><Relationship Id="rId3" Type="http://schemas.openxmlformats.org/officeDocument/2006/relationships/hyperlink" Target="http://www.fao.org/gfcm/technical-meetings/detail/en/c/1244960/" TargetMode="External" /><Relationship Id="rId4" Type="http://schemas.openxmlformats.org/officeDocument/2006/relationships/hyperlink" Target="http://www.fao.org/gfcm/technical-meetings/detail/en/c/1244960/" TargetMode="Externa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rmri.ro/Home/Publications.Other.ANPA.html?lang=en" TargetMode="External" /><Relationship Id="rId2" Type="http://schemas.openxmlformats.org/officeDocument/2006/relationships/hyperlink" Target="http://www.rmri.ro/Home/Publications.Other.ANPA.html?lang=en" TargetMode="Externa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4">
      <selection activeCell="E17" sqref="E17"/>
    </sheetView>
  </sheetViews>
  <sheetFormatPr defaultColWidth="8.7109375" defaultRowHeight="15"/>
  <cols>
    <col min="1" max="1" width="8.7109375" style="18" customWidth="1"/>
    <col min="2" max="2" width="9.421875" style="18" customWidth="1"/>
    <col min="3" max="3" width="21.7109375" style="18" customWidth="1"/>
    <col min="4" max="4" width="22.28125" style="18" customWidth="1"/>
    <col min="5" max="6" width="8.7109375" style="18" customWidth="1"/>
    <col min="7" max="7" width="10.421875" style="18" customWidth="1"/>
    <col min="8" max="8" width="10.7109375" style="24" customWidth="1"/>
    <col min="9" max="10" width="8.7109375" style="18" customWidth="1"/>
    <col min="11" max="11" width="9.7109375" style="18" customWidth="1"/>
    <col min="12" max="12" width="35.28125" style="5" customWidth="1"/>
    <col min="13" max="13" width="30.421875" style="18" customWidth="1"/>
    <col min="14" max="16384" width="8.7109375" style="18" customWidth="1"/>
  </cols>
  <sheetData>
    <row r="1" spans="1:13" ht="14.25" thickBot="1">
      <c r="A1" s="942" t="s">
        <v>0</v>
      </c>
      <c r="B1" s="874"/>
      <c r="C1" s="874"/>
      <c r="D1" s="874"/>
      <c r="E1" s="874"/>
      <c r="F1" s="874"/>
      <c r="G1" s="874"/>
      <c r="H1" s="943"/>
      <c r="I1" s="874"/>
      <c r="J1" s="874"/>
      <c r="K1" s="874"/>
      <c r="L1" s="555"/>
      <c r="M1" s="874"/>
    </row>
    <row r="2" spans="1:13" ht="13.5">
      <c r="A2" s="944"/>
      <c r="B2" s="944"/>
      <c r="C2" s="944"/>
      <c r="D2" s="944"/>
      <c r="E2" s="944"/>
      <c r="F2" s="944"/>
      <c r="G2" s="944"/>
      <c r="H2" s="944"/>
      <c r="I2" s="944"/>
      <c r="J2" s="138"/>
      <c r="K2" s="138"/>
      <c r="L2" s="945" t="s">
        <v>1</v>
      </c>
      <c r="M2" s="557" t="s">
        <v>2</v>
      </c>
    </row>
    <row r="3" spans="1:13" ht="13.5" customHeight="1" thickBot="1">
      <c r="A3" s="944"/>
      <c r="B3" s="944"/>
      <c r="C3" s="944"/>
      <c r="D3" s="944"/>
      <c r="E3" s="944"/>
      <c r="F3" s="944"/>
      <c r="G3" s="944"/>
      <c r="H3" s="944"/>
      <c r="I3" s="944"/>
      <c r="J3" s="946"/>
      <c r="K3" s="946"/>
      <c r="L3" s="938" t="s">
        <v>3</v>
      </c>
      <c r="M3" s="558">
        <v>2021</v>
      </c>
    </row>
    <row r="4" spans="1:13" s="2" customFormat="1" ht="69" thickBot="1">
      <c r="A4" s="947" t="s">
        <v>4</v>
      </c>
      <c r="B4" s="948" t="s">
        <v>5</v>
      </c>
      <c r="C4" s="949" t="s">
        <v>6</v>
      </c>
      <c r="D4" s="949" t="s">
        <v>7</v>
      </c>
      <c r="E4" s="949" t="s">
        <v>8</v>
      </c>
      <c r="F4" s="949" t="s">
        <v>9</v>
      </c>
      <c r="G4" s="949" t="s">
        <v>10</v>
      </c>
      <c r="H4" s="949" t="s">
        <v>11</v>
      </c>
      <c r="I4" s="949" t="s">
        <v>12</v>
      </c>
      <c r="J4" s="949" t="s">
        <v>13</v>
      </c>
      <c r="K4" s="949" t="s">
        <v>14</v>
      </c>
      <c r="L4" s="950" t="s">
        <v>15</v>
      </c>
      <c r="M4" s="951" t="s">
        <v>16</v>
      </c>
    </row>
    <row r="5" spans="1:13" s="22" customFormat="1" ht="14.25">
      <c r="A5" s="952" t="s">
        <v>303</v>
      </c>
      <c r="B5" s="953" t="s">
        <v>919</v>
      </c>
      <c r="C5" s="954" t="s">
        <v>304</v>
      </c>
      <c r="D5" s="955" t="s">
        <v>305</v>
      </c>
      <c r="E5" s="956" t="s">
        <v>306</v>
      </c>
      <c r="F5" s="953" t="s">
        <v>307</v>
      </c>
      <c r="G5" s="953" t="s">
        <v>308</v>
      </c>
      <c r="H5" s="638">
        <v>44.524</v>
      </c>
      <c r="I5" s="957" t="s">
        <v>683</v>
      </c>
      <c r="J5" s="958" t="s">
        <v>319</v>
      </c>
      <c r="K5" s="953" t="s">
        <v>315</v>
      </c>
      <c r="L5" s="959" t="s">
        <v>320</v>
      </c>
      <c r="M5" s="960"/>
    </row>
    <row r="6" spans="1:13" s="22" customFormat="1" ht="28.5">
      <c r="A6" s="961" t="s">
        <v>303</v>
      </c>
      <c r="B6" s="962" t="s">
        <v>919</v>
      </c>
      <c r="C6" s="142" t="s">
        <v>309</v>
      </c>
      <c r="D6" s="963" t="s">
        <v>305</v>
      </c>
      <c r="E6" s="957" t="s">
        <v>310</v>
      </c>
      <c r="F6" s="962" t="s">
        <v>307</v>
      </c>
      <c r="G6" s="962" t="s">
        <v>308</v>
      </c>
      <c r="H6" s="639">
        <v>0.633</v>
      </c>
      <c r="I6" s="957" t="s">
        <v>683</v>
      </c>
      <c r="J6" s="964" t="s">
        <v>319</v>
      </c>
      <c r="K6" s="962" t="s">
        <v>315</v>
      </c>
      <c r="L6" s="959" t="s">
        <v>921</v>
      </c>
      <c r="M6" s="960"/>
    </row>
    <row r="7" spans="1:13" s="22" customFormat="1" ht="14.25">
      <c r="A7" s="952" t="s">
        <v>303</v>
      </c>
      <c r="B7" s="953" t="s">
        <v>919</v>
      </c>
      <c r="C7" s="965" t="s">
        <v>311</v>
      </c>
      <c r="D7" s="955" t="s">
        <v>305</v>
      </c>
      <c r="E7" s="956" t="s">
        <v>310</v>
      </c>
      <c r="F7" s="953" t="s">
        <v>307</v>
      </c>
      <c r="G7" s="953" t="s">
        <v>308</v>
      </c>
      <c r="H7" s="639">
        <v>6.506</v>
      </c>
      <c r="I7" s="957" t="s">
        <v>683</v>
      </c>
      <c r="J7" s="958" t="s">
        <v>319</v>
      </c>
      <c r="K7" s="953" t="s">
        <v>315</v>
      </c>
      <c r="L7" s="959" t="s">
        <v>320</v>
      </c>
      <c r="M7" s="960"/>
    </row>
    <row r="8" spans="1:13" s="22" customFormat="1" ht="14.25">
      <c r="A8" s="952" t="s">
        <v>303</v>
      </c>
      <c r="B8" s="953" t="s">
        <v>919</v>
      </c>
      <c r="C8" s="142" t="s">
        <v>328</v>
      </c>
      <c r="D8" s="955" t="s">
        <v>305</v>
      </c>
      <c r="E8" s="956" t="s">
        <v>306</v>
      </c>
      <c r="F8" s="953" t="s">
        <v>307</v>
      </c>
      <c r="G8" s="953" t="s">
        <v>308</v>
      </c>
      <c r="H8" s="639">
        <v>56.1</v>
      </c>
      <c r="I8" s="957" t="s">
        <v>918</v>
      </c>
      <c r="J8" s="956" t="s">
        <v>321</v>
      </c>
      <c r="K8" s="953" t="s">
        <v>315</v>
      </c>
      <c r="L8" s="959" t="s">
        <v>320</v>
      </c>
      <c r="M8" s="960"/>
    </row>
    <row r="9" spans="1:13" s="22" customFormat="1" ht="14.25">
      <c r="A9" s="952" t="s">
        <v>303</v>
      </c>
      <c r="B9" s="953" t="s">
        <v>919</v>
      </c>
      <c r="C9" s="965" t="s">
        <v>312</v>
      </c>
      <c r="D9" s="955" t="s">
        <v>305</v>
      </c>
      <c r="E9" s="956" t="s">
        <v>306</v>
      </c>
      <c r="F9" s="953" t="s">
        <v>307</v>
      </c>
      <c r="G9" s="953" t="s">
        <v>308</v>
      </c>
      <c r="H9" s="639">
        <v>18.658</v>
      </c>
      <c r="I9" s="957" t="s">
        <v>920</v>
      </c>
      <c r="J9" s="956" t="s">
        <v>321</v>
      </c>
      <c r="K9" s="953" t="s">
        <v>315</v>
      </c>
      <c r="L9" s="959" t="s">
        <v>320</v>
      </c>
      <c r="M9" s="960"/>
    </row>
    <row r="10" spans="1:13" s="22" customFormat="1" ht="14.25">
      <c r="A10" s="952" t="s">
        <v>303</v>
      </c>
      <c r="B10" s="953" t="s">
        <v>919</v>
      </c>
      <c r="C10" s="965" t="s">
        <v>313</v>
      </c>
      <c r="D10" s="955" t="s">
        <v>305</v>
      </c>
      <c r="E10" s="956" t="s">
        <v>310</v>
      </c>
      <c r="F10" s="953" t="s">
        <v>307</v>
      </c>
      <c r="G10" s="953" t="s">
        <v>308</v>
      </c>
      <c r="H10" s="639">
        <v>27.04</v>
      </c>
      <c r="I10" s="957" t="s">
        <v>683</v>
      </c>
      <c r="J10" s="958" t="s">
        <v>319</v>
      </c>
      <c r="K10" s="953" t="s">
        <v>315</v>
      </c>
      <c r="L10" s="959" t="s">
        <v>320</v>
      </c>
      <c r="M10" s="960"/>
    </row>
    <row r="11" spans="1:13" s="22" customFormat="1" ht="14.25" customHeight="1">
      <c r="A11" s="952" t="s">
        <v>303</v>
      </c>
      <c r="B11" s="953" t="s">
        <v>919</v>
      </c>
      <c r="C11" s="965" t="s">
        <v>314</v>
      </c>
      <c r="D11" s="955" t="s">
        <v>305</v>
      </c>
      <c r="E11" s="956" t="s">
        <v>310</v>
      </c>
      <c r="F11" s="953" t="s">
        <v>307</v>
      </c>
      <c r="G11" s="953" t="s">
        <v>315</v>
      </c>
      <c r="H11" s="640" t="s">
        <v>683</v>
      </c>
      <c r="I11" s="956" t="s">
        <v>683</v>
      </c>
      <c r="J11" s="958" t="s">
        <v>319</v>
      </c>
      <c r="K11" s="953" t="s">
        <v>315</v>
      </c>
      <c r="L11" s="966" t="s">
        <v>322</v>
      </c>
      <c r="M11" s="967" t="s">
        <v>322</v>
      </c>
    </row>
    <row r="12" spans="1:13" s="22" customFormat="1" ht="14.25">
      <c r="A12" s="952" t="s">
        <v>303</v>
      </c>
      <c r="B12" s="953" t="s">
        <v>919</v>
      </c>
      <c r="C12" s="968" t="s">
        <v>316</v>
      </c>
      <c r="D12" s="955" t="s">
        <v>305</v>
      </c>
      <c r="E12" s="956" t="s">
        <v>310</v>
      </c>
      <c r="F12" s="953" t="s">
        <v>307</v>
      </c>
      <c r="G12" s="956" t="s">
        <v>308</v>
      </c>
      <c r="H12" s="639">
        <v>0.991</v>
      </c>
      <c r="I12" s="957" t="s">
        <v>683</v>
      </c>
      <c r="J12" s="958" t="s">
        <v>319</v>
      </c>
      <c r="K12" s="953" t="s">
        <v>315</v>
      </c>
      <c r="L12" s="959" t="s">
        <v>320</v>
      </c>
      <c r="M12" s="960"/>
    </row>
    <row r="13" spans="1:13" s="22" customFormat="1" ht="14.25">
      <c r="A13" s="952" t="s">
        <v>303</v>
      </c>
      <c r="B13" s="953" t="s">
        <v>919</v>
      </c>
      <c r="C13" s="645" t="s">
        <v>317</v>
      </c>
      <c r="D13" s="955" t="s">
        <v>305</v>
      </c>
      <c r="E13" s="956" t="s">
        <v>310</v>
      </c>
      <c r="F13" s="953" t="s">
        <v>307</v>
      </c>
      <c r="G13" s="956" t="s">
        <v>308</v>
      </c>
      <c r="H13" s="639">
        <v>0.235</v>
      </c>
      <c r="I13" s="957" t="s">
        <v>683</v>
      </c>
      <c r="J13" s="957" t="s">
        <v>319</v>
      </c>
      <c r="K13" s="953" t="s">
        <v>315</v>
      </c>
      <c r="L13" s="959" t="s">
        <v>320</v>
      </c>
      <c r="M13" s="960"/>
    </row>
    <row r="14" spans="1:13" s="22" customFormat="1" ht="14.25">
      <c r="A14" s="969" t="s">
        <v>303</v>
      </c>
      <c r="B14" s="953" t="s">
        <v>919</v>
      </c>
      <c r="C14" s="645" t="s">
        <v>318</v>
      </c>
      <c r="D14" s="955" t="s">
        <v>305</v>
      </c>
      <c r="E14" s="970" t="s">
        <v>310</v>
      </c>
      <c r="F14" s="971" t="s">
        <v>307</v>
      </c>
      <c r="G14" s="972" t="s">
        <v>308</v>
      </c>
      <c r="H14" s="639">
        <v>3.006</v>
      </c>
      <c r="I14" s="957" t="s">
        <v>683</v>
      </c>
      <c r="J14" s="970" t="s">
        <v>319</v>
      </c>
      <c r="K14" s="953" t="s">
        <v>315</v>
      </c>
      <c r="L14" s="959" t="s">
        <v>320</v>
      </c>
      <c r="M14" s="960"/>
    </row>
    <row r="15" spans="1:13" s="22" customFormat="1" ht="14.25">
      <c r="A15" s="972" t="s">
        <v>303</v>
      </c>
      <c r="B15" s="953" t="s">
        <v>919</v>
      </c>
      <c r="C15" s="965" t="s">
        <v>340</v>
      </c>
      <c r="D15" s="973" t="s">
        <v>305</v>
      </c>
      <c r="E15" s="956" t="s">
        <v>310</v>
      </c>
      <c r="F15" s="956" t="s">
        <v>307</v>
      </c>
      <c r="G15" s="956" t="s">
        <v>308</v>
      </c>
      <c r="H15" s="639">
        <v>6876.241</v>
      </c>
      <c r="I15" s="957" t="s">
        <v>683</v>
      </c>
      <c r="J15" s="957" t="s">
        <v>319</v>
      </c>
      <c r="K15" s="972" t="s">
        <v>315</v>
      </c>
      <c r="L15" s="959" t="s">
        <v>320</v>
      </c>
      <c r="M15" s="960"/>
    </row>
    <row r="16" spans="1:12" s="16" customFormat="1" ht="12.75">
      <c r="A16" s="25"/>
      <c r="B16" s="26"/>
      <c r="C16" s="27"/>
      <c r="D16" s="26"/>
      <c r="E16" s="26"/>
      <c r="F16" s="26"/>
      <c r="G16" s="28"/>
      <c r="H16" s="26"/>
      <c r="I16" s="26"/>
      <c r="J16" s="29"/>
      <c r="K16" s="26"/>
      <c r="L16" s="30"/>
    </row>
  </sheetData>
  <sheetProtection/>
  <autoFilter ref="A4:M15"/>
  <printOptions/>
  <pageMargins left="0.7" right="0.7" top="0.75" bottom="0.75" header="0.3" footer="0.3"/>
  <pageSetup fitToHeight="0"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R675"/>
  <sheetViews>
    <sheetView zoomScalePageLayoutView="0" workbookViewId="0" topLeftCell="A670">
      <selection activeCell="E497" sqref="E497"/>
    </sheetView>
  </sheetViews>
  <sheetFormatPr defaultColWidth="9.28125" defaultRowHeight="15"/>
  <cols>
    <col min="1" max="1" width="9.28125" style="32" customWidth="1"/>
    <col min="2" max="2" width="29.421875" style="32" customWidth="1"/>
    <col min="3" max="3" width="28.28125" style="32" customWidth="1"/>
    <col min="4" max="4" width="9.28125" style="32" customWidth="1"/>
    <col min="5" max="5" width="18.7109375" style="32" customWidth="1"/>
    <col min="6" max="6" width="9.28125" style="32" customWidth="1"/>
    <col min="7" max="7" width="32.7109375" style="32" customWidth="1"/>
    <col min="8" max="8" width="25.28125" style="32" customWidth="1"/>
    <col min="9" max="9" width="11.28125" style="32" customWidth="1"/>
    <col min="10" max="10" width="10.7109375" style="32" customWidth="1"/>
    <col min="11" max="11" width="9.28125" style="32" customWidth="1"/>
    <col min="12" max="12" width="11.00390625" style="32" customWidth="1"/>
    <col min="13" max="13" width="10.7109375" style="32" customWidth="1"/>
    <col min="14" max="16" width="9.28125" style="32" customWidth="1"/>
    <col min="17" max="17" width="11.57421875" style="32" customWidth="1"/>
    <col min="18" max="18" width="52.57421875" style="32" customWidth="1"/>
    <col min="19" max="16384" width="9.28125" style="32" customWidth="1"/>
  </cols>
  <sheetData>
    <row r="1" spans="1:18" ht="13.5" thickBot="1">
      <c r="A1" s="79" t="s">
        <v>146</v>
      </c>
      <c r="B1" s="656"/>
      <c r="C1" s="656"/>
      <c r="D1" s="656"/>
      <c r="E1" s="656"/>
      <c r="F1" s="656"/>
      <c r="G1" s="656"/>
      <c r="H1" s="656"/>
      <c r="I1" s="656"/>
      <c r="J1" s="656"/>
      <c r="K1" s="656"/>
      <c r="L1" s="656"/>
      <c r="M1" s="656"/>
      <c r="N1" s="656"/>
      <c r="O1" s="656"/>
      <c r="P1" s="656"/>
      <c r="Q1" s="656"/>
      <c r="R1" s="656"/>
    </row>
    <row r="2" spans="1:18" ht="12.75">
      <c r="A2" s="657"/>
      <c r="B2" s="658"/>
      <c r="C2" s="658"/>
      <c r="D2" s="658"/>
      <c r="E2" s="658"/>
      <c r="F2" s="658"/>
      <c r="G2" s="658"/>
      <c r="H2" s="658"/>
      <c r="I2" s="658"/>
      <c r="J2" s="658"/>
      <c r="K2" s="658"/>
      <c r="L2" s="658"/>
      <c r="M2" s="658"/>
      <c r="N2" s="658"/>
      <c r="O2" s="658"/>
      <c r="P2" s="656"/>
      <c r="Q2" s="659" t="s">
        <v>1</v>
      </c>
      <c r="R2" s="660" t="s">
        <v>2</v>
      </c>
    </row>
    <row r="3" spans="1:18" ht="13.5" thickBot="1">
      <c r="A3" s="657"/>
      <c r="B3" s="658"/>
      <c r="C3" s="658"/>
      <c r="D3" s="658"/>
      <c r="E3" s="658"/>
      <c r="F3" s="658"/>
      <c r="G3" s="658"/>
      <c r="H3" s="658"/>
      <c r="I3" s="658"/>
      <c r="J3" s="658"/>
      <c r="K3" s="658"/>
      <c r="L3" s="658"/>
      <c r="M3" s="658"/>
      <c r="N3" s="658"/>
      <c r="O3" s="658"/>
      <c r="P3" s="656"/>
      <c r="Q3" s="4" t="s">
        <v>3</v>
      </c>
      <c r="R3" s="661">
        <v>2021</v>
      </c>
    </row>
    <row r="4" spans="1:18" ht="53.25" thickBot="1">
      <c r="A4" s="80" t="s">
        <v>4</v>
      </c>
      <c r="B4" s="69" t="s">
        <v>130</v>
      </c>
      <c r="C4" s="70" t="s">
        <v>133</v>
      </c>
      <c r="D4" s="71" t="s">
        <v>134</v>
      </c>
      <c r="E4" s="72" t="s">
        <v>147</v>
      </c>
      <c r="F4" s="81" t="s">
        <v>148</v>
      </c>
      <c r="G4" s="42" t="s">
        <v>132</v>
      </c>
      <c r="H4" s="82" t="s">
        <v>149</v>
      </c>
      <c r="I4" s="84" t="s">
        <v>150</v>
      </c>
      <c r="J4" s="84" t="s">
        <v>21</v>
      </c>
      <c r="K4" s="38" t="s">
        <v>151</v>
      </c>
      <c r="L4" s="69" t="s">
        <v>15</v>
      </c>
      <c r="M4" s="43" t="s">
        <v>152</v>
      </c>
      <c r="N4" s="43" t="s">
        <v>153</v>
      </c>
      <c r="O4" s="83" t="s">
        <v>154</v>
      </c>
      <c r="P4" s="72" t="s">
        <v>155</v>
      </c>
      <c r="Q4" s="83" t="s">
        <v>156</v>
      </c>
      <c r="R4" s="72" t="s">
        <v>75</v>
      </c>
    </row>
    <row r="5" spans="1:18" ht="45">
      <c r="A5" s="909" t="s">
        <v>303</v>
      </c>
      <c r="B5" s="910" t="s">
        <v>341</v>
      </c>
      <c r="C5" s="911" t="s">
        <v>491</v>
      </c>
      <c r="D5" s="912" t="s">
        <v>492</v>
      </c>
      <c r="E5" s="913" t="s">
        <v>869</v>
      </c>
      <c r="F5" s="914" t="s">
        <v>677</v>
      </c>
      <c r="G5" s="915" t="s">
        <v>870</v>
      </c>
      <c r="H5" s="916" t="s">
        <v>871</v>
      </c>
      <c r="I5" s="917" t="s">
        <v>567</v>
      </c>
      <c r="J5" s="917" t="s">
        <v>411</v>
      </c>
      <c r="K5" s="918">
        <v>100</v>
      </c>
      <c r="L5" s="909"/>
      <c r="M5" s="919">
        <v>1</v>
      </c>
      <c r="N5" s="919">
        <v>1</v>
      </c>
      <c r="O5" s="920">
        <v>1</v>
      </c>
      <c r="P5" s="921">
        <v>100</v>
      </c>
      <c r="Q5" s="922">
        <f>(M5*K5/100)/N5</f>
        <v>1</v>
      </c>
      <c r="R5" s="923" t="s">
        <v>967</v>
      </c>
    </row>
    <row r="6" spans="1:18" ht="28.5">
      <c r="A6" s="313" t="s">
        <v>303</v>
      </c>
      <c r="B6" s="539" t="s">
        <v>341</v>
      </c>
      <c r="C6" s="662" t="s">
        <v>491</v>
      </c>
      <c r="D6" s="663" t="s">
        <v>492</v>
      </c>
      <c r="E6" s="664" t="s">
        <v>869</v>
      </c>
      <c r="F6" s="665" t="s">
        <v>677</v>
      </c>
      <c r="G6" s="671" t="s">
        <v>872</v>
      </c>
      <c r="H6" s="667" t="s">
        <v>728</v>
      </c>
      <c r="I6" s="668" t="s">
        <v>567</v>
      </c>
      <c r="J6" s="668" t="s">
        <v>411</v>
      </c>
      <c r="K6" s="291">
        <v>100</v>
      </c>
      <c r="L6" s="672"/>
      <c r="M6" s="430">
        <v>1</v>
      </c>
      <c r="N6" s="430">
        <v>1</v>
      </c>
      <c r="O6" s="669">
        <v>1</v>
      </c>
      <c r="P6" s="238">
        <v>100</v>
      </c>
      <c r="Q6" s="439">
        <f aca="true" t="shared" si="0" ref="Q6:Q69">(M6*K6/100)/N6</f>
        <v>1</v>
      </c>
      <c r="R6" s="673" t="s">
        <v>499</v>
      </c>
    </row>
    <row r="7" spans="1:18" ht="14.25">
      <c r="A7" s="313" t="s">
        <v>303</v>
      </c>
      <c r="B7" s="539" t="s">
        <v>341</v>
      </c>
      <c r="C7" s="662" t="s">
        <v>491</v>
      </c>
      <c r="D7" s="663" t="s">
        <v>492</v>
      </c>
      <c r="E7" s="664" t="s">
        <v>869</v>
      </c>
      <c r="F7" s="665" t="s">
        <v>677</v>
      </c>
      <c r="G7" s="666" t="s">
        <v>685</v>
      </c>
      <c r="H7" s="667" t="s">
        <v>728</v>
      </c>
      <c r="I7" s="668" t="s">
        <v>567</v>
      </c>
      <c r="J7" s="668" t="s">
        <v>411</v>
      </c>
      <c r="K7" s="291">
        <v>100</v>
      </c>
      <c r="L7" s="674"/>
      <c r="M7" s="430">
        <v>1</v>
      </c>
      <c r="N7" s="430">
        <v>1</v>
      </c>
      <c r="O7" s="669">
        <v>1</v>
      </c>
      <c r="P7" s="238">
        <v>100</v>
      </c>
      <c r="Q7" s="439">
        <f t="shared" si="0"/>
        <v>1</v>
      </c>
      <c r="R7" s="673" t="s">
        <v>499</v>
      </c>
    </row>
    <row r="8" spans="1:18" ht="14.25">
      <c r="A8" s="313" t="s">
        <v>303</v>
      </c>
      <c r="B8" s="539" t="s">
        <v>341</v>
      </c>
      <c r="C8" s="662" t="s">
        <v>491</v>
      </c>
      <c r="D8" s="663" t="s">
        <v>492</v>
      </c>
      <c r="E8" s="664" t="s">
        <v>869</v>
      </c>
      <c r="F8" s="665" t="s">
        <v>677</v>
      </c>
      <c r="G8" s="671" t="s">
        <v>688</v>
      </c>
      <c r="H8" s="667" t="s">
        <v>728</v>
      </c>
      <c r="I8" s="668" t="s">
        <v>567</v>
      </c>
      <c r="J8" s="668" t="s">
        <v>411</v>
      </c>
      <c r="K8" s="291">
        <v>100</v>
      </c>
      <c r="L8" s="672"/>
      <c r="M8" s="430">
        <v>1</v>
      </c>
      <c r="N8" s="430">
        <v>1</v>
      </c>
      <c r="O8" s="669">
        <v>1</v>
      </c>
      <c r="P8" s="238">
        <v>100</v>
      </c>
      <c r="Q8" s="439">
        <f t="shared" si="0"/>
        <v>1</v>
      </c>
      <c r="R8" s="673" t="s">
        <v>499</v>
      </c>
    </row>
    <row r="9" spans="1:18" ht="14.25">
      <c r="A9" s="313" t="s">
        <v>303</v>
      </c>
      <c r="B9" s="539" t="s">
        <v>341</v>
      </c>
      <c r="C9" s="662" t="s">
        <v>491</v>
      </c>
      <c r="D9" s="663" t="s">
        <v>492</v>
      </c>
      <c r="E9" s="664" t="s">
        <v>869</v>
      </c>
      <c r="F9" s="665" t="s">
        <v>677</v>
      </c>
      <c r="G9" s="671" t="s">
        <v>873</v>
      </c>
      <c r="H9" s="667" t="s">
        <v>728</v>
      </c>
      <c r="I9" s="668" t="s">
        <v>567</v>
      </c>
      <c r="J9" s="668" t="s">
        <v>411</v>
      </c>
      <c r="K9" s="291">
        <v>100</v>
      </c>
      <c r="L9" s="313"/>
      <c r="M9" s="430">
        <v>1</v>
      </c>
      <c r="N9" s="430">
        <v>1</v>
      </c>
      <c r="O9" s="669">
        <v>1</v>
      </c>
      <c r="P9" s="238">
        <v>100</v>
      </c>
      <c r="Q9" s="439">
        <f t="shared" si="0"/>
        <v>1</v>
      </c>
      <c r="R9" s="673" t="s">
        <v>499</v>
      </c>
    </row>
    <row r="10" spans="1:18" ht="14.25">
      <c r="A10" s="313" t="s">
        <v>303</v>
      </c>
      <c r="B10" s="539" t="s">
        <v>341</v>
      </c>
      <c r="C10" s="662" t="s">
        <v>491</v>
      </c>
      <c r="D10" s="663" t="s">
        <v>492</v>
      </c>
      <c r="E10" s="664" t="s">
        <v>869</v>
      </c>
      <c r="F10" s="665" t="s">
        <v>677</v>
      </c>
      <c r="G10" s="671" t="s">
        <v>691</v>
      </c>
      <c r="H10" s="667" t="s">
        <v>728</v>
      </c>
      <c r="I10" s="668" t="s">
        <v>567</v>
      </c>
      <c r="J10" s="668" t="s">
        <v>411</v>
      </c>
      <c r="K10" s="291">
        <v>100</v>
      </c>
      <c r="L10" s="313"/>
      <c r="M10" s="430">
        <v>1</v>
      </c>
      <c r="N10" s="430">
        <v>1</v>
      </c>
      <c r="O10" s="669">
        <v>1</v>
      </c>
      <c r="P10" s="238">
        <v>100</v>
      </c>
      <c r="Q10" s="439">
        <f t="shared" si="0"/>
        <v>1</v>
      </c>
      <c r="R10" s="673" t="s">
        <v>499</v>
      </c>
    </row>
    <row r="11" spans="1:18" ht="14.25">
      <c r="A11" s="313" t="s">
        <v>303</v>
      </c>
      <c r="B11" s="539" t="s">
        <v>341</v>
      </c>
      <c r="C11" s="662" t="s">
        <v>491</v>
      </c>
      <c r="D11" s="663" t="s">
        <v>492</v>
      </c>
      <c r="E11" s="664" t="s">
        <v>869</v>
      </c>
      <c r="F11" s="665" t="s">
        <v>677</v>
      </c>
      <c r="G11" s="671" t="s">
        <v>874</v>
      </c>
      <c r="H11" s="667" t="s">
        <v>728</v>
      </c>
      <c r="I11" s="668" t="s">
        <v>567</v>
      </c>
      <c r="J11" s="668" t="s">
        <v>411</v>
      </c>
      <c r="K11" s="291">
        <v>100</v>
      </c>
      <c r="L11" s="313"/>
      <c r="M11" s="430">
        <v>1</v>
      </c>
      <c r="N11" s="430">
        <v>1</v>
      </c>
      <c r="O11" s="669">
        <v>1</v>
      </c>
      <c r="P11" s="238">
        <v>100</v>
      </c>
      <c r="Q11" s="439">
        <f t="shared" si="0"/>
        <v>1</v>
      </c>
      <c r="R11" s="673" t="s">
        <v>499</v>
      </c>
    </row>
    <row r="12" spans="1:18" ht="14.25">
      <c r="A12" s="313" t="s">
        <v>303</v>
      </c>
      <c r="B12" s="539" t="s">
        <v>341</v>
      </c>
      <c r="C12" s="662" t="s">
        <v>491</v>
      </c>
      <c r="D12" s="663" t="s">
        <v>492</v>
      </c>
      <c r="E12" s="664" t="s">
        <v>869</v>
      </c>
      <c r="F12" s="665" t="s">
        <v>677</v>
      </c>
      <c r="G12" s="671" t="s">
        <v>875</v>
      </c>
      <c r="H12" s="667" t="s">
        <v>728</v>
      </c>
      <c r="I12" s="668" t="s">
        <v>567</v>
      </c>
      <c r="J12" s="668" t="s">
        <v>411</v>
      </c>
      <c r="K12" s="291">
        <v>100</v>
      </c>
      <c r="L12" s="313"/>
      <c r="M12" s="430">
        <v>1</v>
      </c>
      <c r="N12" s="430">
        <v>1</v>
      </c>
      <c r="O12" s="669">
        <v>1</v>
      </c>
      <c r="P12" s="238">
        <v>100</v>
      </c>
      <c r="Q12" s="439">
        <f t="shared" si="0"/>
        <v>1</v>
      </c>
      <c r="R12" s="673" t="s">
        <v>499</v>
      </c>
    </row>
    <row r="13" spans="1:18" ht="14.25">
      <c r="A13" s="313" t="s">
        <v>303</v>
      </c>
      <c r="B13" s="539" t="s">
        <v>341</v>
      </c>
      <c r="C13" s="662" t="s">
        <v>491</v>
      </c>
      <c r="D13" s="663" t="s">
        <v>492</v>
      </c>
      <c r="E13" s="664" t="s">
        <v>869</v>
      </c>
      <c r="F13" s="665" t="s">
        <v>677</v>
      </c>
      <c r="G13" s="671" t="s">
        <v>876</v>
      </c>
      <c r="H13" s="667" t="s">
        <v>728</v>
      </c>
      <c r="I13" s="668" t="s">
        <v>567</v>
      </c>
      <c r="J13" s="668" t="s">
        <v>411</v>
      </c>
      <c r="K13" s="291">
        <v>100</v>
      </c>
      <c r="L13" s="313"/>
      <c r="M13" s="430">
        <v>1</v>
      </c>
      <c r="N13" s="430">
        <v>1</v>
      </c>
      <c r="O13" s="669">
        <v>1</v>
      </c>
      <c r="P13" s="238">
        <v>100</v>
      </c>
      <c r="Q13" s="439">
        <f t="shared" si="0"/>
        <v>1</v>
      </c>
      <c r="R13" s="673" t="s">
        <v>499</v>
      </c>
    </row>
    <row r="14" spans="1:18" ht="28.5">
      <c r="A14" s="313" t="s">
        <v>303</v>
      </c>
      <c r="B14" s="539" t="s">
        <v>341</v>
      </c>
      <c r="C14" s="662" t="s">
        <v>491</v>
      </c>
      <c r="D14" s="663" t="s">
        <v>492</v>
      </c>
      <c r="E14" s="664" t="s">
        <v>869</v>
      </c>
      <c r="F14" s="665" t="s">
        <v>677</v>
      </c>
      <c r="G14" s="671" t="s">
        <v>877</v>
      </c>
      <c r="H14" s="667" t="s">
        <v>728</v>
      </c>
      <c r="I14" s="668" t="s">
        <v>567</v>
      </c>
      <c r="J14" s="668" t="s">
        <v>411</v>
      </c>
      <c r="K14" s="291">
        <v>100</v>
      </c>
      <c r="L14" s="313"/>
      <c r="M14" s="430">
        <v>1</v>
      </c>
      <c r="N14" s="430">
        <v>1</v>
      </c>
      <c r="O14" s="669">
        <v>1</v>
      </c>
      <c r="P14" s="238">
        <v>100</v>
      </c>
      <c r="Q14" s="439">
        <f t="shared" si="0"/>
        <v>1</v>
      </c>
      <c r="R14" s="673" t="s">
        <v>499</v>
      </c>
    </row>
    <row r="15" spans="1:18" ht="14.25">
      <c r="A15" s="313" t="s">
        <v>303</v>
      </c>
      <c r="B15" s="539" t="s">
        <v>341</v>
      </c>
      <c r="C15" s="662" t="s">
        <v>491</v>
      </c>
      <c r="D15" s="663" t="s">
        <v>492</v>
      </c>
      <c r="E15" s="664" t="s">
        <v>869</v>
      </c>
      <c r="F15" s="665" t="s">
        <v>677</v>
      </c>
      <c r="G15" s="671" t="s">
        <v>700</v>
      </c>
      <c r="H15" s="667" t="s">
        <v>728</v>
      </c>
      <c r="I15" s="668" t="s">
        <v>567</v>
      </c>
      <c r="J15" s="668" t="s">
        <v>411</v>
      </c>
      <c r="K15" s="291">
        <v>100</v>
      </c>
      <c r="L15" s="313"/>
      <c r="M15" s="430">
        <v>1</v>
      </c>
      <c r="N15" s="430">
        <v>1</v>
      </c>
      <c r="O15" s="669">
        <v>1</v>
      </c>
      <c r="P15" s="238">
        <v>100</v>
      </c>
      <c r="Q15" s="439">
        <f t="shared" si="0"/>
        <v>1</v>
      </c>
      <c r="R15" s="673" t="s">
        <v>499</v>
      </c>
    </row>
    <row r="16" spans="1:18" ht="14.25">
      <c r="A16" s="313" t="s">
        <v>303</v>
      </c>
      <c r="B16" s="539" t="s">
        <v>341</v>
      </c>
      <c r="C16" s="662" t="s">
        <v>491</v>
      </c>
      <c r="D16" s="663" t="s">
        <v>492</v>
      </c>
      <c r="E16" s="664" t="s">
        <v>869</v>
      </c>
      <c r="F16" s="665" t="s">
        <v>677</v>
      </c>
      <c r="G16" s="671" t="s">
        <v>701</v>
      </c>
      <c r="H16" s="667" t="s">
        <v>728</v>
      </c>
      <c r="I16" s="668" t="s">
        <v>567</v>
      </c>
      <c r="J16" s="668" t="s">
        <v>411</v>
      </c>
      <c r="K16" s="291">
        <v>100</v>
      </c>
      <c r="L16" s="313"/>
      <c r="M16" s="430">
        <v>1</v>
      </c>
      <c r="N16" s="430">
        <v>1</v>
      </c>
      <c r="O16" s="669">
        <v>1</v>
      </c>
      <c r="P16" s="238">
        <v>100</v>
      </c>
      <c r="Q16" s="439">
        <f t="shared" si="0"/>
        <v>1</v>
      </c>
      <c r="R16" s="673" t="s">
        <v>499</v>
      </c>
    </row>
    <row r="17" spans="1:18" ht="14.25">
      <c r="A17" s="313" t="s">
        <v>303</v>
      </c>
      <c r="B17" s="539" t="s">
        <v>341</v>
      </c>
      <c r="C17" s="662" t="s">
        <v>491</v>
      </c>
      <c r="D17" s="663" t="s">
        <v>492</v>
      </c>
      <c r="E17" s="664" t="s">
        <v>869</v>
      </c>
      <c r="F17" s="665" t="s">
        <v>677</v>
      </c>
      <c r="G17" s="671" t="s">
        <v>878</v>
      </c>
      <c r="H17" s="667" t="s">
        <v>728</v>
      </c>
      <c r="I17" s="668" t="s">
        <v>567</v>
      </c>
      <c r="J17" s="668" t="s">
        <v>411</v>
      </c>
      <c r="K17" s="291">
        <v>100</v>
      </c>
      <c r="L17" s="313"/>
      <c r="M17" s="430">
        <v>1</v>
      </c>
      <c r="N17" s="430">
        <v>1</v>
      </c>
      <c r="O17" s="669">
        <v>1</v>
      </c>
      <c r="P17" s="238">
        <v>100</v>
      </c>
      <c r="Q17" s="439">
        <f t="shared" si="0"/>
        <v>1</v>
      </c>
      <c r="R17" s="673" t="s">
        <v>499</v>
      </c>
    </row>
    <row r="18" spans="1:18" ht="14.25">
      <c r="A18" s="313" t="s">
        <v>303</v>
      </c>
      <c r="B18" s="539" t="s">
        <v>341</v>
      </c>
      <c r="C18" s="662" t="s">
        <v>491</v>
      </c>
      <c r="D18" s="663" t="s">
        <v>492</v>
      </c>
      <c r="E18" s="664" t="s">
        <v>869</v>
      </c>
      <c r="F18" s="665" t="s">
        <v>677</v>
      </c>
      <c r="G18" s="671" t="s">
        <v>879</v>
      </c>
      <c r="H18" s="667" t="s">
        <v>728</v>
      </c>
      <c r="I18" s="668" t="s">
        <v>567</v>
      </c>
      <c r="J18" s="668" t="s">
        <v>411</v>
      </c>
      <c r="K18" s="291">
        <v>100</v>
      </c>
      <c r="L18" s="313"/>
      <c r="M18" s="430">
        <v>1</v>
      </c>
      <c r="N18" s="430">
        <v>1</v>
      </c>
      <c r="O18" s="669">
        <v>1</v>
      </c>
      <c r="P18" s="238">
        <v>100</v>
      </c>
      <c r="Q18" s="439">
        <f t="shared" si="0"/>
        <v>1</v>
      </c>
      <c r="R18" s="673" t="s">
        <v>499</v>
      </c>
    </row>
    <row r="19" spans="1:18" ht="16.5" customHeight="1">
      <c r="A19" s="313" t="s">
        <v>303</v>
      </c>
      <c r="B19" s="539" t="s">
        <v>341</v>
      </c>
      <c r="C19" s="662" t="s">
        <v>491</v>
      </c>
      <c r="D19" s="663" t="s">
        <v>492</v>
      </c>
      <c r="E19" s="664" t="s">
        <v>869</v>
      </c>
      <c r="F19" s="665" t="s">
        <v>677</v>
      </c>
      <c r="G19" s="671" t="s">
        <v>880</v>
      </c>
      <c r="H19" s="667" t="s">
        <v>728</v>
      </c>
      <c r="I19" s="668" t="s">
        <v>567</v>
      </c>
      <c r="J19" s="668" t="s">
        <v>411</v>
      </c>
      <c r="K19" s="291">
        <v>100</v>
      </c>
      <c r="L19" s="313"/>
      <c r="M19" s="430">
        <v>1</v>
      </c>
      <c r="N19" s="430">
        <v>1</v>
      </c>
      <c r="O19" s="669">
        <v>1</v>
      </c>
      <c r="P19" s="238">
        <v>100</v>
      </c>
      <c r="Q19" s="439">
        <f t="shared" si="0"/>
        <v>1</v>
      </c>
      <c r="R19" s="673" t="s">
        <v>499</v>
      </c>
    </row>
    <row r="20" spans="1:18" ht="14.25">
      <c r="A20" s="313" t="s">
        <v>303</v>
      </c>
      <c r="B20" s="539" t="s">
        <v>341</v>
      </c>
      <c r="C20" s="662" t="s">
        <v>491</v>
      </c>
      <c r="D20" s="663" t="s">
        <v>492</v>
      </c>
      <c r="E20" s="664" t="s">
        <v>869</v>
      </c>
      <c r="F20" s="665" t="s">
        <v>677</v>
      </c>
      <c r="G20" s="671" t="s">
        <v>881</v>
      </c>
      <c r="H20" s="667" t="s">
        <v>728</v>
      </c>
      <c r="I20" s="668" t="s">
        <v>567</v>
      </c>
      <c r="J20" s="668" t="s">
        <v>411</v>
      </c>
      <c r="K20" s="291">
        <v>100</v>
      </c>
      <c r="L20" s="313"/>
      <c r="M20" s="430">
        <v>1</v>
      </c>
      <c r="N20" s="430">
        <v>1</v>
      </c>
      <c r="O20" s="669">
        <v>1</v>
      </c>
      <c r="P20" s="238">
        <v>100</v>
      </c>
      <c r="Q20" s="439">
        <f t="shared" si="0"/>
        <v>1</v>
      </c>
      <c r="R20" s="673" t="s">
        <v>499</v>
      </c>
    </row>
    <row r="21" spans="1:18" ht="14.25">
      <c r="A21" s="313" t="s">
        <v>303</v>
      </c>
      <c r="B21" s="539" t="s">
        <v>341</v>
      </c>
      <c r="C21" s="662" t="s">
        <v>491</v>
      </c>
      <c r="D21" s="663" t="s">
        <v>492</v>
      </c>
      <c r="E21" s="664" t="s">
        <v>869</v>
      </c>
      <c r="F21" s="665" t="s">
        <v>677</v>
      </c>
      <c r="G21" s="671" t="s">
        <v>882</v>
      </c>
      <c r="H21" s="667" t="s">
        <v>728</v>
      </c>
      <c r="I21" s="668" t="s">
        <v>567</v>
      </c>
      <c r="J21" s="668" t="s">
        <v>411</v>
      </c>
      <c r="K21" s="291">
        <v>100</v>
      </c>
      <c r="L21" s="313"/>
      <c r="M21" s="430">
        <v>1</v>
      </c>
      <c r="N21" s="430">
        <v>1</v>
      </c>
      <c r="O21" s="669">
        <v>1</v>
      </c>
      <c r="P21" s="238">
        <v>100</v>
      </c>
      <c r="Q21" s="439">
        <f t="shared" si="0"/>
        <v>1</v>
      </c>
      <c r="R21" s="673" t="s">
        <v>499</v>
      </c>
    </row>
    <row r="22" spans="1:18" ht="14.25">
      <c r="A22" s="313" t="s">
        <v>303</v>
      </c>
      <c r="B22" s="539" t="s">
        <v>341</v>
      </c>
      <c r="C22" s="662" t="s">
        <v>491</v>
      </c>
      <c r="D22" s="663" t="s">
        <v>492</v>
      </c>
      <c r="E22" s="664" t="s">
        <v>869</v>
      </c>
      <c r="F22" s="665" t="s">
        <v>677</v>
      </c>
      <c r="G22" s="671" t="s">
        <v>883</v>
      </c>
      <c r="H22" s="667" t="s">
        <v>728</v>
      </c>
      <c r="I22" s="668" t="s">
        <v>567</v>
      </c>
      <c r="J22" s="668" t="s">
        <v>411</v>
      </c>
      <c r="K22" s="291">
        <v>100</v>
      </c>
      <c r="L22" s="313"/>
      <c r="M22" s="430">
        <v>1</v>
      </c>
      <c r="N22" s="430">
        <v>1</v>
      </c>
      <c r="O22" s="669">
        <v>1</v>
      </c>
      <c r="P22" s="238">
        <v>100</v>
      </c>
      <c r="Q22" s="439">
        <f t="shared" si="0"/>
        <v>1</v>
      </c>
      <c r="R22" s="673" t="s">
        <v>499</v>
      </c>
    </row>
    <row r="23" spans="1:18" ht="19.5" customHeight="1">
      <c r="A23" s="313" t="s">
        <v>303</v>
      </c>
      <c r="B23" s="539" t="s">
        <v>341</v>
      </c>
      <c r="C23" s="662" t="s">
        <v>491</v>
      </c>
      <c r="D23" s="663" t="s">
        <v>492</v>
      </c>
      <c r="E23" s="664" t="s">
        <v>869</v>
      </c>
      <c r="F23" s="665" t="s">
        <v>677</v>
      </c>
      <c r="G23" s="666" t="s">
        <v>884</v>
      </c>
      <c r="H23" s="667" t="s">
        <v>728</v>
      </c>
      <c r="I23" s="668" t="s">
        <v>567</v>
      </c>
      <c r="J23" s="668" t="s">
        <v>411</v>
      </c>
      <c r="K23" s="291">
        <v>100</v>
      </c>
      <c r="L23" s="313"/>
      <c r="M23" s="430">
        <v>1</v>
      </c>
      <c r="N23" s="430">
        <v>1</v>
      </c>
      <c r="O23" s="669">
        <v>1</v>
      </c>
      <c r="P23" s="238">
        <v>100</v>
      </c>
      <c r="Q23" s="439">
        <f t="shared" si="0"/>
        <v>1</v>
      </c>
      <c r="R23" s="673" t="s">
        <v>499</v>
      </c>
    </row>
    <row r="24" spans="1:18" ht="14.25">
      <c r="A24" s="313" t="s">
        <v>303</v>
      </c>
      <c r="B24" s="539" t="s">
        <v>341</v>
      </c>
      <c r="C24" s="662" t="s">
        <v>491</v>
      </c>
      <c r="D24" s="663" t="s">
        <v>492</v>
      </c>
      <c r="E24" s="664" t="s">
        <v>869</v>
      </c>
      <c r="F24" s="665" t="s">
        <v>677</v>
      </c>
      <c r="G24" s="671" t="s">
        <v>712</v>
      </c>
      <c r="H24" s="667" t="s">
        <v>728</v>
      </c>
      <c r="I24" s="668" t="s">
        <v>567</v>
      </c>
      <c r="J24" s="668" t="s">
        <v>411</v>
      </c>
      <c r="K24" s="291">
        <v>100</v>
      </c>
      <c r="L24" s="313"/>
      <c r="M24" s="430">
        <v>1</v>
      </c>
      <c r="N24" s="430">
        <v>1</v>
      </c>
      <c r="O24" s="669">
        <v>1</v>
      </c>
      <c r="P24" s="238">
        <v>100</v>
      </c>
      <c r="Q24" s="439">
        <f t="shared" si="0"/>
        <v>1</v>
      </c>
      <c r="R24" s="673" t="s">
        <v>499</v>
      </c>
    </row>
    <row r="25" spans="1:18" ht="14.25">
      <c r="A25" s="313" t="s">
        <v>303</v>
      </c>
      <c r="B25" s="539" t="s">
        <v>341</v>
      </c>
      <c r="C25" s="662" t="s">
        <v>491</v>
      </c>
      <c r="D25" s="663" t="s">
        <v>492</v>
      </c>
      <c r="E25" s="664" t="s">
        <v>869</v>
      </c>
      <c r="F25" s="665" t="s">
        <v>677</v>
      </c>
      <c r="G25" s="671" t="s">
        <v>885</v>
      </c>
      <c r="H25" s="667" t="s">
        <v>886</v>
      </c>
      <c r="I25" s="668" t="s">
        <v>567</v>
      </c>
      <c r="J25" s="668" t="s">
        <v>411</v>
      </c>
      <c r="K25" s="291">
        <v>100</v>
      </c>
      <c r="L25" s="313"/>
      <c r="M25" s="430">
        <v>1</v>
      </c>
      <c r="N25" s="430">
        <v>1</v>
      </c>
      <c r="O25" s="669">
        <v>1</v>
      </c>
      <c r="P25" s="238">
        <v>100</v>
      </c>
      <c r="Q25" s="439">
        <f t="shared" si="0"/>
        <v>1</v>
      </c>
      <c r="R25" s="673" t="s">
        <v>499</v>
      </c>
    </row>
    <row r="26" spans="1:18" ht="14.25">
      <c r="A26" s="313" t="s">
        <v>303</v>
      </c>
      <c r="B26" s="539" t="s">
        <v>341</v>
      </c>
      <c r="C26" s="662" t="s">
        <v>491</v>
      </c>
      <c r="D26" s="663" t="s">
        <v>492</v>
      </c>
      <c r="E26" s="664" t="s">
        <v>869</v>
      </c>
      <c r="F26" s="665" t="s">
        <v>677</v>
      </c>
      <c r="G26" s="671" t="s">
        <v>887</v>
      </c>
      <c r="H26" s="667" t="s">
        <v>886</v>
      </c>
      <c r="I26" s="668" t="s">
        <v>567</v>
      </c>
      <c r="J26" s="668" t="s">
        <v>411</v>
      </c>
      <c r="K26" s="291">
        <v>100</v>
      </c>
      <c r="L26" s="313"/>
      <c r="M26" s="430">
        <v>1</v>
      </c>
      <c r="N26" s="430">
        <v>1</v>
      </c>
      <c r="O26" s="669">
        <v>1</v>
      </c>
      <c r="P26" s="238">
        <v>100</v>
      </c>
      <c r="Q26" s="439">
        <f t="shared" si="0"/>
        <v>1</v>
      </c>
      <c r="R26" s="673" t="s">
        <v>499</v>
      </c>
    </row>
    <row r="27" spans="1:18" ht="14.25">
      <c r="A27" s="313" t="s">
        <v>303</v>
      </c>
      <c r="B27" s="539" t="s">
        <v>341</v>
      </c>
      <c r="C27" s="662" t="s">
        <v>491</v>
      </c>
      <c r="D27" s="663" t="s">
        <v>492</v>
      </c>
      <c r="E27" s="664" t="s">
        <v>869</v>
      </c>
      <c r="F27" s="665" t="s">
        <v>677</v>
      </c>
      <c r="G27" s="671" t="s">
        <v>888</v>
      </c>
      <c r="H27" s="667" t="s">
        <v>728</v>
      </c>
      <c r="I27" s="668" t="s">
        <v>567</v>
      </c>
      <c r="J27" s="668" t="s">
        <v>411</v>
      </c>
      <c r="K27" s="291">
        <v>100</v>
      </c>
      <c r="L27" s="313"/>
      <c r="M27" s="430">
        <v>1</v>
      </c>
      <c r="N27" s="430">
        <v>1</v>
      </c>
      <c r="O27" s="669">
        <v>1</v>
      </c>
      <c r="P27" s="238">
        <v>100</v>
      </c>
      <c r="Q27" s="439">
        <f t="shared" si="0"/>
        <v>1</v>
      </c>
      <c r="R27" s="673" t="s">
        <v>499</v>
      </c>
    </row>
    <row r="28" spans="1:18" ht="14.25">
      <c r="A28" s="313" t="s">
        <v>303</v>
      </c>
      <c r="B28" s="539" t="s">
        <v>341</v>
      </c>
      <c r="C28" s="662" t="s">
        <v>491</v>
      </c>
      <c r="D28" s="663" t="s">
        <v>492</v>
      </c>
      <c r="E28" s="664" t="s">
        <v>869</v>
      </c>
      <c r="F28" s="665" t="s">
        <v>677</v>
      </c>
      <c r="G28" s="666" t="s">
        <v>501</v>
      </c>
      <c r="H28" s="667" t="s">
        <v>889</v>
      </c>
      <c r="I28" s="668" t="s">
        <v>567</v>
      </c>
      <c r="J28" s="668" t="s">
        <v>411</v>
      </c>
      <c r="K28" s="291">
        <v>100</v>
      </c>
      <c r="L28" s="313"/>
      <c r="M28" s="430">
        <v>1</v>
      </c>
      <c r="N28" s="430">
        <v>1</v>
      </c>
      <c r="O28" s="669">
        <v>1</v>
      </c>
      <c r="P28" s="238">
        <v>100</v>
      </c>
      <c r="Q28" s="439">
        <f t="shared" si="0"/>
        <v>1</v>
      </c>
      <c r="R28" s="673" t="s">
        <v>499</v>
      </c>
    </row>
    <row r="29" spans="1:18" ht="14.25">
      <c r="A29" s="313" t="s">
        <v>303</v>
      </c>
      <c r="B29" s="539" t="s">
        <v>341</v>
      </c>
      <c r="C29" s="662" t="s">
        <v>491</v>
      </c>
      <c r="D29" s="663" t="s">
        <v>492</v>
      </c>
      <c r="E29" s="664" t="s">
        <v>869</v>
      </c>
      <c r="F29" s="665" t="s">
        <v>677</v>
      </c>
      <c r="G29" s="666" t="s">
        <v>195</v>
      </c>
      <c r="H29" s="667" t="s">
        <v>890</v>
      </c>
      <c r="I29" s="668" t="s">
        <v>567</v>
      </c>
      <c r="J29" s="668" t="s">
        <v>411</v>
      </c>
      <c r="K29" s="291">
        <v>100</v>
      </c>
      <c r="L29" s="313"/>
      <c r="M29" s="430">
        <v>1</v>
      </c>
      <c r="N29" s="430">
        <v>1</v>
      </c>
      <c r="O29" s="669">
        <v>1</v>
      </c>
      <c r="P29" s="238">
        <v>100</v>
      </c>
      <c r="Q29" s="439">
        <f t="shared" si="0"/>
        <v>1</v>
      </c>
      <c r="R29" s="673" t="s">
        <v>499</v>
      </c>
    </row>
    <row r="30" spans="1:18" ht="14.25">
      <c r="A30" s="313" t="s">
        <v>303</v>
      </c>
      <c r="B30" s="539" t="s">
        <v>341</v>
      </c>
      <c r="C30" s="662" t="s">
        <v>491</v>
      </c>
      <c r="D30" s="663" t="s">
        <v>492</v>
      </c>
      <c r="E30" s="664" t="s">
        <v>869</v>
      </c>
      <c r="F30" s="665" t="s">
        <v>677</v>
      </c>
      <c r="G30" s="666" t="s">
        <v>891</v>
      </c>
      <c r="H30" s="667" t="s">
        <v>890</v>
      </c>
      <c r="I30" s="668" t="s">
        <v>567</v>
      </c>
      <c r="J30" s="668" t="s">
        <v>411</v>
      </c>
      <c r="K30" s="291">
        <v>100</v>
      </c>
      <c r="L30" s="313"/>
      <c r="M30" s="430">
        <v>1</v>
      </c>
      <c r="N30" s="430">
        <v>1</v>
      </c>
      <c r="O30" s="669">
        <v>1</v>
      </c>
      <c r="P30" s="238">
        <v>100</v>
      </c>
      <c r="Q30" s="439">
        <f t="shared" si="0"/>
        <v>1</v>
      </c>
      <c r="R30" s="673" t="s">
        <v>499</v>
      </c>
    </row>
    <row r="31" spans="1:18" ht="14.25">
      <c r="A31" s="313" t="s">
        <v>303</v>
      </c>
      <c r="B31" s="539" t="s">
        <v>341</v>
      </c>
      <c r="C31" s="662" t="s">
        <v>491</v>
      </c>
      <c r="D31" s="663" t="s">
        <v>492</v>
      </c>
      <c r="E31" s="664" t="s">
        <v>869</v>
      </c>
      <c r="F31" s="665" t="s">
        <v>677</v>
      </c>
      <c r="G31" s="666" t="s">
        <v>892</v>
      </c>
      <c r="H31" s="667" t="s">
        <v>890</v>
      </c>
      <c r="I31" s="668" t="s">
        <v>567</v>
      </c>
      <c r="J31" s="668" t="s">
        <v>411</v>
      </c>
      <c r="K31" s="291">
        <v>100</v>
      </c>
      <c r="L31" s="313"/>
      <c r="M31" s="430">
        <v>1</v>
      </c>
      <c r="N31" s="430">
        <v>1</v>
      </c>
      <c r="O31" s="669">
        <v>1</v>
      </c>
      <c r="P31" s="238">
        <v>100</v>
      </c>
      <c r="Q31" s="439">
        <f t="shared" si="0"/>
        <v>1</v>
      </c>
      <c r="R31" s="673" t="s">
        <v>499</v>
      </c>
    </row>
    <row r="32" spans="1:18" ht="14.25">
      <c r="A32" s="313" t="s">
        <v>303</v>
      </c>
      <c r="B32" s="539" t="s">
        <v>341</v>
      </c>
      <c r="C32" s="662" t="s">
        <v>491</v>
      </c>
      <c r="D32" s="663" t="s">
        <v>492</v>
      </c>
      <c r="E32" s="664" t="s">
        <v>869</v>
      </c>
      <c r="F32" s="665" t="s">
        <v>677</v>
      </c>
      <c r="G32" s="666" t="s">
        <v>893</v>
      </c>
      <c r="H32" s="667" t="s">
        <v>890</v>
      </c>
      <c r="I32" s="668" t="s">
        <v>567</v>
      </c>
      <c r="J32" s="668" t="s">
        <v>411</v>
      </c>
      <c r="K32" s="291">
        <v>100</v>
      </c>
      <c r="L32" s="313"/>
      <c r="M32" s="430">
        <v>1</v>
      </c>
      <c r="N32" s="430">
        <v>1</v>
      </c>
      <c r="O32" s="669">
        <v>1</v>
      </c>
      <c r="P32" s="238">
        <v>100</v>
      </c>
      <c r="Q32" s="439">
        <f t="shared" si="0"/>
        <v>1</v>
      </c>
      <c r="R32" s="673" t="s">
        <v>499</v>
      </c>
    </row>
    <row r="33" spans="1:18" ht="14.25">
      <c r="A33" s="313" t="s">
        <v>303</v>
      </c>
      <c r="B33" s="539" t="s">
        <v>341</v>
      </c>
      <c r="C33" s="662" t="s">
        <v>491</v>
      </c>
      <c r="D33" s="663" t="s">
        <v>492</v>
      </c>
      <c r="E33" s="664" t="s">
        <v>869</v>
      </c>
      <c r="F33" s="665" t="s">
        <v>677</v>
      </c>
      <c r="G33" s="666" t="s">
        <v>894</v>
      </c>
      <c r="H33" s="667" t="s">
        <v>890</v>
      </c>
      <c r="I33" s="668" t="s">
        <v>567</v>
      </c>
      <c r="J33" s="668" t="s">
        <v>411</v>
      </c>
      <c r="K33" s="291">
        <v>100</v>
      </c>
      <c r="L33" s="313"/>
      <c r="M33" s="430">
        <v>1</v>
      </c>
      <c r="N33" s="430">
        <v>1</v>
      </c>
      <c r="O33" s="669">
        <v>1</v>
      </c>
      <c r="P33" s="238">
        <v>100</v>
      </c>
      <c r="Q33" s="439">
        <f t="shared" si="0"/>
        <v>1</v>
      </c>
      <c r="R33" s="673" t="s">
        <v>499</v>
      </c>
    </row>
    <row r="34" spans="1:18" ht="14.25">
      <c r="A34" s="313" t="s">
        <v>303</v>
      </c>
      <c r="B34" s="539" t="s">
        <v>341</v>
      </c>
      <c r="C34" s="662" t="s">
        <v>491</v>
      </c>
      <c r="D34" s="663" t="s">
        <v>492</v>
      </c>
      <c r="E34" s="664" t="s">
        <v>869</v>
      </c>
      <c r="F34" s="665" t="s">
        <v>677</v>
      </c>
      <c r="G34" s="666" t="s">
        <v>895</v>
      </c>
      <c r="H34" s="667" t="s">
        <v>896</v>
      </c>
      <c r="I34" s="668" t="s">
        <v>567</v>
      </c>
      <c r="J34" s="668" t="s">
        <v>411</v>
      </c>
      <c r="K34" s="291">
        <v>100</v>
      </c>
      <c r="L34" s="313"/>
      <c r="M34" s="430">
        <v>1</v>
      </c>
      <c r="N34" s="430">
        <v>1</v>
      </c>
      <c r="O34" s="669">
        <v>1</v>
      </c>
      <c r="P34" s="238">
        <v>100</v>
      </c>
      <c r="Q34" s="439">
        <f t="shared" si="0"/>
        <v>1</v>
      </c>
      <c r="R34" s="673" t="s">
        <v>499</v>
      </c>
    </row>
    <row r="35" spans="1:18" ht="14.25">
      <c r="A35" s="313" t="s">
        <v>303</v>
      </c>
      <c r="B35" s="539" t="s">
        <v>341</v>
      </c>
      <c r="C35" s="662" t="s">
        <v>491</v>
      </c>
      <c r="D35" s="663" t="s">
        <v>492</v>
      </c>
      <c r="E35" s="664" t="s">
        <v>869</v>
      </c>
      <c r="F35" s="665" t="s">
        <v>677</v>
      </c>
      <c r="G35" s="666" t="s">
        <v>897</v>
      </c>
      <c r="H35" s="667" t="s">
        <v>898</v>
      </c>
      <c r="I35" s="668" t="s">
        <v>567</v>
      </c>
      <c r="J35" s="668" t="s">
        <v>411</v>
      </c>
      <c r="K35" s="291">
        <v>100</v>
      </c>
      <c r="L35" s="313"/>
      <c r="M35" s="430">
        <v>1</v>
      </c>
      <c r="N35" s="430">
        <v>1</v>
      </c>
      <c r="O35" s="669">
        <v>1</v>
      </c>
      <c r="P35" s="238">
        <v>100</v>
      </c>
      <c r="Q35" s="439">
        <f t="shared" si="0"/>
        <v>1</v>
      </c>
      <c r="R35" s="673" t="s">
        <v>499</v>
      </c>
    </row>
    <row r="36" spans="1:18" ht="14.25">
      <c r="A36" s="313" t="s">
        <v>303</v>
      </c>
      <c r="B36" s="539" t="s">
        <v>341</v>
      </c>
      <c r="C36" s="662" t="s">
        <v>491</v>
      </c>
      <c r="D36" s="663" t="s">
        <v>492</v>
      </c>
      <c r="E36" s="664" t="s">
        <v>869</v>
      </c>
      <c r="F36" s="665" t="s">
        <v>715</v>
      </c>
      <c r="G36" s="666" t="s">
        <v>716</v>
      </c>
      <c r="H36" s="667" t="s">
        <v>728</v>
      </c>
      <c r="I36" s="668" t="s">
        <v>567</v>
      </c>
      <c r="J36" s="668" t="s">
        <v>717</v>
      </c>
      <c r="K36" s="291">
        <v>100</v>
      </c>
      <c r="L36" s="313"/>
      <c r="M36" s="430">
        <v>1</v>
      </c>
      <c r="N36" s="430">
        <v>1</v>
      </c>
      <c r="O36" s="669">
        <v>1</v>
      </c>
      <c r="P36" s="238">
        <v>100</v>
      </c>
      <c r="Q36" s="439">
        <f t="shared" si="0"/>
        <v>1</v>
      </c>
      <c r="R36" s="673" t="s">
        <v>499</v>
      </c>
    </row>
    <row r="37" spans="1:18" ht="14.25">
      <c r="A37" s="313" t="s">
        <v>303</v>
      </c>
      <c r="B37" s="539" t="s">
        <v>341</v>
      </c>
      <c r="C37" s="662" t="s">
        <v>491</v>
      </c>
      <c r="D37" s="663" t="s">
        <v>492</v>
      </c>
      <c r="E37" s="664" t="s">
        <v>869</v>
      </c>
      <c r="F37" s="665" t="s">
        <v>715</v>
      </c>
      <c r="G37" s="666" t="s">
        <v>718</v>
      </c>
      <c r="H37" s="667" t="s">
        <v>728</v>
      </c>
      <c r="I37" s="668" t="s">
        <v>567</v>
      </c>
      <c r="J37" s="668" t="s">
        <v>717</v>
      </c>
      <c r="K37" s="291">
        <v>100</v>
      </c>
      <c r="L37" s="313"/>
      <c r="M37" s="430">
        <v>1</v>
      </c>
      <c r="N37" s="430">
        <v>1</v>
      </c>
      <c r="O37" s="669">
        <v>1</v>
      </c>
      <c r="P37" s="238">
        <v>100</v>
      </c>
      <c r="Q37" s="439">
        <f t="shared" si="0"/>
        <v>1</v>
      </c>
      <c r="R37" s="673" t="s">
        <v>499</v>
      </c>
    </row>
    <row r="38" spans="1:18" ht="14.25">
      <c r="A38" s="313" t="s">
        <v>303</v>
      </c>
      <c r="B38" s="539" t="s">
        <v>341</v>
      </c>
      <c r="C38" s="662" t="s">
        <v>491</v>
      </c>
      <c r="D38" s="663" t="s">
        <v>492</v>
      </c>
      <c r="E38" s="664" t="s">
        <v>869</v>
      </c>
      <c r="F38" s="665" t="s">
        <v>715</v>
      </c>
      <c r="G38" s="666" t="s">
        <v>719</v>
      </c>
      <c r="H38" s="667" t="s">
        <v>728</v>
      </c>
      <c r="I38" s="668" t="s">
        <v>567</v>
      </c>
      <c r="J38" s="668" t="s">
        <v>717</v>
      </c>
      <c r="K38" s="291">
        <v>100</v>
      </c>
      <c r="L38" s="313"/>
      <c r="M38" s="430">
        <v>1</v>
      </c>
      <c r="N38" s="430">
        <v>1</v>
      </c>
      <c r="O38" s="669">
        <v>1</v>
      </c>
      <c r="P38" s="238">
        <v>100</v>
      </c>
      <c r="Q38" s="439">
        <f t="shared" si="0"/>
        <v>1</v>
      </c>
      <c r="R38" s="673" t="s">
        <v>499</v>
      </c>
    </row>
    <row r="39" spans="1:18" ht="14.25">
      <c r="A39" s="313" t="s">
        <v>303</v>
      </c>
      <c r="B39" s="539" t="s">
        <v>341</v>
      </c>
      <c r="C39" s="662" t="s">
        <v>491</v>
      </c>
      <c r="D39" s="663" t="s">
        <v>492</v>
      </c>
      <c r="E39" s="664" t="s">
        <v>869</v>
      </c>
      <c r="F39" s="665" t="s">
        <v>715</v>
      </c>
      <c r="G39" s="666" t="s">
        <v>720</v>
      </c>
      <c r="H39" s="667" t="s">
        <v>728</v>
      </c>
      <c r="I39" s="668" t="s">
        <v>567</v>
      </c>
      <c r="J39" s="668" t="s">
        <v>717</v>
      </c>
      <c r="K39" s="291">
        <v>100</v>
      </c>
      <c r="L39" s="313"/>
      <c r="M39" s="430">
        <v>1</v>
      </c>
      <c r="N39" s="430">
        <v>1</v>
      </c>
      <c r="O39" s="669">
        <v>1</v>
      </c>
      <c r="P39" s="238">
        <v>100</v>
      </c>
      <c r="Q39" s="439">
        <f t="shared" si="0"/>
        <v>1</v>
      </c>
      <c r="R39" s="673" t="s">
        <v>499</v>
      </c>
    </row>
    <row r="40" spans="1:18" ht="14.25">
      <c r="A40" s="313" t="s">
        <v>303</v>
      </c>
      <c r="B40" s="539" t="s">
        <v>341</v>
      </c>
      <c r="C40" s="662" t="s">
        <v>491</v>
      </c>
      <c r="D40" s="663" t="s">
        <v>492</v>
      </c>
      <c r="E40" s="664" t="s">
        <v>869</v>
      </c>
      <c r="F40" s="665" t="s">
        <v>715</v>
      </c>
      <c r="G40" s="666" t="s">
        <v>899</v>
      </c>
      <c r="H40" s="667" t="s">
        <v>728</v>
      </c>
      <c r="I40" s="668" t="s">
        <v>567</v>
      </c>
      <c r="J40" s="668" t="s">
        <v>717</v>
      </c>
      <c r="K40" s="291">
        <v>100</v>
      </c>
      <c r="L40" s="313"/>
      <c r="M40" s="430">
        <v>1</v>
      </c>
      <c r="N40" s="430">
        <v>1</v>
      </c>
      <c r="O40" s="669">
        <v>1</v>
      </c>
      <c r="P40" s="238">
        <v>100</v>
      </c>
      <c r="Q40" s="439">
        <f t="shared" si="0"/>
        <v>1</v>
      </c>
      <c r="R40" s="673" t="s">
        <v>499</v>
      </c>
    </row>
    <row r="41" spans="1:18" ht="14.25">
      <c r="A41" s="313" t="s">
        <v>303</v>
      </c>
      <c r="B41" s="539" t="s">
        <v>341</v>
      </c>
      <c r="C41" s="662" t="s">
        <v>491</v>
      </c>
      <c r="D41" s="663" t="s">
        <v>492</v>
      </c>
      <c r="E41" s="664" t="s">
        <v>869</v>
      </c>
      <c r="F41" s="665" t="s">
        <v>715</v>
      </c>
      <c r="G41" s="666" t="s">
        <v>900</v>
      </c>
      <c r="H41" s="667" t="s">
        <v>728</v>
      </c>
      <c r="I41" s="668" t="s">
        <v>567</v>
      </c>
      <c r="J41" s="668" t="s">
        <v>717</v>
      </c>
      <c r="K41" s="291">
        <v>100</v>
      </c>
      <c r="L41" s="313"/>
      <c r="M41" s="430">
        <v>1</v>
      </c>
      <c r="N41" s="430">
        <v>1</v>
      </c>
      <c r="O41" s="669">
        <v>1</v>
      </c>
      <c r="P41" s="238">
        <v>100</v>
      </c>
      <c r="Q41" s="439">
        <f t="shared" si="0"/>
        <v>1</v>
      </c>
      <c r="R41" s="673" t="s">
        <v>499</v>
      </c>
    </row>
    <row r="42" spans="1:18" ht="14.25">
      <c r="A42" s="313" t="s">
        <v>303</v>
      </c>
      <c r="B42" s="539" t="s">
        <v>341</v>
      </c>
      <c r="C42" s="662" t="s">
        <v>491</v>
      </c>
      <c r="D42" s="663" t="s">
        <v>492</v>
      </c>
      <c r="E42" s="664" t="s">
        <v>869</v>
      </c>
      <c r="F42" s="665" t="s">
        <v>715</v>
      </c>
      <c r="G42" s="666" t="s">
        <v>901</v>
      </c>
      <c r="H42" s="667" t="s">
        <v>728</v>
      </c>
      <c r="I42" s="668" t="s">
        <v>567</v>
      </c>
      <c r="J42" s="668" t="s">
        <v>717</v>
      </c>
      <c r="K42" s="291">
        <v>100</v>
      </c>
      <c r="L42" s="313"/>
      <c r="M42" s="430">
        <v>1</v>
      </c>
      <c r="N42" s="430">
        <v>1</v>
      </c>
      <c r="O42" s="669">
        <v>1</v>
      </c>
      <c r="P42" s="238">
        <v>100</v>
      </c>
      <c r="Q42" s="439">
        <f t="shared" si="0"/>
        <v>1</v>
      </c>
      <c r="R42" s="673" t="s">
        <v>499</v>
      </c>
    </row>
    <row r="43" spans="1:18" ht="14.25">
      <c r="A43" s="313" t="s">
        <v>303</v>
      </c>
      <c r="B43" s="539" t="s">
        <v>341</v>
      </c>
      <c r="C43" s="662" t="s">
        <v>491</v>
      </c>
      <c r="D43" s="663" t="s">
        <v>492</v>
      </c>
      <c r="E43" s="664" t="s">
        <v>869</v>
      </c>
      <c r="F43" s="665" t="s">
        <v>715</v>
      </c>
      <c r="G43" s="666" t="s">
        <v>724</v>
      </c>
      <c r="H43" s="667" t="s">
        <v>886</v>
      </c>
      <c r="I43" s="668" t="s">
        <v>567</v>
      </c>
      <c r="J43" s="668" t="s">
        <v>717</v>
      </c>
      <c r="K43" s="291">
        <v>100</v>
      </c>
      <c r="L43" s="313"/>
      <c r="M43" s="430">
        <v>1</v>
      </c>
      <c r="N43" s="430">
        <v>1</v>
      </c>
      <c r="O43" s="669">
        <v>1</v>
      </c>
      <c r="P43" s="238">
        <v>100</v>
      </c>
      <c r="Q43" s="439">
        <f t="shared" si="0"/>
        <v>1</v>
      </c>
      <c r="R43" s="673" t="s">
        <v>499</v>
      </c>
    </row>
    <row r="44" spans="1:18" ht="33.75">
      <c r="A44" s="313" t="s">
        <v>303</v>
      </c>
      <c r="B44" s="539" t="s">
        <v>341</v>
      </c>
      <c r="C44" s="662" t="s">
        <v>491</v>
      </c>
      <c r="D44" s="663" t="s">
        <v>902</v>
      </c>
      <c r="E44" s="664" t="s">
        <v>903</v>
      </c>
      <c r="F44" s="665" t="s">
        <v>677</v>
      </c>
      <c r="G44" s="666" t="s">
        <v>870</v>
      </c>
      <c r="H44" s="667" t="s">
        <v>871</v>
      </c>
      <c r="I44" s="668" t="s">
        <v>567</v>
      </c>
      <c r="J44" s="668" t="s">
        <v>411</v>
      </c>
      <c r="K44" s="291">
        <v>100</v>
      </c>
      <c r="L44" s="313"/>
      <c r="M44" s="430">
        <v>1</v>
      </c>
      <c r="N44" s="430">
        <v>1</v>
      </c>
      <c r="O44" s="669">
        <v>1</v>
      </c>
      <c r="P44" s="238">
        <v>100</v>
      </c>
      <c r="Q44" s="439">
        <f t="shared" si="0"/>
        <v>1</v>
      </c>
      <c r="R44" s="670" t="s">
        <v>517</v>
      </c>
    </row>
    <row r="45" spans="1:18" ht="28.5">
      <c r="A45" s="313" t="s">
        <v>303</v>
      </c>
      <c r="B45" s="539" t="s">
        <v>341</v>
      </c>
      <c r="C45" s="662" t="s">
        <v>491</v>
      </c>
      <c r="D45" s="663" t="s">
        <v>902</v>
      </c>
      <c r="E45" s="664" t="s">
        <v>903</v>
      </c>
      <c r="F45" s="665" t="s">
        <v>677</v>
      </c>
      <c r="G45" s="671" t="s">
        <v>872</v>
      </c>
      <c r="H45" s="667" t="s">
        <v>728</v>
      </c>
      <c r="I45" s="668" t="s">
        <v>567</v>
      </c>
      <c r="J45" s="668" t="s">
        <v>411</v>
      </c>
      <c r="K45" s="291">
        <v>100</v>
      </c>
      <c r="L45" s="672"/>
      <c r="M45" s="430">
        <v>1</v>
      </c>
      <c r="N45" s="430">
        <v>1</v>
      </c>
      <c r="O45" s="669">
        <v>1</v>
      </c>
      <c r="P45" s="238">
        <v>100</v>
      </c>
      <c r="Q45" s="439">
        <f t="shared" si="0"/>
        <v>1</v>
      </c>
      <c r="R45" s="673" t="s">
        <v>499</v>
      </c>
    </row>
    <row r="46" spans="1:18" ht="14.25">
      <c r="A46" s="313" t="s">
        <v>303</v>
      </c>
      <c r="B46" s="539" t="s">
        <v>341</v>
      </c>
      <c r="C46" s="662" t="s">
        <v>491</v>
      </c>
      <c r="D46" s="663" t="s">
        <v>902</v>
      </c>
      <c r="E46" s="664" t="s">
        <v>903</v>
      </c>
      <c r="F46" s="665" t="s">
        <v>677</v>
      </c>
      <c r="G46" s="666" t="s">
        <v>685</v>
      </c>
      <c r="H46" s="667" t="s">
        <v>728</v>
      </c>
      <c r="I46" s="668" t="s">
        <v>567</v>
      </c>
      <c r="J46" s="668" t="s">
        <v>411</v>
      </c>
      <c r="K46" s="291">
        <v>100</v>
      </c>
      <c r="L46" s="674"/>
      <c r="M46" s="430">
        <v>1</v>
      </c>
      <c r="N46" s="430">
        <v>1</v>
      </c>
      <c r="O46" s="669">
        <v>1</v>
      </c>
      <c r="P46" s="238">
        <v>100</v>
      </c>
      <c r="Q46" s="439">
        <f t="shared" si="0"/>
        <v>1</v>
      </c>
      <c r="R46" s="673" t="s">
        <v>499</v>
      </c>
    </row>
    <row r="47" spans="1:18" ht="14.25">
      <c r="A47" s="313" t="s">
        <v>303</v>
      </c>
      <c r="B47" s="539" t="s">
        <v>341</v>
      </c>
      <c r="C47" s="662" t="s">
        <v>491</v>
      </c>
      <c r="D47" s="663" t="s">
        <v>902</v>
      </c>
      <c r="E47" s="664" t="s">
        <v>903</v>
      </c>
      <c r="F47" s="665" t="s">
        <v>677</v>
      </c>
      <c r="G47" s="671" t="s">
        <v>688</v>
      </c>
      <c r="H47" s="667" t="s">
        <v>728</v>
      </c>
      <c r="I47" s="668" t="s">
        <v>567</v>
      </c>
      <c r="J47" s="668" t="s">
        <v>411</v>
      </c>
      <c r="K47" s="291">
        <v>100</v>
      </c>
      <c r="L47" s="672"/>
      <c r="M47" s="430">
        <v>1</v>
      </c>
      <c r="N47" s="430">
        <v>1</v>
      </c>
      <c r="O47" s="669">
        <v>1</v>
      </c>
      <c r="P47" s="238">
        <v>100</v>
      </c>
      <c r="Q47" s="439">
        <f t="shared" si="0"/>
        <v>1</v>
      </c>
      <c r="R47" s="673" t="s">
        <v>499</v>
      </c>
    </row>
    <row r="48" spans="1:18" ht="14.25">
      <c r="A48" s="313" t="s">
        <v>303</v>
      </c>
      <c r="B48" s="539" t="s">
        <v>341</v>
      </c>
      <c r="C48" s="662" t="s">
        <v>491</v>
      </c>
      <c r="D48" s="663" t="s">
        <v>902</v>
      </c>
      <c r="E48" s="664" t="s">
        <v>903</v>
      </c>
      <c r="F48" s="665" t="s">
        <v>677</v>
      </c>
      <c r="G48" s="671" t="s">
        <v>873</v>
      </c>
      <c r="H48" s="667" t="s">
        <v>728</v>
      </c>
      <c r="I48" s="668" t="s">
        <v>567</v>
      </c>
      <c r="J48" s="668" t="s">
        <v>411</v>
      </c>
      <c r="K48" s="291">
        <v>100</v>
      </c>
      <c r="L48" s="313"/>
      <c r="M48" s="430">
        <v>1</v>
      </c>
      <c r="N48" s="430">
        <v>1</v>
      </c>
      <c r="O48" s="669">
        <v>1</v>
      </c>
      <c r="P48" s="238">
        <v>100</v>
      </c>
      <c r="Q48" s="439">
        <f t="shared" si="0"/>
        <v>1</v>
      </c>
      <c r="R48" s="673" t="s">
        <v>499</v>
      </c>
    </row>
    <row r="49" spans="1:18" ht="14.25">
      <c r="A49" s="313" t="s">
        <v>303</v>
      </c>
      <c r="B49" s="539" t="s">
        <v>341</v>
      </c>
      <c r="C49" s="662" t="s">
        <v>491</v>
      </c>
      <c r="D49" s="663" t="s">
        <v>902</v>
      </c>
      <c r="E49" s="664" t="s">
        <v>903</v>
      </c>
      <c r="F49" s="665" t="s">
        <v>677</v>
      </c>
      <c r="G49" s="671" t="s">
        <v>691</v>
      </c>
      <c r="H49" s="667" t="s">
        <v>728</v>
      </c>
      <c r="I49" s="668" t="s">
        <v>567</v>
      </c>
      <c r="J49" s="668" t="s">
        <v>411</v>
      </c>
      <c r="K49" s="291">
        <v>100</v>
      </c>
      <c r="L49" s="313"/>
      <c r="M49" s="430">
        <v>1</v>
      </c>
      <c r="N49" s="430">
        <v>1</v>
      </c>
      <c r="O49" s="669">
        <v>1</v>
      </c>
      <c r="P49" s="238">
        <v>100</v>
      </c>
      <c r="Q49" s="439">
        <f t="shared" si="0"/>
        <v>1</v>
      </c>
      <c r="R49" s="673" t="s">
        <v>499</v>
      </c>
    </row>
    <row r="50" spans="1:18" ht="14.25">
      <c r="A50" s="313" t="s">
        <v>303</v>
      </c>
      <c r="B50" s="539" t="s">
        <v>341</v>
      </c>
      <c r="C50" s="662" t="s">
        <v>491</v>
      </c>
      <c r="D50" s="663" t="s">
        <v>902</v>
      </c>
      <c r="E50" s="664" t="s">
        <v>903</v>
      </c>
      <c r="F50" s="665" t="s">
        <v>677</v>
      </c>
      <c r="G50" s="671" t="s">
        <v>874</v>
      </c>
      <c r="H50" s="667" t="s">
        <v>728</v>
      </c>
      <c r="I50" s="668" t="s">
        <v>567</v>
      </c>
      <c r="J50" s="668" t="s">
        <v>411</v>
      </c>
      <c r="K50" s="291">
        <v>100</v>
      </c>
      <c r="L50" s="313"/>
      <c r="M50" s="430">
        <v>1</v>
      </c>
      <c r="N50" s="430">
        <v>1</v>
      </c>
      <c r="O50" s="669">
        <v>1</v>
      </c>
      <c r="P50" s="238">
        <v>100</v>
      </c>
      <c r="Q50" s="439">
        <f t="shared" si="0"/>
        <v>1</v>
      </c>
      <c r="R50" s="673" t="s">
        <v>499</v>
      </c>
    </row>
    <row r="51" spans="1:18" ht="14.25">
      <c r="A51" s="313" t="s">
        <v>303</v>
      </c>
      <c r="B51" s="539" t="s">
        <v>341</v>
      </c>
      <c r="C51" s="662" t="s">
        <v>491</v>
      </c>
      <c r="D51" s="663" t="s">
        <v>902</v>
      </c>
      <c r="E51" s="664" t="s">
        <v>903</v>
      </c>
      <c r="F51" s="665" t="s">
        <v>677</v>
      </c>
      <c r="G51" s="671" t="s">
        <v>875</v>
      </c>
      <c r="H51" s="667" t="s">
        <v>728</v>
      </c>
      <c r="I51" s="668" t="s">
        <v>567</v>
      </c>
      <c r="J51" s="668" t="s">
        <v>411</v>
      </c>
      <c r="K51" s="291">
        <v>100</v>
      </c>
      <c r="L51" s="313"/>
      <c r="M51" s="430">
        <v>1</v>
      </c>
      <c r="N51" s="430">
        <v>1</v>
      </c>
      <c r="O51" s="669">
        <v>1</v>
      </c>
      <c r="P51" s="238">
        <v>100</v>
      </c>
      <c r="Q51" s="439">
        <f t="shared" si="0"/>
        <v>1</v>
      </c>
      <c r="R51" s="673" t="s">
        <v>499</v>
      </c>
    </row>
    <row r="52" spans="1:18" ht="14.25">
      <c r="A52" s="313" t="s">
        <v>303</v>
      </c>
      <c r="B52" s="539" t="s">
        <v>341</v>
      </c>
      <c r="C52" s="662" t="s">
        <v>491</v>
      </c>
      <c r="D52" s="663" t="s">
        <v>902</v>
      </c>
      <c r="E52" s="664" t="s">
        <v>903</v>
      </c>
      <c r="F52" s="665" t="s">
        <v>677</v>
      </c>
      <c r="G52" s="671" t="s">
        <v>876</v>
      </c>
      <c r="H52" s="667" t="s">
        <v>728</v>
      </c>
      <c r="I52" s="668" t="s">
        <v>567</v>
      </c>
      <c r="J52" s="668" t="s">
        <v>411</v>
      </c>
      <c r="K52" s="291">
        <v>100</v>
      </c>
      <c r="L52" s="313"/>
      <c r="M52" s="430">
        <v>1</v>
      </c>
      <c r="N52" s="430">
        <v>1</v>
      </c>
      <c r="O52" s="669">
        <v>1</v>
      </c>
      <c r="P52" s="238">
        <v>100</v>
      </c>
      <c r="Q52" s="439">
        <f t="shared" si="0"/>
        <v>1</v>
      </c>
      <c r="R52" s="673" t="s">
        <v>499</v>
      </c>
    </row>
    <row r="53" spans="1:18" ht="28.5">
      <c r="A53" s="313" t="s">
        <v>303</v>
      </c>
      <c r="B53" s="539" t="s">
        <v>341</v>
      </c>
      <c r="C53" s="662" t="s">
        <v>491</v>
      </c>
      <c r="D53" s="663" t="s">
        <v>902</v>
      </c>
      <c r="E53" s="664" t="s">
        <v>903</v>
      </c>
      <c r="F53" s="665" t="s">
        <v>677</v>
      </c>
      <c r="G53" s="671" t="s">
        <v>877</v>
      </c>
      <c r="H53" s="667" t="s">
        <v>728</v>
      </c>
      <c r="I53" s="668" t="s">
        <v>567</v>
      </c>
      <c r="J53" s="668" t="s">
        <v>411</v>
      </c>
      <c r="K53" s="291">
        <v>100</v>
      </c>
      <c r="L53" s="313"/>
      <c r="M53" s="430">
        <v>1</v>
      </c>
      <c r="N53" s="430">
        <v>1</v>
      </c>
      <c r="O53" s="669">
        <v>1</v>
      </c>
      <c r="P53" s="238">
        <v>100</v>
      </c>
      <c r="Q53" s="439">
        <f t="shared" si="0"/>
        <v>1</v>
      </c>
      <c r="R53" s="673" t="s">
        <v>499</v>
      </c>
    </row>
    <row r="54" spans="1:18" ht="14.25">
      <c r="A54" s="313" t="s">
        <v>303</v>
      </c>
      <c r="B54" s="539" t="s">
        <v>341</v>
      </c>
      <c r="C54" s="662" t="s">
        <v>491</v>
      </c>
      <c r="D54" s="663" t="s">
        <v>902</v>
      </c>
      <c r="E54" s="664" t="s">
        <v>903</v>
      </c>
      <c r="F54" s="665" t="s">
        <v>677</v>
      </c>
      <c r="G54" s="671" t="s">
        <v>700</v>
      </c>
      <c r="H54" s="667" t="s">
        <v>728</v>
      </c>
      <c r="I54" s="668" t="s">
        <v>567</v>
      </c>
      <c r="J54" s="668" t="s">
        <v>411</v>
      </c>
      <c r="K54" s="291">
        <v>100</v>
      </c>
      <c r="L54" s="313"/>
      <c r="M54" s="430">
        <v>1</v>
      </c>
      <c r="N54" s="430">
        <v>1</v>
      </c>
      <c r="O54" s="669">
        <v>1</v>
      </c>
      <c r="P54" s="238">
        <v>100</v>
      </c>
      <c r="Q54" s="439">
        <f t="shared" si="0"/>
        <v>1</v>
      </c>
      <c r="R54" s="673" t="s">
        <v>499</v>
      </c>
    </row>
    <row r="55" spans="1:18" ht="14.25">
      <c r="A55" s="313" t="s">
        <v>303</v>
      </c>
      <c r="B55" s="539" t="s">
        <v>341</v>
      </c>
      <c r="C55" s="662" t="s">
        <v>491</v>
      </c>
      <c r="D55" s="663" t="s">
        <v>902</v>
      </c>
      <c r="E55" s="664" t="s">
        <v>903</v>
      </c>
      <c r="F55" s="665" t="s">
        <v>677</v>
      </c>
      <c r="G55" s="671" t="s">
        <v>701</v>
      </c>
      <c r="H55" s="667" t="s">
        <v>728</v>
      </c>
      <c r="I55" s="668" t="s">
        <v>567</v>
      </c>
      <c r="J55" s="668" t="s">
        <v>411</v>
      </c>
      <c r="K55" s="291">
        <v>100</v>
      </c>
      <c r="L55" s="313"/>
      <c r="M55" s="430">
        <v>1</v>
      </c>
      <c r="N55" s="430">
        <v>1</v>
      </c>
      <c r="O55" s="669">
        <v>1</v>
      </c>
      <c r="P55" s="238">
        <v>100</v>
      </c>
      <c r="Q55" s="439">
        <f t="shared" si="0"/>
        <v>1</v>
      </c>
      <c r="R55" s="673" t="s">
        <v>499</v>
      </c>
    </row>
    <row r="56" spans="1:18" ht="14.25">
      <c r="A56" s="313" t="s">
        <v>303</v>
      </c>
      <c r="B56" s="539" t="s">
        <v>341</v>
      </c>
      <c r="C56" s="662" t="s">
        <v>491</v>
      </c>
      <c r="D56" s="663" t="s">
        <v>902</v>
      </c>
      <c r="E56" s="664" t="s">
        <v>903</v>
      </c>
      <c r="F56" s="665" t="s">
        <v>677</v>
      </c>
      <c r="G56" s="671" t="s">
        <v>878</v>
      </c>
      <c r="H56" s="667" t="s">
        <v>728</v>
      </c>
      <c r="I56" s="668" t="s">
        <v>567</v>
      </c>
      <c r="J56" s="668" t="s">
        <v>411</v>
      </c>
      <c r="K56" s="291">
        <v>100</v>
      </c>
      <c r="L56" s="313"/>
      <c r="M56" s="430">
        <v>1</v>
      </c>
      <c r="N56" s="430">
        <v>1</v>
      </c>
      <c r="O56" s="669">
        <v>1</v>
      </c>
      <c r="P56" s="238">
        <v>100</v>
      </c>
      <c r="Q56" s="439">
        <f t="shared" si="0"/>
        <v>1</v>
      </c>
      <c r="R56" s="673" t="s">
        <v>499</v>
      </c>
    </row>
    <row r="57" spans="1:18" ht="14.25">
      <c r="A57" s="313" t="s">
        <v>303</v>
      </c>
      <c r="B57" s="539" t="s">
        <v>341</v>
      </c>
      <c r="C57" s="662" t="s">
        <v>491</v>
      </c>
      <c r="D57" s="663" t="s">
        <v>902</v>
      </c>
      <c r="E57" s="664" t="s">
        <v>903</v>
      </c>
      <c r="F57" s="665" t="s">
        <v>677</v>
      </c>
      <c r="G57" s="671" t="s">
        <v>879</v>
      </c>
      <c r="H57" s="667" t="s">
        <v>728</v>
      </c>
      <c r="I57" s="668" t="s">
        <v>567</v>
      </c>
      <c r="J57" s="668" t="s">
        <v>411</v>
      </c>
      <c r="K57" s="291">
        <v>100</v>
      </c>
      <c r="L57" s="313"/>
      <c r="M57" s="430">
        <v>1</v>
      </c>
      <c r="N57" s="430">
        <v>1</v>
      </c>
      <c r="O57" s="669">
        <v>1</v>
      </c>
      <c r="P57" s="238">
        <v>100</v>
      </c>
      <c r="Q57" s="439">
        <f t="shared" si="0"/>
        <v>1</v>
      </c>
      <c r="R57" s="673" t="s">
        <v>499</v>
      </c>
    </row>
    <row r="58" spans="1:18" ht="15" customHeight="1">
      <c r="A58" s="313" t="s">
        <v>303</v>
      </c>
      <c r="B58" s="539" t="s">
        <v>341</v>
      </c>
      <c r="C58" s="662" t="s">
        <v>491</v>
      </c>
      <c r="D58" s="663" t="s">
        <v>902</v>
      </c>
      <c r="E58" s="664" t="s">
        <v>903</v>
      </c>
      <c r="F58" s="665" t="s">
        <v>677</v>
      </c>
      <c r="G58" s="671" t="s">
        <v>880</v>
      </c>
      <c r="H58" s="667" t="s">
        <v>728</v>
      </c>
      <c r="I58" s="668" t="s">
        <v>567</v>
      </c>
      <c r="J58" s="668" t="s">
        <v>411</v>
      </c>
      <c r="K58" s="291">
        <v>100</v>
      </c>
      <c r="L58" s="313"/>
      <c r="M58" s="430">
        <v>1</v>
      </c>
      <c r="N58" s="430">
        <v>1</v>
      </c>
      <c r="O58" s="669">
        <v>1</v>
      </c>
      <c r="P58" s="238">
        <v>100</v>
      </c>
      <c r="Q58" s="439">
        <f t="shared" si="0"/>
        <v>1</v>
      </c>
      <c r="R58" s="673" t="s">
        <v>499</v>
      </c>
    </row>
    <row r="59" spans="1:18" ht="14.25">
      <c r="A59" s="313" t="s">
        <v>303</v>
      </c>
      <c r="B59" s="539" t="s">
        <v>341</v>
      </c>
      <c r="C59" s="662" t="s">
        <v>491</v>
      </c>
      <c r="D59" s="663" t="s">
        <v>902</v>
      </c>
      <c r="E59" s="664" t="s">
        <v>903</v>
      </c>
      <c r="F59" s="665" t="s">
        <v>677</v>
      </c>
      <c r="G59" s="671" t="s">
        <v>881</v>
      </c>
      <c r="H59" s="667" t="s">
        <v>728</v>
      </c>
      <c r="I59" s="668" t="s">
        <v>567</v>
      </c>
      <c r="J59" s="668" t="s">
        <v>411</v>
      </c>
      <c r="K59" s="291">
        <v>100</v>
      </c>
      <c r="L59" s="313"/>
      <c r="M59" s="430">
        <v>1</v>
      </c>
      <c r="N59" s="430">
        <v>1</v>
      </c>
      <c r="O59" s="669">
        <v>1</v>
      </c>
      <c r="P59" s="238">
        <v>100</v>
      </c>
      <c r="Q59" s="439">
        <f t="shared" si="0"/>
        <v>1</v>
      </c>
      <c r="R59" s="673" t="s">
        <v>499</v>
      </c>
    </row>
    <row r="60" spans="1:18" ht="14.25">
      <c r="A60" s="313" t="s">
        <v>303</v>
      </c>
      <c r="B60" s="539" t="s">
        <v>341</v>
      </c>
      <c r="C60" s="662" t="s">
        <v>491</v>
      </c>
      <c r="D60" s="663" t="s">
        <v>902</v>
      </c>
      <c r="E60" s="664" t="s">
        <v>903</v>
      </c>
      <c r="F60" s="665" t="s">
        <v>677</v>
      </c>
      <c r="G60" s="671" t="s">
        <v>882</v>
      </c>
      <c r="H60" s="667" t="s">
        <v>728</v>
      </c>
      <c r="I60" s="668" t="s">
        <v>567</v>
      </c>
      <c r="J60" s="668" t="s">
        <v>411</v>
      </c>
      <c r="K60" s="291">
        <v>100</v>
      </c>
      <c r="L60" s="313"/>
      <c r="M60" s="430">
        <v>1</v>
      </c>
      <c r="N60" s="430">
        <v>1</v>
      </c>
      <c r="O60" s="669">
        <v>1</v>
      </c>
      <c r="P60" s="238">
        <v>100</v>
      </c>
      <c r="Q60" s="439">
        <f t="shared" si="0"/>
        <v>1</v>
      </c>
      <c r="R60" s="673" t="s">
        <v>499</v>
      </c>
    </row>
    <row r="61" spans="1:18" ht="14.25">
      <c r="A61" s="313" t="s">
        <v>303</v>
      </c>
      <c r="B61" s="539" t="s">
        <v>341</v>
      </c>
      <c r="C61" s="662" t="s">
        <v>491</v>
      </c>
      <c r="D61" s="663" t="s">
        <v>902</v>
      </c>
      <c r="E61" s="664" t="s">
        <v>903</v>
      </c>
      <c r="F61" s="665" t="s">
        <v>677</v>
      </c>
      <c r="G61" s="671" t="s">
        <v>883</v>
      </c>
      <c r="H61" s="667" t="s">
        <v>728</v>
      </c>
      <c r="I61" s="668" t="s">
        <v>567</v>
      </c>
      <c r="J61" s="668" t="s">
        <v>411</v>
      </c>
      <c r="K61" s="291">
        <v>100</v>
      </c>
      <c r="L61" s="313"/>
      <c r="M61" s="430">
        <v>1</v>
      </c>
      <c r="N61" s="430">
        <v>1</v>
      </c>
      <c r="O61" s="669">
        <v>1</v>
      </c>
      <c r="P61" s="238">
        <v>100</v>
      </c>
      <c r="Q61" s="439">
        <f t="shared" si="0"/>
        <v>1</v>
      </c>
      <c r="R61" s="673" t="s">
        <v>499</v>
      </c>
    </row>
    <row r="62" spans="1:18" ht="14.25">
      <c r="A62" s="313" t="s">
        <v>303</v>
      </c>
      <c r="B62" s="539" t="s">
        <v>341</v>
      </c>
      <c r="C62" s="662" t="s">
        <v>491</v>
      </c>
      <c r="D62" s="663" t="s">
        <v>902</v>
      </c>
      <c r="E62" s="664" t="s">
        <v>903</v>
      </c>
      <c r="F62" s="665" t="s">
        <v>677</v>
      </c>
      <c r="G62" s="666" t="s">
        <v>884</v>
      </c>
      <c r="H62" s="667" t="s">
        <v>728</v>
      </c>
      <c r="I62" s="668" t="s">
        <v>567</v>
      </c>
      <c r="J62" s="668" t="s">
        <v>411</v>
      </c>
      <c r="K62" s="291">
        <v>100</v>
      </c>
      <c r="L62" s="313"/>
      <c r="M62" s="430">
        <v>1</v>
      </c>
      <c r="N62" s="430">
        <v>1</v>
      </c>
      <c r="O62" s="669">
        <v>1</v>
      </c>
      <c r="P62" s="238">
        <v>100</v>
      </c>
      <c r="Q62" s="439">
        <f t="shared" si="0"/>
        <v>1</v>
      </c>
      <c r="R62" s="673" t="s">
        <v>499</v>
      </c>
    </row>
    <row r="63" spans="1:18" ht="14.25">
      <c r="A63" s="313" t="s">
        <v>303</v>
      </c>
      <c r="B63" s="539" t="s">
        <v>341</v>
      </c>
      <c r="C63" s="662" t="s">
        <v>491</v>
      </c>
      <c r="D63" s="663" t="s">
        <v>902</v>
      </c>
      <c r="E63" s="664" t="s">
        <v>903</v>
      </c>
      <c r="F63" s="665" t="s">
        <v>677</v>
      </c>
      <c r="G63" s="671" t="s">
        <v>712</v>
      </c>
      <c r="H63" s="667" t="s">
        <v>728</v>
      </c>
      <c r="I63" s="668" t="s">
        <v>567</v>
      </c>
      <c r="J63" s="668" t="s">
        <v>411</v>
      </c>
      <c r="K63" s="291">
        <v>100</v>
      </c>
      <c r="L63" s="313"/>
      <c r="M63" s="430">
        <v>1</v>
      </c>
      <c r="N63" s="430">
        <v>1</v>
      </c>
      <c r="O63" s="669">
        <v>1</v>
      </c>
      <c r="P63" s="238">
        <v>100</v>
      </c>
      <c r="Q63" s="439">
        <f t="shared" si="0"/>
        <v>1</v>
      </c>
      <c r="R63" s="673" t="s">
        <v>499</v>
      </c>
    </row>
    <row r="64" spans="1:18" ht="14.25">
      <c r="A64" s="313" t="s">
        <v>303</v>
      </c>
      <c r="B64" s="539" t="s">
        <v>341</v>
      </c>
      <c r="C64" s="662" t="s">
        <v>491</v>
      </c>
      <c r="D64" s="663" t="s">
        <v>902</v>
      </c>
      <c r="E64" s="664" t="s">
        <v>903</v>
      </c>
      <c r="F64" s="665" t="s">
        <v>677</v>
      </c>
      <c r="G64" s="671" t="s">
        <v>885</v>
      </c>
      <c r="H64" s="667" t="s">
        <v>886</v>
      </c>
      <c r="I64" s="668" t="s">
        <v>567</v>
      </c>
      <c r="J64" s="668" t="s">
        <v>411</v>
      </c>
      <c r="K64" s="291">
        <v>100</v>
      </c>
      <c r="L64" s="313"/>
      <c r="M64" s="430">
        <v>1</v>
      </c>
      <c r="N64" s="430">
        <v>1</v>
      </c>
      <c r="O64" s="669">
        <v>1</v>
      </c>
      <c r="P64" s="238">
        <v>100</v>
      </c>
      <c r="Q64" s="439">
        <f t="shared" si="0"/>
        <v>1</v>
      </c>
      <c r="R64" s="673" t="s">
        <v>499</v>
      </c>
    </row>
    <row r="65" spans="1:18" ht="14.25">
      <c r="A65" s="313" t="s">
        <v>303</v>
      </c>
      <c r="B65" s="539" t="s">
        <v>341</v>
      </c>
      <c r="C65" s="662" t="s">
        <v>491</v>
      </c>
      <c r="D65" s="663" t="s">
        <v>902</v>
      </c>
      <c r="E65" s="664" t="s">
        <v>903</v>
      </c>
      <c r="F65" s="665" t="s">
        <v>677</v>
      </c>
      <c r="G65" s="671" t="s">
        <v>887</v>
      </c>
      <c r="H65" s="667" t="s">
        <v>886</v>
      </c>
      <c r="I65" s="668" t="s">
        <v>567</v>
      </c>
      <c r="J65" s="668" t="s">
        <v>411</v>
      </c>
      <c r="K65" s="291">
        <v>100</v>
      </c>
      <c r="L65" s="313"/>
      <c r="M65" s="430">
        <v>1</v>
      </c>
      <c r="N65" s="430">
        <v>1</v>
      </c>
      <c r="O65" s="669">
        <v>1</v>
      </c>
      <c r="P65" s="238">
        <v>100</v>
      </c>
      <c r="Q65" s="439">
        <f t="shared" si="0"/>
        <v>1</v>
      </c>
      <c r="R65" s="673" t="s">
        <v>499</v>
      </c>
    </row>
    <row r="66" spans="1:18" ht="14.25">
      <c r="A66" s="313" t="s">
        <v>303</v>
      </c>
      <c r="B66" s="539" t="s">
        <v>341</v>
      </c>
      <c r="C66" s="662" t="s">
        <v>491</v>
      </c>
      <c r="D66" s="663" t="s">
        <v>902</v>
      </c>
      <c r="E66" s="664" t="s">
        <v>903</v>
      </c>
      <c r="F66" s="665" t="s">
        <v>677</v>
      </c>
      <c r="G66" s="671" t="s">
        <v>888</v>
      </c>
      <c r="H66" s="667" t="s">
        <v>728</v>
      </c>
      <c r="I66" s="668" t="s">
        <v>567</v>
      </c>
      <c r="J66" s="668" t="s">
        <v>411</v>
      </c>
      <c r="K66" s="291">
        <v>100</v>
      </c>
      <c r="L66" s="313"/>
      <c r="M66" s="430">
        <v>1</v>
      </c>
      <c r="N66" s="430">
        <v>1</v>
      </c>
      <c r="O66" s="669">
        <v>1</v>
      </c>
      <c r="P66" s="238">
        <v>100</v>
      </c>
      <c r="Q66" s="439">
        <f t="shared" si="0"/>
        <v>1</v>
      </c>
      <c r="R66" s="673" t="s">
        <v>499</v>
      </c>
    </row>
    <row r="67" spans="1:18" ht="14.25">
      <c r="A67" s="313" t="s">
        <v>303</v>
      </c>
      <c r="B67" s="539" t="s">
        <v>341</v>
      </c>
      <c r="C67" s="662" t="s">
        <v>491</v>
      </c>
      <c r="D67" s="663" t="s">
        <v>902</v>
      </c>
      <c r="E67" s="664" t="s">
        <v>903</v>
      </c>
      <c r="F67" s="665" t="s">
        <v>677</v>
      </c>
      <c r="G67" s="666" t="s">
        <v>501</v>
      </c>
      <c r="H67" s="667" t="s">
        <v>889</v>
      </c>
      <c r="I67" s="668" t="s">
        <v>567</v>
      </c>
      <c r="J67" s="668" t="s">
        <v>411</v>
      </c>
      <c r="K67" s="291">
        <v>100</v>
      </c>
      <c r="L67" s="313"/>
      <c r="M67" s="430">
        <v>1</v>
      </c>
      <c r="N67" s="430">
        <v>1</v>
      </c>
      <c r="O67" s="669">
        <v>1</v>
      </c>
      <c r="P67" s="238">
        <v>100</v>
      </c>
      <c r="Q67" s="439">
        <f t="shared" si="0"/>
        <v>1</v>
      </c>
      <c r="R67" s="673" t="s">
        <v>499</v>
      </c>
    </row>
    <row r="68" spans="1:18" ht="14.25">
      <c r="A68" s="313" t="s">
        <v>303</v>
      </c>
      <c r="B68" s="539" t="s">
        <v>341</v>
      </c>
      <c r="C68" s="662" t="s">
        <v>491</v>
      </c>
      <c r="D68" s="663" t="s">
        <v>902</v>
      </c>
      <c r="E68" s="664" t="s">
        <v>903</v>
      </c>
      <c r="F68" s="665" t="s">
        <v>677</v>
      </c>
      <c r="G68" s="666" t="s">
        <v>195</v>
      </c>
      <c r="H68" s="667" t="s">
        <v>890</v>
      </c>
      <c r="I68" s="668" t="s">
        <v>567</v>
      </c>
      <c r="J68" s="668" t="s">
        <v>411</v>
      </c>
      <c r="K68" s="291">
        <v>100</v>
      </c>
      <c r="L68" s="313"/>
      <c r="M68" s="430">
        <v>1</v>
      </c>
      <c r="N68" s="430">
        <v>1</v>
      </c>
      <c r="O68" s="669">
        <v>1</v>
      </c>
      <c r="P68" s="238">
        <v>100</v>
      </c>
      <c r="Q68" s="439">
        <f t="shared" si="0"/>
        <v>1</v>
      </c>
      <c r="R68" s="673" t="s">
        <v>499</v>
      </c>
    </row>
    <row r="69" spans="1:18" ht="14.25">
      <c r="A69" s="313" t="s">
        <v>303</v>
      </c>
      <c r="B69" s="539" t="s">
        <v>341</v>
      </c>
      <c r="C69" s="662" t="s">
        <v>491</v>
      </c>
      <c r="D69" s="663" t="s">
        <v>902</v>
      </c>
      <c r="E69" s="664" t="s">
        <v>903</v>
      </c>
      <c r="F69" s="665" t="s">
        <v>677</v>
      </c>
      <c r="G69" s="666" t="s">
        <v>891</v>
      </c>
      <c r="H69" s="667" t="s">
        <v>890</v>
      </c>
      <c r="I69" s="668" t="s">
        <v>567</v>
      </c>
      <c r="J69" s="668" t="s">
        <v>411</v>
      </c>
      <c r="K69" s="291">
        <v>100</v>
      </c>
      <c r="L69" s="313"/>
      <c r="M69" s="430">
        <v>1</v>
      </c>
      <c r="N69" s="430">
        <v>1</v>
      </c>
      <c r="O69" s="669">
        <v>1</v>
      </c>
      <c r="P69" s="238">
        <v>100</v>
      </c>
      <c r="Q69" s="439">
        <f t="shared" si="0"/>
        <v>1</v>
      </c>
      <c r="R69" s="673" t="s">
        <v>499</v>
      </c>
    </row>
    <row r="70" spans="1:18" ht="14.25">
      <c r="A70" s="313" t="s">
        <v>303</v>
      </c>
      <c r="B70" s="539" t="s">
        <v>341</v>
      </c>
      <c r="C70" s="662" t="s">
        <v>491</v>
      </c>
      <c r="D70" s="663" t="s">
        <v>902</v>
      </c>
      <c r="E70" s="664" t="s">
        <v>903</v>
      </c>
      <c r="F70" s="665" t="s">
        <v>677</v>
      </c>
      <c r="G70" s="666" t="s">
        <v>892</v>
      </c>
      <c r="H70" s="667" t="s">
        <v>890</v>
      </c>
      <c r="I70" s="668" t="s">
        <v>567</v>
      </c>
      <c r="J70" s="668" t="s">
        <v>411</v>
      </c>
      <c r="K70" s="291">
        <v>100</v>
      </c>
      <c r="L70" s="313"/>
      <c r="M70" s="430">
        <v>1</v>
      </c>
      <c r="N70" s="430">
        <v>1</v>
      </c>
      <c r="O70" s="669">
        <v>1</v>
      </c>
      <c r="P70" s="238">
        <v>100</v>
      </c>
      <c r="Q70" s="439">
        <f aca="true" t="shared" si="1" ref="Q70:Q133">(M70*K70/100)/N70</f>
        <v>1</v>
      </c>
      <c r="R70" s="673" t="s">
        <v>499</v>
      </c>
    </row>
    <row r="71" spans="1:18" ht="14.25">
      <c r="A71" s="313" t="s">
        <v>303</v>
      </c>
      <c r="B71" s="539" t="s">
        <v>341</v>
      </c>
      <c r="C71" s="662" t="s">
        <v>491</v>
      </c>
      <c r="D71" s="663" t="s">
        <v>902</v>
      </c>
      <c r="E71" s="664" t="s">
        <v>903</v>
      </c>
      <c r="F71" s="665" t="s">
        <v>677</v>
      </c>
      <c r="G71" s="666" t="s">
        <v>893</v>
      </c>
      <c r="H71" s="667" t="s">
        <v>890</v>
      </c>
      <c r="I71" s="668" t="s">
        <v>567</v>
      </c>
      <c r="J71" s="668" t="s">
        <v>411</v>
      </c>
      <c r="K71" s="291">
        <v>100</v>
      </c>
      <c r="L71" s="313"/>
      <c r="M71" s="430">
        <v>1</v>
      </c>
      <c r="N71" s="430">
        <v>1</v>
      </c>
      <c r="O71" s="669">
        <v>1</v>
      </c>
      <c r="P71" s="238">
        <v>100</v>
      </c>
      <c r="Q71" s="439">
        <f t="shared" si="1"/>
        <v>1</v>
      </c>
      <c r="R71" s="673" t="s">
        <v>499</v>
      </c>
    </row>
    <row r="72" spans="1:18" ht="14.25">
      <c r="A72" s="313" t="s">
        <v>303</v>
      </c>
      <c r="B72" s="539" t="s">
        <v>341</v>
      </c>
      <c r="C72" s="662" t="s">
        <v>491</v>
      </c>
      <c r="D72" s="663" t="s">
        <v>902</v>
      </c>
      <c r="E72" s="664" t="s">
        <v>903</v>
      </c>
      <c r="F72" s="665" t="s">
        <v>677</v>
      </c>
      <c r="G72" s="666" t="s">
        <v>894</v>
      </c>
      <c r="H72" s="667" t="s">
        <v>890</v>
      </c>
      <c r="I72" s="668" t="s">
        <v>567</v>
      </c>
      <c r="J72" s="668" t="s">
        <v>411</v>
      </c>
      <c r="K72" s="291">
        <v>100</v>
      </c>
      <c r="L72" s="313"/>
      <c r="M72" s="430">
        <v>1</v>
      </c>
      <c r="N72" s="430">
        <v>1</v>
      </c>
      <c r="O72" s="669">
        <v>1</v>
      </c>
      <c r="P72" s="238">
        <v>100</v>
      </c>
      <c r="Q72" s="439">
        <f t="shared" si="1"/>
        <v>1</v>
      </c>
      <c r="R72" s="673" t="s">
        <v>499</v>
      </c>
    </row>
    <row r="73" spans="1:18" ht="14.25">
      <c r="A73" s="313" t="s">
        <v>303</v>
      </c>
      <c r="B73" s="539" t="s">
        <v>341</v>
      </c>
      <c r="C73" s="662" t="s">
        <v>491</v>
      </c>
      <c r="D73" s="663" t="s">
        <v>902</v>
      </c>
      <c r="E73" s="664" t="s">
        <v>903</v>
      </c>
      <c r="F73" s="665" t="s">
        <v>677</v>
      </c>
      <c r="G73" s="666" t="s">
        <v>895</v>
      </c>
      <c r="H73" s="667" t="s">
        <v>896</v>
      </c>
      <c r="I73" s="668" t="s">
        <v>567</v>
      </c>
      <c r="J73" s="668" t="s">
        <v>411</v>
      </c>
      <c r="K73" s="291">
        <v>100</v>
      </c>
      <c r="L73" s="313"/>
      <c r="M73" s="430">
        <v>1</v>
      </c>
      <c r="N73" s="430">
        <v>1</v>
      </c>
      <c r="O73" s="669">
        <v>1</v>
      </c>
      <c r="P73" s="238">
        <v>100</v>
      </c>
      <c r="Q73" s="439">
        <f t="shared" si="1"/>
        <v>1</v>
      </c>
      <c r="R73" s="673" t="s">
        <v>499</v>
      </c>
    </row>
    <row r="74" spans="1:18" ht="14.25">
      <c r="A74" s="313" t="s">
        <v>303</v>
      </c>
      <c r="B74" s="539" t="s">
        <v>341</v>
      </c>
      <c r="C74" s="662" t="s">
        <v>491</v>
      </c>
      <c r="D74" s="663" t="s">
        <v>902</v>
      </c>
      <c r="E74" s="664" t="s">
        <v>903</v>
      </c>
      <c r="F74" s="665" t="s">
        <v>677</v>
      </c>
      <c r="G74" s="666" t="s">
        <v>897</v>
      </c>
      <c r="H74" s="667" t="s">
        <v>898</v>
      </c>
      <c r="I74" s="668" t="s">
        <v>567</v>
      </c>
      <c r="J74" s="668" t="s">
        <v>411</v>
      </c>
      <c r="K74" s="291">
        <v>100</v>
      </c>
      <c r="L74" s="313"/>
      <c r="M74" s="430">
        <v>1</v>
      </c>
      <c r="N74" s="430">
        <v>1</v>
      </c>
      <c r="O74" s="669">
        <v>1</v>
      </c>
      <c r="P74" s="238">
        <v>100</v>
      </c>
      <c r="Q74" s="439">
        <f t="shared" si="1"/>
        <v>1</v>
      </c>
      <c r="R74" s="673" t="s">
        <v>499</v>
      </c>
    </row>
    <row r="75" spans="1:18" ht="14.25">
      <c r="A75" s="313" t="s">
        <v>303</v>
      </c>
      <c r="B75" s="539" t="s">
        <v>341</v>
      </c>
      <c r="C75" s="662" t="s">
        <v>491</v>
      </c>
      <c r="D75" s="663" t="s">
        <v>902</v>
      </c>
      <c r="E75" s="664" t="s">
        <v>903</v>
      </c>
      <c r="F75" s="665" t="s">
        <v>715</v>
      </c>
      <c r="G75" s="666" t="s">
        <v>716</v>
      </c>
      <c r="H75" s="667" t="s">
        <v>728</v>
      </c>
      <c r="I75" s="668" t="s">
        <v>567</v>
      </c>
      <c r="J75" s="668" t="s">
        <v>717</v>
      </c>
      <c r="K75" s="291">
        <v>100</v>
      </c>
      <c r="L75" s="313"/>
      <c r="M75" s="430">
        <v>1</v>
      </c>
      <c r="N75" s="430">
        <v>1</v>
      </c>
      <c r="O75" s="669">
        <v>1</v>
      </c>
      <c r="P75" s="238">
        <v>100</v>
      </c>
      <c r="Q75" s="439">
        <f t="shared" si="1"/>
        <v>1</v>
      </c>
      <c r="R75" s="673" t="s">
        <v>499</v>
      </c>
    </row>
    <row r="76" spans="1:18" ht="14.25">
      <c r="A76" s="313" t="s">
        <v>303</v>
      </c>
      <c r="B76" s="539" t="s">
        <v>341</v>
      </c>
      <c r="C76" s="662" t="s">
        <v>491</v>
      </c>
      <c r="D76" s="663" t="s">
        <v>902</v>
      </c>
      <c r="E76" s="664" t="s">
        <v>903</v>
      </c>
      <c r="F76" s="665" t="s">
        <v>715</v>
      </c>
      <c r="G76" s="666" t="s">
        <v>718</v>
      </c>
      <c r="H76" s="667" t="s">
        <v>728</v>
      </c>
      <c r="I76" s="668" t="s">
        <v>567</v>
      </c>
      <c r="J76" s="668" t="s">
        <v>717</v>
      </c>
      <c r="K76" s="291">
        <v>100</v>
      </c>
      <c r="L76" s="313"/>
      <c r="M76" s="430">
        <v>1</v>
      </c>
      <c r="N76" s="430">
        <v>1</v>
      </c>
      <c r="O76" s="669">
        <v>1</v>
      </c>
      <c r="P76" s="238">
        <v>100</v>
      </c>
      <c r="Q76" s="439">
        <f t="shared" si="1"/>
        <v>1</v>
      </c>
      <c r="R76" s="673" t="s">
        <v>499</v>
      </c>
    </row>
    <row r="77" spans="1:18" ht="14.25">
      <c r="A77" s="313" t="s">
        <v>303</v>
      </c>
      <c r="B77" s="539" t="s">
        <v>341</v>
      </c>
      <c r="C77" s="662" t="s">
        <v>491</v>
      </c>
      <c r="D77" s="663" t="s">
        <v>902</v>
      </c>
      <c r="E77" s="664" t="s">
        <v>903</v>
      </c>
      <c r="F77" s="665" t="s">
        <v>715</v>
      </c>
      <c r="G77" s="666" t="s">
        <v>719</v>
      </c>
      <c r="H77" s="667" t="s">
        <v>728</v>
      </c>
      <c r="I77" s="668" t="s">
        <v>567</v>
      </c>
      <c r="J77" s="668" t="s">
        <v>717</v>
      </c>
      <c r="K77" s="291">
        <v>100</v>
      </c>
      <c r="L77" s="313"/>
      <c r="M77" s="430">
        <v>1</v>
      </c>
      <c r="N77" s="430">
        <v>1</v>
      </c>
      <c r="O77" s="669">
        <v>1</v>
      </c>
      <c r="P77" s="238">
        <v>100</v>
      </c>
      <c r="Q77" s="439">
        <f t="shared" si="1"/>
        <v>1</v>
      </c>
      <c r="R77" s="673" t="s">
        <v>499</v>
      </c>
    </row>
    <row r="78" spans="1:18" ht="14.25">
      <c r="A78" s="313" t="s">
        <v>303</v>
      </c>
      <c r="B78" s="539" t="s">
        <v>341</v>
      </c>
      <c r="C78" s="662" t="s">
        <v>491</v>
      </c>
      <c r="D78" s="663" t="s">
        <v>902</v>
      </c>
      <c r="E78" s="664" t="s">
        <v>903</v>
      </c>
      <c r="F78" s="665" t="s">
        <v>715</v>
      </c>
      <c r="G78" s="666" t="s">
        <v>720</v>
      </c>
      <c r="H78" s="667" t="s">
        <v>728</v>
      </c>
      <c r="I78" s="668" t="s">
        <v>567</v>
      </c>
      <c r="J78" s="668" t="s">
        <v>717</v>
      </c>
      <c r="K78" s="291">
        <v>100</v>
      </c>
      <c r="L78" s="313"/>
      <c r="M78" s="430">
        <v>1</v>
      </c>
      <c r="N78" s="430">
        <v>1</v>
      </c>
      <c r="O78" s="669">
        <v>1</v>
      </c>
      <c r="P78" s="238">
        <v>100</v>
      </c>
      <c r="Q78" s="439">
        <f t="shared" si="1"/>
        <v>1</v>
      </c>
      <c r="R78" s="673" t="s">
        <v>499</v>
      </c>
    </row>
    <row r="79" spans="1:18" ht="14.25">
      <c r="A79" s="313" t="s">
        <v>303</v>
      </c>
      <c r="B79" s="539" t="s">
        <v>341</v>
      </c>
      <c r="C79" s="662" t="s">
        <v>491</v>
      </c>
      <c r="D79" s="663" t="s">
        <v>902</v>
      </c>
      <c r="E79" s="664" t="s">
        <v>903</v>
      </c>
      <c r="F79" s="665" t="s">
        <v>715</v>
      </c>
      <c r="G79" s="666" t="s">
        <v>899</v>
      </c>
      <c r="H79" s="667" t="s">
        <v>728</v>
      </c>
      <c r="I79" s="668" t="s">
        <v>567</v>
      </c>
      <c r="J79" s="668" t="s">
        <v>717</v>
      </c>
      <c r="K79" s="291">
        <v>100</v>
      </c>
      <c r="L79" s="313"/>
      <c r="M79" s="430">
        <v>1</v>
      </c>
      <c r="N79" s="430">
        <v>1</v>
      </c>
      <c r="O79" s="669">
        <v>1</v>
      </c>
      <c r="P79" s="238">
        <v>100</v>
      </c>
      <c r="Q79" s="439">
        <f t="shared" si="1"/>
        <v>1</v>
      </c>
      <c r="R79" s="673" t="s">
        <v>499</v>
      </c>
    </row>
    <row r="80" spans="1:18" ht="14.25">
      <c r="A80" s="313" t="s">
        <v>303</v>
      </c>
      <c r="B80" s="539" t="s">
        <v>341</v>
      </c>
      <c r="C80" s="662" t="s">
        <v>491</v>
      </c>
      <c r="D80" s="663" t="s">
        <v>902</v>
      </c>
      <c r="E80" s="664" t="s">
        <v>903</v>
      </c>
      <c r="F80" s="665" t="s">
        <v>715</v>
      </c>
      <c r="G80" s="666" t="s">
        <v>900</v>
      </c>
      <c r="H80" s="667" t="s">
        <v>728</v>
      </c>
      <c r="I80" s="668" t="s">
        <v>567</v>
      </c>
      <c r="J80" s="668" t="s">
        <v>717</v>
      </c>
      <c r="K80" s="291">
        <v>100</v>
      </c>
      <c r="L80" s="313"/>
      <c r="M80" s="430">
        <v>1</v>
      </c>
      <c r="N80" s="430">
        <v>1</v>
      </c>
      <c r="O80" s="669">
        <v>1</v>
      </c>
      <c r="P80" s="238">
        <v>100</v>
      </c>
      <c r="Q80" s="439">
        <f t="shared" si="1"/>
        <v>1</v>
      </c>
      <c r="R80" s="673" t="s">
        <v>499</v>
      </c>
    </row>
    <row r="81" spans="1:18" ht="14.25">
      <c r="A81" s="313" t="s">
        <v>303</v>
      </c>
      <c r="B81" s="539" t="s">
        <v>341</v>
      </c>
      <c r="C81" s="662" t="s">
        <v>491</v>
      </c>
      <c r="D81" s="663" t="s">
        <v>902</v>
      </c>
      <c r="E81" s="664" t="s">
        <v>903</v>
      </c>
      <c r="F81" s="665" t="s">
        <v>715</v>
      </c>
      <c r="G81" s="666" t="s">
        <v>901</v>
      </c>
      <c r="H81" s="667" t="s">
        <v>728</v>
      </c>
      <c r="I81" s="668" t="s">
        <v>567</v>
      </c>
      <c r="J81" s="668" t="s">
        <v>717</v>
      </c>
      <c r="K81" s="291">
        <v>100</v>
      </c>
      <c r="L81" s="313"/>
      <c r="M81" s="430">
        <v>1</v>
      </c>
      <c r="N81" s="430">
        <v>1</v>
      </c>
      <c r="O81" s="669">
        <v>1</v>
      </c>
      <c r="P81" s="238">
        <v>100</v>
      </c>
      <c r="Q81" s="439">
        <f t="shared" si="1"/>
        <v>1</v>
      </c>
      <c r="R81" s="673" t="s">
        <v>499</v>
      </c>
    </row>
    <row r="82" spans="1:18" ht="14.25">
      <c r="A82" s="313" t="s">
        <v>303</v>
      </c>
      <c r="B82" s="539" t="s">
        <v>341</v>
      </c>
      <c r="C82" s="662" t="s">
        <v>491</v>
      </c>
      <c r="D82" s="663" t="s">
        <v>902</v>
      </c>
      <c r="E82" s="664" t="s">
        <v>903</v>
      </c>
      <c r="F82" s="665" t="s">
        <v>715</v>
      </c>
      <c r="G82" s="666" t="s">
        <v>724</v>
      </c>
      <c r="H82" s="667" t="s">
        <v>886</v>
      </c>
      <c r="I82" s="668" t="s">
        <v>567</v>
      </c>
      <c r="J82" s="668" t="s">
        <v>717</v>
      </c>
      <c r="K82" s="291">
        <v>100</v>
      </c>
      <c r="L82" s="313"/>
      <c r="M82" s="430">
        <v>1</v>
      </c>
      <c r="N82" s="430">
        <v>1</v>
      </c>
      <c r="O82" s="669">
        <v>1</v>
      </c>
      <c r="P82" s="238">
        <v>100</v>
      </c>
      <c r="Q82" s="439">
        <f t="shared" si="1"/>
        <v>1</v>
      </c>
      <c r="R82" s="673" t="s">
        <v>499</v>
      </c>
    </row>
    <row r="83" spans="1:18" ht="33.75">
      <c r="A83" s="313" t="s">
        <v>303</v>
      </c>
      <c r="B83" s="539" t="s">
        <v>341</v>
      </c>
      <c r="C83" s="662" t="s">
        <v>520</v>
      </c>
      <c r="D83" s="663" t="s">
        <v>902</v>
      </c>
      <c r="E83" s="664" t="s">
        <v>903</v>
      </c>
      <c r="F83" s="665" t="s">
        <v>677</v>
      </c>
      <c r="G83" s="666" t="s">
        <v>870</v>
      </c>
      <c r="H83" s="667" t="s">
        <v>871</v>
      </c>
      <c r="I83" s="668" t="s">
        <v>567</v>
      </c>
      <c r="J83" s="668" t="s">
        <v>411</v>
      </c>
      <c r="K83" s="291">
        <v>100</v>
      </c>
      <c r="L83" s="313"/>
      <c r="M83" s="430">
        <v>1</v>
      </c>
      <c r="N83" s="430">
        <v>1</v>
      </c>
      <c r="O83" s="669">
        <v>1</v>
      </c>
      <c r="P83" s="238">
        <v>100</v>
      </c>
      <c r="Q83" s="439">
        <f t="shared" si="1"/>
        <v>1</v>
      </c>
      <c r="R83" s="670" t="s">
        <v>522</v>
      </c>
    </row>
    <row r="84" spans="1:18" ht="28.5">
      <c r="A84" s="313" t="s">
        <v>303</v>
      </c>
      <c r="B84" s="539" t="s">
        <v>341</v>
      </c>
      <c r="C84" s="662" t="s">
        <v>520</v>
      </c>
      <c r="D84" s="663" t="s">
        <v>902</v>
      </c>
      <c r="E84" s="664" t="s">
        <v>903</v>
      </c>
      <c r="F84" s="665" t="s">
        <v>677</v>
      </c>
      <c r="G84" s="671" t="s">
        <v>872</v>
      </c>
      <c r="H84" s="667" t="s">
        <v>728</v>
      </c>
      <c r="I84" s="668" t="s">
        <v>567</v>
      </c>
      <c r="J84" s="668" t="s">
        <v>411</v>
      </c>
      <c r="K84" s="291">
        <v>100</v>
      </c>
      <c r="L84" s="672"/>
      <c r="M84" s="430">
        <v>1</v>
      </c>
      <c r="N84" s="430">
        <v>1</v>
      </c>
      <c r="O84" s="669">
        <v>1</v>
      </c>
      <c r="P84" s="238">
        <v>100</v>
      </c>
      <c r="Q84" s="439">
        <f t="shared" si="1"/>
        <v>1</v>
      </c>
      <c r="R84" s="673" t="s">
        <v>499</v>
      </c>
    </row>
    <row r="85" spans="1:18" ht="14.25">
      <c r="A85" s="313" t="s">
        <v>303</v>
      </c>
      <c r="B85" s="539" t="s">
        <v>341</v>
      </c>
      <c r="C85" s="662" t="s">
        <v>520</v>
      </c>
      <c r="D85" s="663" t="s">
        <v>902</v>
      </c>
      <c r="E85" s="664" t="s">
        <v>903</v>
      </c>
      <c r="F85" s="665" t="s">
        <v>677</v>
      </c>
      <c r="G85" s="666" t="s">
        <v>685</v>
      </c>
      <c r="H85" s="667" t="s">
        <v>728</v>
      </c>
      <c r="I85" s="668" t="s">
        <v>567</v>
      </c>
      <c r="J85" s="668" t="s">
        <v>411</v>
      </c>
      <c r="K85" s="291">
        <v>100</v>
      </c>
      <c r="L85" s="674"/>
      <c r="M85" s="430">
        <v>1</v>
      </c>
      <c r="N85" s="430">
        <v>1</v>
      </c>
      <c r="O85" s="669">
        <v>1</v>
      </c>
      <c r="P85" s="238">
        <v>100</v>
      </c>
      <c r="Q85" s="439">
        <f t="shared" si="1"/>
        <v>1</v>
      </c>
      <c r="R85" s="673" t="s">
        <v>499</v>
      </c>
    </row>
    <row r="86" spans="1:18" ht="14.25">
      <c r="A86" s="313" t="s">
        <v>303</v>
      </c>
      <c r="B86" s="539" t="s">
        <v>341</v>
      </c>
      <c r="C86" s="662" t="s">
        <v>520</v>
      </c>
      <c r="D86" s="663" t="s">
        <v>902</v>
      </c>
      <c r="E86" s="664" t="s">
        <v>903</v>
      </c>
      <c r="F86" s="665" t="s">
        <v>677</v>
      </c>
      <c r="G86" s="671" t="s">
        <v>688</v>
      </c>
      <c r="H86" s="667" t="s">
        <v>728</v>
      </c>
      <c r="I86" s="668" t="s">
        <v>567</v>
      </c>
      <c r="J86" s="668" t="s">
        <v>411</v>
      </c>
      <c r="K86" s="291">
        <v>100</v>
      </c>
      <c r="L86" s="672"/>
      <c r="M86" s="430">
        <v>1</v>
      </c>
      <c r="N86" s="430">
        <v>1</v>
      </c>
      <c r="O86" s="669">
        <v>1</v>
      </c>
      <c r="P86" s="238">
        <v>100</v>
      </c>
      <c r="Q86" s="439">
        <f t="shared" si="1"/>
        <v>1</v>
      </c>
      <c r="R86" s="673" t="s">
        <v>499</v>
      </c>
    </row>
    <row r="87" spans="1:18" ht="14.25">
      <c r="A87" s="313" t="s">
        <v>303</v>
      </c>
      <c r="B87" s="539" t="s">
        <v>341</v>
      </c>
      <c r="C87" s="662" t="s">
        <v>520</v>
      </c>
      <c r="D87" s="663" t="s">
        <v>902</v>
      </c>
      <c r="E87" s="664" t="s">
        <v>903</v>
      </c>
      <c r="F87" s="665" t="s">
        <v>677</v>
      </c>
      <c r="G87" s="671" t="s">
        <v>873</v>
      </c>
      <c r="H87" s="667" t="s">
        <v>728</v>
      </c>
      <c r="I87" s="668" t="s">
        <v>567</v>
      </c>
      <c r="J87" s="668" t="s">
        <v>411</v>
      </c>
      <c r="K87" s="291">
        <v>100</v>
      </c>
      <c r="L87" s="313"/>
      <c r="M87" s="430">
        <v>1</v>
      </c>
      <c r="N87" s="430">
        <v>1</v>
      </c>
      <c r="O87" s="669">
        <v>1</v>
      </c>
      <c r="P87" s="238">
        <v>100</v>
      </c>
      <c r="Q87" s="439">
        <f t="shared" si="1"/>
        <v>1</v>
      </c>
      <c r="R87" s="673" t="s">
        <v>499</v>
      </c>
    </row>
    <row r="88" spans="1:18" ht="14.25">
      <c r="A88" s="313" t="s">
        <v>303</v>
      </c>
      <c r="B88" s="539" t="s">
        <v>341</v>
      </c>
      <c r="C88" s="662" t="s">
        <v>520</v>
      </c>
      <c r="D88" s="663" t="s">
        <v>902</v>
      </c>
      <c r="E88" s="664" t="s">
        <v>903</v>
      </c>
      <c r="F88" s="665" t="s">
        <v>677</v>
      </c>
      <c r="G88" s="671" t="s">
        <v>691</v>
      </c>
      <c r="H88" s="667" t="s">
        <v>728</v>
      </c>
      <c r="I88" s="668" t="s">
        <v>567</v>
      </c>
      <c r="J88" s="668" t="s">
        <v>411</v>
      </c>
      <c r="K88" s="291">
        <v>100</v>
      </c>
      <c r="L88" s="313"/>
      <c r="M88" s="430">
        <v>1</v>
      </c>
      <c r="N88" s="430">
        <v>1</v>
      </c>
      <c r="O88" s="669">
        <v>1</v>
      </c>
      <c r="P88" s="238">
        <v>100</v>
      </c>
      <c r="Q88" s="439">
        <f t="shared" si="1"/>
        <v>1</v>
      </c>
      <c r="R88" s="673" t="s">
        <v>499</v>
      </c>
    </row>
    <row r="89" spans="1:18" ht="14.25">
      <c r="A89" s="313" t="s">
        <v>303</v>
      </c>
      <c r="B89" s="539" t="s">
        <v>341</v>
      </c>
      <c r="C89" s="662" t="s">
        <v>520</v>
      </c>
      <c r="D89" s="663" t="s">
        <v>902</v>
      </c>
      <c r="E89" s="664" t="s">
        <v>903</v>
      </c>
      <c r="F89" s="665" t="s">
        <v>677</v>
      </c>
      <c r="G89" s="671" t="s">
        <v>874</v>
      </c>
      <c r="H89" s="667" t="s">
        <v>728</v>
      </c>
      <c r="I89" s="668" t="s">
        <v>567</v>
      </c>
      <c r="J89" s="668" t="s">
        <v>411</v>
      </c>
      <c r="K89" s="291">
        <v>100</v>
      </c>
      <c r="L89" s="313"/>
      <c r="M89" s="430">
        <v>1</v>
      </c>
      <c r="N89" s="430">
        <v>1</v>
      </c>
      <c r="O89" s="669">
        <v>1</v>
      </c>
      <c r="P89" s="238">
        <v>100</v>
      </c>
      <c r="Q89" s="439">
        <f t="shared" si="1"/>
        <v>1</v>
      </c>
      <c r="R89" s="673" t="s">
        <v>499</v>
      </c>
    </row>
    <row r="90" spans="1:18" ht="14.25">
      <c r="A90" s="313" t="s">
        <v>303</v>
      </c>
      <c r="B90" s="539" t="s">
        <v>341</v>
      </c>
      <c r="C90" s="662" t="s">
        <v>520</v>
      </c>
      <c r="D90" s="663" t="s">
        <v>902</v>
      </c>
      <c r="E90" s="664" t="s">
        <v>903</v>
      </c>
      <c r="F90" s="665" t="s">
        <v>677</v>
      </c>
      <c r="G90" s="671" t="s">
        <v>875</v>
      </c>
      <c r="H90" s="667" t="s">
        <v>728</v>
      </c>
      <c r="I90" s="668" t="s">
        <v>567</v>
      </c>
      <c r="J90" s="668" t="s">
        <v>411</v>
      </c>
      <c r="K90" s="291">
        <v>100</v>
      </c>
      <c r="L90" s="313"/>
      <c r="M90" s="430">
        <v>1</v>
      </c>
      <c r="N90" s="430">
        <v>1</v>
      </c>
      <c r="O90" s="669">
        <v>1</v>
      </c>
      <c r="P90" s="238">
        <v>100</v>
      </c>
      <c r="Q90" s="439">
        <f t="shared" si="1"/>
        <v>1</v>
      </c>
      <c r="R90" s="673" t="s">
        <v>499</v>
      </c>
    </row>
    <row r="91" spans="1:18" ht="14.25">
      <c r="A91" s="313" t="s">
        <v>303</v>
      </c>
      <c r="B91" s="539" t="s">
        <v>341</v>
      </c>
      <c r="C91" s="662" t="s">
        <v>520</v>
      </c>
      <c r="D91" s="663" t="s">
        <v>902</v>
      </c>
      <c r="E91" s="664" t="s">
        <v>903</v>
      </c>
      <c r="F91" s="665" t="s">
        <v>677</v>
      </c>
      <c r="G91" s="671" t="s">
        <v>876</v>
      </c>
      <c r="H91" s="667" t="s">
        <v>728</v>
      </c>
      <c r="I91" s="668" t="s">
        <v>567</v>
      </c>
      <c r="J91" s="668" t="s">
        <v>411</v>
      </c>
      <c r="K91" s="291">
        <v>100</v>
      </c>
      <c r="L91" s="313"/>
      <c r="M91" s="430">
        <v>1</v>
      </c>
      <c r="N91" s="430">
        <v>1</v>
      </c>
      <c r="O91" s="669">
        <v>1</v>
      </c>
      <c r="P91" s="238">
        <v>100</v>
      </c>
      <c r="Q91" s="439">
        <f t="shared" si="1"/>
        <v>1</v>
      </c>
      <c r="R91" s="673" t="s">
        <v>499</v>
      </c>
    </row>
    <row r="92" spans="1:18" ht="28.5">
      <c r="A92" s="313" t="s">
        <v>303</v>
      </c>
      <c r="B92" s="539" t="s">
        <v>341</v>
      </c>
      <c r="C92" s="662" t="s">
        <v>520</v>
      </c>
      <c r="D92" s="663" t="s">
        <v>902</v>
      </c>
      <c r="E92" s="664" t="s">
        <v>903</v>
      </c>
      <c r="F92" s="665" t="s">
        <v>677</v>
      </c>
      <c r="G92" s="671" t="s">
        <v>877</v>
      </c>
      <c r="H92" s="667" t="s">
        <v>728</v>
      </c>
      <c r="I92" s="668" t="s">
        <v>567</v>
      </c>
      <c r="J92" s="668" t="s">
        <v>411</v>
      </c>
      <c r="K92" s="291">
        <v>100</v>
      </c>
      <c r="L92" s="313"/>
      <c r="M92" s="430">
        <v>1</v>
      </c>
      <c r="N92" s="430">
        <v>1</v>
      </c>
      <c r="O92" s="669">
        <v>1</v>
      </c>
      <c r="P92" s="238">
        <v>100</v>
      </c>
      <c r="Q92" s="439">
        <f t="shared" si="1"/>
        <v>1</v>
      </c>
      <c r="R92" s="673" t="s">
        <v>499</v>
      </c>
    </row>
    <row r="93" spans="1:18" ht="14.25">
      <c r="A93" s="313" t="s">
        <v>303</v>
      </c>
      <c r="B93" s="539" t="s">
        <v>341</v>
      </c>
      <c r="C93" s="662" t="s">
        <v>520</v>
      </c>
      <c r="D93" s="663" t="s">
        <v>902</v>
      </c>
      <c r="E93" s="664" t="s">
        <v>903</v>
      </c>
      <c r="F93" s="665" t="s">
        <v>677</v>
      </c>
      <c r="G93" s="671" t="s">
        <v>700</v>
      </c>
      <c r="H93" s="667" t="s">
        <v>728</v>
      </c>
      <c r="I93" s="668" t="s">
        <v>567</v>
      </c>
      <c r="J93" s="668" t="s">
        <v>411</v>
      </c>
      <c r="K93" s="291">
        <v>100</v>
      </c>
      <c r="L93" s="313"/>
      <c r="M93" s="430">
        <v>1</v>
      </c>
      <c r="N93" s="430">
        <v>1</v>
      </c>
      <c r="O93" s="669">
        <v>1</v>
      </c>
      <c r="P93" s="238">
        <v>100</v>
      </c>
      <c r="Q93" s="439">
        <f t="shared" si="1"/>
        <v>1</v>
      </c>
      <c r="R93" s="673" t="s">
        <v>499</v>
      </c>
    </row>
    <row r="94" spans="1:18" ht="14.25">
      <c r="A94" s="313" t="s">
        <v>303</v>
      </c>
      <c r="B94" s="539" t="s">
        <v>341</v>
      </c>
      <c r="C94" s="662" t="s">
        <v>520</v>
      </c>
      <c r="D94" s="663" t="s">
        <v>902</v>
      </c>
      <c r="E94" s="664" t="s">
        <v>903</v>
      </c>
      <c r="F94" s="665" t="s">
        <v>677</v>
      </c>
      <c r="G94" s="671" t="s">
        <v>701</v>
      </c>
      <c r="H94" s="667" t="s">
        <v>728</v>
      </c>
      <c r="I94" s="668" t="s">
        <v>567</v>
      </c>
      <c r="J94" s="668" t="s">
        <v>411</v>
      </c>
      <c r="K94" s="291">
        <v>100</v>
      </c>
      <c r="L94" s="313"/>
      <c r="M94" s="430">
        <v>1</v>
      </c>
      <c r="N94" s="430">
        <v>1</v>
      </c>
      <c r="O94" s="669">
        <v>1</v>
      </c>
      <c r="P94" s="238">
        <v>100</v>
      </c>
      <c r="Q94" s="439">
        <f t="shared" si="1"/>
        <v>1</v>
      </c>
      <c r="R94" s="673" t="s">
        <v>499</v>
      </c>
    </row>
    <row r="95" spans="1:18" ht="14.25">
      <c r="A95" s="313" t="s">
        <v>303</v>
      </c>
      <c r="B95" s="539" t="s">
        <v>341</v>
      </c>
      <c r="C95" s="662" t="s">
        <v>520</v>
      </c>
      <c r="D95" s="663" t="s">
        <v>902</v>
      </c>
      <c r="E95" s="664" t="s">
        <v>903</v>
      </c>
      <c r="F95" s="665" t="s">
        <v>677</v>
      </c>
      <c r="G95" s="671" t="s">
        <v>878</v>
      </c>
      <c r="H95" s="667" t="s">
        <v>728</v>
      </c>
      <c r="I95" s="668" t="s">
        <v>567</v>
      </c>
      <c r="J95" s="668" t="s">
        <v>411</v>
      </c>
      <c r="K95" s="291">
        <v>100</v>
      </c>
      <c r="L95" s="313"/>
      <c r="M95" s="430">
        <v>1</v>
      </c>
      <c r="N95" s="430">
        <v>1</v>
      </c>
      <c r="O95" s="669">
        <v>1</v>
      </c>
      <c r="P95" s="238">
        <v>100</v>
      </c>
      <c r="Q95" s="439">
        <f t="shared" si="1"/>
        <v>1</v>
      </c>
      <c r="R95" s="673" t="s">
        <v>499</v>
      </c>
    </row>
    <row r="96" spans="1:18" ht="14.25">
      <c r="A96" s="313" t="s">
        <v>303</v>
      </c>
      <c r="B96" s="539" t="s">
        <v>341</v>
      </c>
      <c r="C96" s="662" t="s">
        <v>520</v>
      </c>
      <c r="D96" s="663" t="s">
        <v>902</v>
      </c>
      <c r="E96" s="664" t="s">
        <v>903</v>
      </c>
      <c r="F96" s="665" t="s">
        <v>677</v>
      </c>
      <c r="G96" s="671" t="s">
        <v>879</v>
      </c>
      <c r="H96" s="667" t="s">
        <v>728</v>
      </c>
      <c r="I96" s="668" t="s">
        <v>567</v>
      </c>
      <c r="J96" s="668" t="s">
        <v>411</v>
      </c>
      <c r="K96" s="291">
        <v>100</v>
      </c>
      <c r="L96" s="313"/>
      <c r="M96" s="430">
        <v>1</v>
      </c>
      <c r="N96" s="430">
        <v>1</v>
      </c>
      <c r="O96" s="669">
        <v>1</v>
      </c>
      <c r="P96" s="238">
        <v>100</v>
      </c>
      <c r="Q96" s="439">
        <f t="shared" si="1"/>
        <v>1</v>
      </c>
      <c r="R96" s="673" t="s">
        <v>499</v>
      </c>
    </row>
    <row r="97" spans="1:18" ht="18" customHeight="1">
      <c r="A97" s="313" t="s">
        <v>303</v>
      </c>
      <c r="B97" s="539" t="s">
        <v>341</v>
      </c>
      <c r="C97" s="662" t="s">
        <v>520</v>
      </c>
      <c r="D97" s="663" t="s">
        <v>902</v>
      </c>
      <c r="E97" s="664" t="s">
        <v>903</v>
      </c>
      <c r="F97" s="665" t="s">
        <v>677</v>
      </c>
      <c r="G97" s="671" t="s">
        <v>880</v>
      </c>
      <c r="H97" s="667" t="s">
        <v>728</v>
      </c>
      <c r="I97" s="668" t="s">
        <v>567</v>
      </c>
      <c r="J97" s="668" t="s">
        <v>411</v>
      </c>
      <c r="K97" s="291">
        <v>100</v>
      </c>
      <c r="L97" s="313"/>
      <c r="M97" s="430">
        <v>1</v>
      </c>
      <c r="N97" s="430">
        <v>1</v>
      </c>
      <c r="O97" s="669">
        <v>1</v>
      </c>
      <c r="P97" s="238">
        <v>100</v>
      </c>
      <c r="Q97" s="439">
        <f t="shared" si="1"/>
        <v>1</v>
      </c>
      <c r="R97" s="673" t="s">
        <v>499</v>
      </c>
    </row>
    <row r="98" spans="1:18" ht="14.25">
      <c r="A98" s="313" t="s">
        <v>303</v>
      </c>
      <c r="B98" s="539" t="s">
        <v>341</v>
      </c>
      <c r="C98" s="662" t="s">
        <v>520</v>
      </c>
      <c r="D98" s="663" t="s">
        <v>902</v>
      </c>
      <c r="E98" s="664" t="s">
        <v>903</v>
      </c>
      <c r="F98" s="665" t="s">
        <v>677</v>
      </c>
      <c r="G98" s="671" t="s">
        <v>881</v>
      </c>
      <c r="H98" s="667" t="s">
        <v>728</v>
      </c>
      <c r="I98" s="668" t="s">
        <v>567</v>
      </c>
      <c r="J98" s="668" t="s">
        <v>411</v>
      </c>
      <c r="K98" s="291">
        <v>100</v>
      </c>
      <c r="L98" s="313"/>
      <c r="M98" s="430">
        <v>1</v>
      </c>
      <c r="N98" s="430">
        <v>1</v>
      </c>
      <c r="O98" s="669">
        <v>1</v>
      </c>
      <c r="P98" s="238">
        <v>100</v>
      </c>
      <c r="Q98" s="439">
        <f t="shared" si="1"/>
        <v>1</v>
      </c>
      <c r="R98" s="673" t="s">
        <v>499</v>
      </c>
    </row>
    <row r="99" spans="1:18" ht="14.25">
      <c r="A99" s="313" t="s">
        <v>303</v>
      </c>
      <c r="B99" s="539" t="s">
        <v>341</v>
      </c>
      <c r="C99" s="662" t="s">
        <v>520</v>
      </c>
      <c r="D99" s="663" t="s">
        <v>902</v>
      </c>
      <c r="E99" s="664" t="s">
        <v>903</v>
      </c>
      <c r="F99" s="665" t="s">
        <v>677</v>
      </c>
      <c r="G99" s="671" t="s">
        <v>882</v>
      </c>
      <c r="H99" s="667" t="s">
        <v>728</v>
      </c>
      <c r="I99" s="668" t="s">
        <v>567</v>
      </c>
      <c r="J99" s="668" t="s">
        <v>411</v>
      </c>
      <c r="K99" s="291">
        <v>100</v>
      </c>
      <c r="L99" s="313"/>
      <c r="M99" s="430">
        <v>1</v>
      </c>
      <c r="N99" s="430">
        <v>1</v>
      </c>
      <c r="O99" s="669">
        <v>1</v>
      </c>
      <c r="P99" s="238">
        <v>100</v>
      </c>
      <c r="Q99" s="439">
        <f t="shared" si="1"/>
        <v>1</v>
      </c>
      <c r="R99" s="673" t="s">
        <v>499</v>
      </c>
    </row>
    <row r="100" spans="1:18" ht="16.5" customHeight="1">
      <c r="A100" s="313" t="s">
        <v>303</v>
      </c>
      <c r="B100" s="539" t="s">
        <v>341</v>
      </c>
      <c r="C100" s="662" t="s">
        <v>520</v>
      </c>
      <c r="D100" s="663" t="s">
        <v>902</v>
      </c>
      <c r="E100" s="664" t="s">
        <v>903</v>
      </c>
      <c r="F100" s="665" t="s">
        <v>677</v>
      </c>
      <c r="G100" s="671" t="s">
        <v>883</v>
      </c>
      <c r="H100" s="667" t="s">
        <v>728</v>
      </c>
      <c r="I100" s="668" t="s">
        <v>567</v>
      </c>
      <c r="J100" s="668" t="s">
        <v>411</v>
      </c>
      <c r="K100" s="291">
        <v>100</v>
      </c>
      <c r="L100" s="313"/>
      <c r="M100" s="430">
        <v>1</v>
      </c>
      <c r="N100" s="430">
        <v>1</v>
      </c>
      <c r="O100" s="669">
        <v>1</v>
      </c>
      <c r="P100" s="238">
        <v>100</v>
      </c>
      <c r="Q100" s="439">
        <f t="shared" si="1"/>
        <v>1</v>
      </c>
      <c r="R100" s="673" t="s">
        <v>499</v>
      </c>
    </row>
    <row r="101" spans="1:18" ht="14.25">
      <c r="A101" s="313" t="s">
        <v>303</v>
      </c>
      <c r="B101" s="539" t="s">
        <v>341</v>
      </c>
      <c r="C101" s="662" t="s">
        <v>520</v>
      </c>
      <c r="D101" s="663" t="s">
        <v>902</v>
      </c>
      <c r="E101" s="664" t="s">
        <v>903</v>
      </c>
      <c r="F101" s="665" t="s">
        <v>677</v>
      </c>
      <c r="G101" s="666" t="s">
        <v>884</v>
      </c>
      <c r="H101" s="667" t="s">
        <v>728</v>
      </c>
      <c r="I101" s="668" t="s">
        <v>567</v>
      </c>
      <c r="J101" s="668" t="s">
        <v>411</v>
      </c>
      <c r="K101" s="291">
        <v>100</v>
      </c>
      <c r="L101" s="313"/>
      <c r="M101" s="430">
        <v>1</v>
      </c>
      <c r="N101" s="430">
        <v>1</v>
      </c>
      <c r="O101" s="669">
        <v>1</v>
      </c>
      <c r="P101" s="238">
        <v>100</v>
      </c>
      <c r="Q101" s="439">
        <f t="shared" si="1"/>
        <v>1</v>
      </c>
      <c r="R101" s="673" t="s">
        <v>499</v>
      </c>
    </row>
    <row r="102" spans="1:18" ht="14.25">
      <c r="A102" s="313" t="s">
        <v>303</v>
      </c>
      <c r="B102" s="539" t="s">
        <v>341</v>
      </c>
      <c r="C102" s="662" t="s">
        <v>520</v>
      </c>
      <c r="D102" s="663" t="s">
        <v>902</v>
      </c>
      <c r="E102" s="664" t="s">
        <v>903</v>
      </c>
      <c r="F102" s="665" t="s">
        <v>677</v>
      </c>
      <c r="G102" s="671" t="s">
        <v>712</v>
      </c>
      <c r="H102" s="667" t="s">
        <v>728</v>
      </c>
      <c r="I102" s="668" t="s">
        <v>567</v>
      </c>
      <c r="J102" s="668" t="s">
        <v>411</v>
      </c>
      <c r="K102" s="291">
        <v>100</v>
      </c>
      <c r="L102" s="313"/>
      <c r="M102" s="430">
        <v>1</v>
      </c>
      <c r="N102" s="430">
        <v>1</v>
      </c>
      <c r="O102" s="669">
        <v>1</v>
      </c>
      <c r="P102" s="238">
        <v>100</v>
      </c>
      <c r="Q102" s="439">
        <f t="shared" si="1"/>
        <v>1</v>
      </c>
      <c r="R102" s="673" t="s">
        <v>499</v>
      </c>
    </row>
    <row r="103" spans="1:18" ht="14.25">
      <c r="A103" s="313" t="s">
        <v>303</v>
      </c>
      <c r="B103" s="539" t="s">
        <v>341</v>
      </c>
      <c r="C103" s="662" t="s">
        <v>520</v>
      </c>
      <c r="D103" s="663" t="s">
        <v>902</v>
      </c>
      <c r="E103" s="664" t="s">
        <v>903</v>
      </c>
      <c r="F103" s="665" t="s">
        <v>677</v>
      </c>
      <c r="G103" s="671" t="s">
        <v>885</v>
      </c>
      <c r="H103" s="667" t="s">
        <v>886</v>
      </c>
      <c r="I103" s="668" t="s">
        <v>567</v>
      </c>
      <c r="J103" s="668" t="s">
        <v>411</v>
      </c>
      <c r="K103" s="291">
        <v>100</v>
      </c>
      <c r="L103" s="313"/>
      <c r="M103" s="430">
        <v>1</v>
      </c>
      <c r="N103" s="430">
        <v>1</v>
      </c>
      <c r="O103" s="669">
        <v>1</v>
      </c>
      <c r="P103" s="238">
        <v>100</v>
      </c>
      <c r="Q103" s="439">
        <f t="shared" si="1"/>
        <v>1</v>
      </c>
      <c r="R103" s="673" t="s">
        <v>499</v>
      </c>
    </row>
    <row r="104" spans="1:18" ht="14.25">
      <c r="A104" s="313" t="s">
        <v>303</v>
      </c>
      <c r="B104" s="539" t="s">
        <v>341</v>
      </c>
      <c r="C104" s="662" t="s">
        <v>520</v>
      </c>
      <c r="D104" s="663" t="s">
        <v>902</v>
      </c>
      <c r="E104" s="664" t="s">
        <v>903</v>
      </c>
      <c r="F104" s="665" t="s">
        <v>677</v>
      </c>
      <c r="G104" s="671" t="s">
        <v>887</v>
      </c>
      <c r="H104" s="667" t="s">
        <v>886</v>
      </c>
      <c r="I104" s="668" t="s">
        <v>567</v>
      </c>
      <c r="J104" s="668" t="s">
        <v>411</v>
      </c>
      <c r="K104" s="291">
        <v>100</v>
      </c>
      <c r="L104" s="313"/>
      <c r="M104" s="430">
        <v>1</v>
      </c>
      <c r="N104" s="430">
        <v>1</v>
      </c>
      <c r="O104" s="669">
        <v>1</v>
      </c>
      <c r="P104" s="238">
        <v>100</v>
      </c>
      <c r="Q104" s="439">
        <f t="shared" si="1"/>
        <v>1</v>
      </c>
      <c r="R104" s="673" t="s">
        <v>499</v>
      </c>
    </row>
    <row r="105" spans="1:18" ht="14.25">
      <c r="A105" s="313" t="s">
        <v>303</v>
      </c>
      <c r="B105" s="539" t="s">
        <v>341</v>
      </c>
      <c r="C105" s="662" t="s">
        <v>520</v>
      </c>
      <c r="D105" s="663" t="s">
        <v>902</v>
      </c>
      <c r="E105" s="664" t="s">
        <v>903</v>
      </c>
      <c r="F105" s="665" t="s">
        <v>677</v>
      </c>
      <c r="G105" s="671" t="s">
        <v>888</v>
      </c>
      <c r="H105" s="667" t="s">
        <v>728</v>
      </c>
      <c r="I105" s="668" t="s">
        <v>567</v>
      </c>
      <c r="J105" s="668" t="s">
        <v>411</v>
      </c>
      <c r="K105" s="291">
        <v>100</v>
      </c>
      <c r="L105" s="313"/>
      <c r="M105" s="430">
        <v>1</v>
      </c>
      <c r="N105" s="430">
        <v>1</v>
      </c>
      <c r="O105" s="669">
        <v>1</v>
      </c>
      <c r="P105" s="238">
        <v>100</v>
      </c>
      <c r="Q105" s="439">
        <f t="shared" si="1"/>
        <v>1</v>
      </c>
      <c r="R105" s="673" t="s">
        <v>499</v>
      </c>
    </row>
    <row r="106" spans="1:18" ht="14.25">
      <c r="A106" s="313" t="s">
        <v>303</v>
      </c>
      <c r="B106" s="539" t="s">
        <v>341</v>
      </c>
      <c r="C106" s="662" t="s">
        <v>520</v>
      </c>
      <c r="D106" s="663" t="s">
        <v>902</v>
      </c>
      <c r="E106" s="664" t="s">
        <v>903</v>
      </c>
      <c r="F106" s="665" t="s">
        <v>677</v>
      </c>
      <c r="G106" s="666" t="s">
        <v>501</v>
      </c>
      <c r="H106" s="667" t="s">
        <v>889</v>
      </c>
      <c r="I106" s="668" t="s">
        <v>567</v>
      </c>
      <c r="J106" s="668" t="s">
        <v>411</v>
      </c>
      <c r="K106" s="291">
        <v>100</v>
      </c>
      <c r="L106" s="313"/>
      <c r="M106" s="430">
        <v>1</v>
      </c>
      <c r="N106" s="430">
        <v>1</v>
      </c>
      <c r="O106" s="669">
        <v>1</v>
      </c>
      <c r="P106" s="238">
        <v>100</v>
      </c>
      <c r="Q106" s="439">
        <f t="shared" si="1"/>
        <v>1</v>
      </c>
      <c r="R106" s="673" t="s">
        <v>499</v>
      </c>
    </row>
    <row r="107" spans="1:18" ht="14.25">
      <c r="A107" s="313" t="s">
        <v>303</v>
      </c>
      <c r="B107" s="539" t="s">
        <v>341</v>
      </c>
      <c r="C107" s="662" t="s">
        <v>520</v>
      </c>
      <c r="D107" s="663" t="s">
        <v>902</v>
      </c>
      <c r="E107" s="664" t="s">
        <v>903</v>
      </c>
      <c r="F107" s="665" t="s">
        <v>677</v>
      </c>
      <c r="G107" s="666" t="s">
        <v>195</v>
      </c>
      <c r="H107" s="667" t="s">
        <v>890</v>
      </c>
      <c r="I107" s="668" t="s">
        <v>567</v>
      </c>
      <c r="J107" s="668" t="s">
        <v>411</v>
      </c>
      <c r="K107" s="291">
        <v>100</v>
      </c>
      <c r="L107" s="313"/>
      <c r="M107" s="430">
        <v>1</v>
      </c>
      <c r="N107" s="430">
        <v>1</v>
      </c>
      <c r="O107" s="669">
        <v>1</v>
      </c>
      <c r="P107" s="238">
        <v>100</v>
      </c>
      <c r="Q107" s="439">
        <f t="shared" si="1"/>
        <v>1</v>
      </c>
      <c r="R107" s="673" t="s">
        <v>499</v>
      </c>
    </row>
    <row r="108" spans="1:18" ht="14.25">
      <c r="A108" s="313" t="s">
        <v>303</v>
      </c>
      <c r="B108" s="539" t="s">
        <v>341</v>
      </c>
      <c r="C108" s="662" t="s">
        <v>520</v>
      </c>
      <c r="D108" s="663" t="s">
        <v>902</v>
      </c>
      <c r="E108" s="664" t="s">
        <v>903</v>
      </c>
      <c r="F108" s="665" t="s">
        <v>677</v>
      </c>
      <c r="G108" s="666" t="s">
        <v>891</v>
      </c>
      <c r="H108" s="667" t="s">
        <v>890</v>
      </c>
      <c r="I108" s="668" t="s">
        <v>567</v>
      </c>
      <c r="J108" s="668" t="s">
        <v>411</v>
      </c>
      <c r="K108" s="291">
        <v>100</v>
      </c>
      <c r="L108" s="313"/>
      <c r="M108" s="430">
        <v>1</v>
      </c>
      <c r="N108" s="430">
        <v>1</v>
      </c>
      <c r="O108" s="669">
        <v>1</v>
      </c>
      <c r="P108" s="238">
        <v>100</v>
      </c>
      <c r="Q108" s="439">
        <f t="shared" si="1"/>
        <v>1</v>
      </c>
      <c r="R108" s="673" t="s">
        <v>499</v>
      </c>
    </row>
    <row r="109" spans="1:18" ht="14.25">
      <c r="A109" s="313" t="s">
        <v>303</v>
      </c>
      <c r="B109" s="539" t="s">
        <v>341</v>
      </c>
      <c r="C109" s="662" t="s">
        <v>520</v>
      </c>
      <c r="D109" s="663" t="s">
        <v>902</v>
      </c>
      <c r="E109" s="664" t="s">
        <v>903</v>
      </c>
      <c r="F109" s="665" t="s">
        <v>677</v>
      </c>
      <c r="G109" s="666" t="s">
        <v>892</v>
      </c>
      <c r="H109" s="667" t="s">
        <v>890</v>
      </c>
      <c r="I109" s="668" t="s">
        <v>567</v>
      </c>
      <c r="J109" s="668" t="s">
        <v>411</v>
      </c>
      <c r="K109" s="291">
        <v>100</v>
      </c>
      <c r="L109" s="313"/>
      <c r="M109" s="430">
        <v>1</v>
      </c>
      <c r="N109" s="430">
        <v>1</v>
      </c>
      <c r="O109" s="669">
        <v>1</v>
      </c>
      <c r="P109" s="238">
        <v>100</v>
      </c>
      <c r="Q109" s="439">
        <f t="shared" si="1"/>
        <v>1</v>
      </c>
      <c r="R109" s="673" t="s">
        <v>499</v>
      </c>
    </row>
    <row r="110" spans="1:18" ht="14.25">
      <c r="A110" s="313" t="s">
        <v>303</v>
      </c>
      <c r="B110" s="539" t="s">
        <v>341</v>
      </c>
      <c r="C110" s="662" t="s">
        <v>520</v>
      </c>
      <c r="D110" s="663" t="s">
        <v>902</v>
      </c>
      <c r="E110" s="664" t="s">
        <v>903</v>
      </c>
      <c r="F110" s="665" t="s">
        <v>677</v>
      </c>
      <c r="G110" s="666" t="s">
        <v>893</v>
      </c>
      <c r="H110" s="667" t="s">
        <v>890</v>
      </c>
      <c r="I110" s="668" t="s">
        <v>567</v>
      </c>
      <c r="J110" s="668" t="s">
        <v>411</v>
      </c>
      <c r="K110" s="291">
        <v>100</v>
      </c>
      <c r="L110" s="313"/>
      <c r="M110" s="430">
        <v>1</v>
      </c>
      <c r="N110" s="430">
        <v>1</v>
      </c>
      <c r="O110" s="669">
        <v>1</v>
      </c>
      <c r="P110" s="238">
        <v>100</v>
      </c>
      <c r="Q110" s="439">
        <f t="shared" si="1"/>
        <v>1</v>
      </c>
      <c r="R110" s="673" t="s">
        <v>499</v>
      </c>
    </row>
    <row r="111" spans="1:18" ht="14.25">
      <c r="A111" s="313" t="s">
        <v>303</v>
      </c>
      <c r="B111" s="539" t="s">
        <v>341</v>
      </c>
      <c r="C111" s="662" t="s">
        <v>520</v>
      </c>
      <c r="D111" s="663" t="s">
        <v>902</v>
      </c>
      <c r="E111" s="664" t="s">
        <v>903</v>
      </c>
      <c r="F111" s="665" t="s">
        <v>677</v>
      </c>
      <c r="G111" s="666" t="s">
        <v>894</v>
      </c>
      <c r="H111" s="667" t="s">
        <v>890</v>
      </c>
      <c r="I111" s="668" t="s">
        <v>567</v>
      </c>
      <c r="J111" s="668" t="s">
        <v>411</v>
      </c>
      <c r="K111" s="291">
        <v>100</v>
      </c>
      <c r="L111" s="313"/>
      <c r="M111" s="430">
        <v>1</v>
      </c>
      <c r="N111" s="430">
        <v>1</v>
      </c>
      <c r="O111" s="669">
        <v>1</v>
      </c>
      <c r="P111" s="238">
        <v>100</v>
      </c>
      <c r="Q111" s="439">
        <f t="shared" si="1"/>
        <v>1</v>
      </c>
      <c r="R111" s="673" t="s">
        <v>499</v>
      </c>
    </row>
    <row r="112" spans="1:18" ht="14.25">
      <c r="A112" s="313" t="s">
        <v>303</v>
      </c>
      <c r="B112" s="539" t="s">
        <v>341</v>
      </c>
      <c r="C112" s="662" t="s">
        <v>520</v>
      </c>
      <c r="D112" s="663" t="s">
        <v>902</v>
      </c>
      <c r="E112" s="664" t="s">
        <v>903</v>
      </c>
      <c r="F112" s="665" t="s">
        <v>677</v>
      </c>
      <c r="G112" s="666" t="s">
        <v>895</v>
      </c>
      <c r="H112" s="667" t="s">
        <v>896</v>
      </c>
      <c r="I112" s="668" t="s">
        <v>567</v>
      </c>
      <c r="J112" s="668" t="s">
        <v>411</v>
      </c>
      <c r="K112" s="291">
        <v>100</v>
      </c>
      <c r="L112" s="313"/>
      <c r="M112" s="430">
        <v>1</v>
      </c>
      <c r="N112" s="430">
        <v>1</v>
      </c>
      <c r="O112" s="669">
        <v>1</v>
      </c>
      <c r="P112" s="238">
        <v>100</v>
      </c>
      <c r="Q112" s="439">
        <f t="shared" si="1"/>
        <v>1</v>
      </c>
      <c r="R112" s="673" t="s">
        <v>499</v>
      </c>
    </row>
    <row r="113" spans="1:18" ht="14.25">
      <c r="A113" s="313" t="s">
        <v>303</v>
      </c>
      <c r="B113" s="539" t="s">
        <v>341</v>
      </c>
      <c r="C113" s="662" t="s">
        <v>520</v>
      </c>
      <c r="D113" s="663" t="s">
        <v>902</v>
      </c>
      <c r="E113" s="664" t="s">
        <v>903</v>
      </c>
      <c r="F113" s="665" t="s">
        <v>677</v>
      </c>
      <c r="G113" s="666" t="s">
        <v>897</v>
      </c>
      <c r="H113" s="667" t="s">
        <v>898</v>
      </c>
      <c r="I113" s="668" t="s">
        <v>567</v>
      </c>
      <c r="J113" s="668" t="s">
        <v>411</v>
      </c>
      <c r="K113" s="291">
        <v>100</v>
      </c>
      <c r="L113" s="313"/>
      <c r="M113" s="430">
        <v>1</v>
      </c>
      <c r="N113" s="430">
        <v>1</v>
      </c>
      <c r="O113" s="669">
        <v>1</v>
      </c>
      <c r="P113" s="238">
        <v>100</v>
      </c>
      <c r="Q113" s="439">
        <f t="shared" si="1"/>
        <v>1</v>
      </c>
      <c r="R113" s="673" t="s">
        <v>499</v>
      </c>
    </row>
    <row r="114" spans="1:18" ht="14.25">
      <c r="A114" s="313" t="s">
        <v>303</v>
      </c>
      <c r="B114" s="539" t="s">
        <v>341</v>
      </c>
      <c r="C114" s="662" t="s">
        <v>520</v>
      </c>
      <c r="D114" s="663" t="s">
        <v>902</v>
      </c>
      <c r="E114" s="664" t="s">
        <v>903</v>
      </c>
      <c r="F114" s="665" t="s">
        <v>715</v>
      </c>
      <c r="G114" s="666" t="s">
        <v>716</v>
      </c>
      <c r="H114" s="667" t="s">
        <v>728</v>
      </c>
      <c r="I114" s="668" t="s">
        <v>567</v>
      </c>
      <c r="J114" s="668" t="s">
        <v>717</v>
      </c>
      <c r="K114" s="291">
        <v>100</v>
      </c>
      <c r="L114" s="313"/>
      <c r="M114" s="430">
        <v>1</v>
      </c>
      <c r="N114" s="430">
        <v>1</v>
      </c>
      <c r="O114" s="669">
        <v>1</v>
      </c>
      <c r="P114" s="238">
        <v>100</v>
      </c>
      <c r="Q114" s="439">
        <f t="shared" si="1"/>
        <v>1</v>
      </c>
      <c r="R114" s="673" t="s">
        <v>499</v>
      </c>
    </row>
    <row r="115" spans="1:18" ht="14.25">
      <c r="A115" s="313" t="s">
        <v>303</v>
      </c>
      <c r="B115" s="539" t="s">
        <v>341</v>
      </c>
      <c r="C115" s="662" t="s">
        <v>520</v>
      </c>
      <c r="D115" s="663" t="s">
        <v>902</v>
      </c>
      <c r="E115" s="664" t="s">
        <v>903</v>
      </c>
      <c r="F115" s="665" t="s">
        <v>715</v>
      </c>
      <c r="G115" s="666" t="s">
        <v>718</v>
      </c>
      <c r="H115" s="667" t="s">
        <v>728</v>
      </c>
      <c r="I115" s="668" t="s">
        <v>567</v>
      </c>
      <c r="J115" s="668" t="s">
        <v>717</v>
      </c>
      <c r="K115" s="291">
        <v>100</v>
      </c>
      <c r="L115" s="313"/>
      <c r="M115" s="430">
        <v>1</v>
      </c>
      <c r="N115" s="430">
        <v>1</v>
      </c>
      <c r="O115" s="669">
        <v>1</v>
      </c>
      <c r="P115" s="238">
        <v>100</v>
      </c>
      <c r="Q115" s="439">
        <f t="shared" si="1"/>
        <v>1</v>
      </c>
      <c r="R115" s="673" t="s">
        <v>499</v>
      </c>
    </row>
    <row r="116" spans="1:18" ht="14.25">
      <c r="A116" s="313" t="s">
        <v>303</v>
      </c>
      <c r="B116" s="539" t="s">
        <v>341</v>
      </c>
      <c r="C116" s="662" t="s">
        <v>520</v>
      </c>
      <c r="D116" s="663" t="s">
        <v>902</v>
      </c>
      <c r="E116" s="664" t="s">
        <v>903</v>
      </c>
      <c r="F116" s="665" t="s">
        <v>715</v>
      </c>
      <c r="G116" s="666" t="s">
        <v>719</v>
      </c>
      <c r="H116" s="667" t="s">
        <v>728</v>
      </c>
      <c r="I116" s="668" t="s">
        <v>567</v>
      </c>
      <c r="J116" s="668" t="s">
        <v>717</v>
      </c>
      <c r="K116" s="291">
        <v>100</v>
      </c>
      <c r="L116" s="313"/>
      <c r="M116" s="430">
        <v>1</v>
      </c>
      <c r="N116" s="430">
        <v>1</v>
      </c>
      <c r="O116" s="669">
        <v>1</v>
      </c>
      <c r="P116" s="238">
        <v>100</v>
      </c>
      <c r="Q116" s="439">
        <f t="shared" si="1"/>
        <v>1</v>
      </c>
      <c r="R116" s="673" t="s">
        <v>499</v>
      </c>
    </row>
    <row r="117" spans="1:18" ht="14.25">
      <c r="A117" s="313" t="s">
        <v>303</v>
      </c>
      <c r="B117" s="539" t="s">
        <v>341</v>
      </c>
      <c r="C117" s="662" t="s">
        <v>520</v>
      </c>
      <c r="D117" s="663" t="s">
        <v>902</v>
      </c>
      <c r="E117" s="664" t="s">
        <v>903</v>
      </c>
      <c r="F117" s="665" t="s">
        <v>715</v>
      </c>
      <c r="G117" s="666" t="s">
        <v>720</v>
      </c>
      <c r="H117" s="667" t="s">
        <v>728</v>
      </c>
      <c r="I117" s="668" t="s">
        <v>567</v>
      </c>
      <c r="J117" s="668" t="s">
        <v>717</v>
      </c>
      <c r="K117" s="291">
        <v>100</v>
      </c>
      <c r="L117" s="313"/>
      <c r="M117" s="430">
        <v>1</v>
      </c>
      <c r="N117" s="430">
        <v>1</v>
      </c>
      <c r="O117" s="669">
        <v>1</v>
      </c>
      <c r="P117" s="238">
        <v>100</v>
      </c>
      <c r="Q117" s="439">
        <f t="shared" si="1"/>
        <v>1</v>
      </c>
      <c r="R117" s="673" t="s">
        <v>499</v>
      </c>
    </row>
    <row r="118" spans="1:18" ht="14.25">
      <c r="A118" s="313" t="s">
        <v>303</v>
      </c>
      <c r="B118" s="539" t="s">
        <v>341</v>
      </c>
      <c r="C118" s="662" t="s">
        <v>520</v>
      </c>
      <c r="D118" s="663" t="s">
        <v>902</v>
      </c>
      <c r="E118" s="664" t="s">
        <v>903</v>
      </c>
      <c r="F118" s="665" t="s">
        <v>715</v>
      </c>
      <c r="G118" s="666" t="s">
        <v>899</v>
      </c>
      <c r="H118" s="667" t="s">
        <v>728</v>
      </c>
      <c r="I118" s="668" t="s">
        <v>567</v>
      </c>
      <c r="J118" s="668" t="s">
        <v>717</v>
      </c>
      <c r="K118" s="291">
        <v>100</v>
      </c>
      <c r="L118" s="313"/>
      <c r="M118" s="430">
        <v>1</v>
      </c>
      <c r="N118" s="430">
        <v>1</v>
      </c>
      <c r="O118" s="669">
        <v>1</v>
      </c>
      <c r="P118" s="238">
        <v>100</v>
      </c>
      <c r="Q118" s="439">
        <f t="shared" si="1"/>
        <v>1</v>
      </c>
      <c r="R118" s="673" t="s">
        <v>499</v>
      </c>
    </row>
    <row r="119" spans="1:18" ht="14.25">
      <c r="A119" s="313" t="s">
        <v>303</v>
      </c>
      <c r="B119" s="539" t="s">
        <v>341</v>
      </c>
      <c r="C119" s="662" t="s">
        <v>520</v>
      </c>
      <c r="D119" s="663" t="s">
        <v>902</v>
      </c>
      <c r="E119" s="664" t="s">
        <v>903</v>
      </c>
      <c r="F119" s="665" t="s">
        <v>715</v>
      </c>
      <c r="G119" s="666" t="s">
        <v>900</v>
      </c>
      <c r="H119" s="667" t="s">
        <v>728</v>
      </c>
      <c r="I119" s="668" t="s">
        <v>567</v>
      </c>
      <c r="J119" s="668" t="s">
        <v>717</v>
      </c>
      <c r="K119" s="291">
        <v>100</v>
      </c>
      <c r="L119" s="313"/>
      <c r="M119" s="430">
        <v>1</v>
      </c>
      <c r="N119" s="430">
        <v>1</v>
      </c>
      <c r="O119" s="669">
        <v>1</v>
      </c>
      <c r="P119" s="238">
        <v>100</v>
      </c>
      <c r="Q119" s="439">
        <f t="shared" si="1"/>
        <v>1</v>
      </c>
      <c r="R119" s="673" t="s">
        <v>499</v>
      </c>
    </row>
    <row r="120" spans="1:18" ht="14.25">
      <c r="A120" s="313" t="s">
        <v>303</v>
      </c>
      <c r="B120" s="539" t="s">
        <v>341</v>
      </c>
      <c r="C120" s="662" t="s">
        <v>520</v>
      </c>
      <c r="D120" s="663" t="s">
        <v>902</v>
      </c>
      <c r="E120" s="664" t="s">
        <v>903</v>
      </c>
      <c r="F120" s="665" t="s">
        <v>715</v>
      </c>
      <c r="G120" s="666" t="s">
        <v>901</v>
      </c>
      <c r="H120" s="667" t="s">
        <v>728</v>
      </c>
      <c r="I120" s="668" t="s">
        <v>567</v>
      </c>
      <c r="J120" s="668" t="s">
        <v>717</v>
      </c>
      <c r="K120" s="291">
        <v>100</v>
      </c>
      <c r="L120" s="313"/>
      <c r="M120" s="430">
        <v>1</v>
      </c>
      <c r="N120" s="430">
        <v>1</v>
      </c>
      <c r="O120" s="669">
        <v>1</v>
      </c>
      <c r="P120" s="238">
        <v>100</v>
      </c>
      <c r="Q120" s="439">
        <f t="shared" si="1"/>
        <v>1</v>
      </c>
      <c r="R120" s="673" t="s">
        <v>499</v>
      </c>
    </row>
    <row r="121" spans="1:18" ht="14.25">
      <c r="A121" s="313" t="s">
        <v>303</v>
      </c>
      <c r="B121" s="539" t="s">
        <v>341</v>
      </c>
      <c r="C121" s="662" t="s">
        <v>520</v>
      </c>
      <c r="D121" s="663" t="s">
        <v>902</v>
      </c>
      <c r="E121" s="664" t="s">
        <v>903</v>
      </c>
      <c r="F121" s="665" t="s">
        <v>715</v>
      </c>
      <c r="G121" s="666" t="s">
        <v>724</v>
      </c>
      <c r="H121" s="667" t="s">
        <v>886</v>
      </c>
      <c r="I121" s="668" t="s">
        <v>567</v>
      </c>
      <c r="J121" s="668" t="s">
        <v>717</v>
      </c>
      <c r="K121" s="291">
        <v>100</v>
      </c>
      <c r="L121" s="313"/>
      <c r="M121" s="430">
        <v>1</v>
      </c>
      <c r="N121" s="430">
        <v>1</v>
      </c>
      <c r="O121" s="669">
        <v>1</v>
      </c>
      <c r="P121" s="238">
        <v>100</v>
      </c>
      <c r="Q121" s="439">
        <f t="shared" si="1"/>
        <v>1</v>
      </c>
      <c r="R121" s="673" t="s">
        <v>499</v>
      </c>
    </row>
    <row r="122" spans="1:18" ht="33.75">
      <c r="A122" s="313" t="s">
        <v>303</v>
      </c>
      <c r="B122" s="539" t="s">
        <v>341</v>
      </c>
      <c r="C122" s="662" t="s">
        <v>523</v>
      </c>
      <c r="D122" s="663" t="s">
        <v>902</v>
      </c>
      <c r="E122" s="664" t="s">
        <v>903</v>
      </c>
      <c r="F122" s="665" t="s">
        <v>677</v>
      </c>
      <c r="G122" s="666" t="s">
        <v>870</v>
      </c>
      <c r="H122" s="667" t="s">
        <v>871</v>
      </c>
      <c r="I122" s="668" t="s">
        <v>567</v>
      </c>
      <c r="J122" s="668" t="s">
        <v>411</v>
      </c>
      <c r="K122" s="291">
        <v>100</v>
      </c>
      <c r="L122" s="313"/>
      <c r="M122" s="430">
        <v>1</v>
      </c>
      <c r="N122" s="430">
        <v>1</v>
      </c>
      <c r="O122" s="669">
        <v>1</v>
      </c>
      <c r="P122" s="238">
        <v>100</v>
      </c>
      <c r="Q122" s="439">
        <f t="shared" si="1"/>
        <v>1</v>
      </c>
      <c r="R122" s="670" t="s">
        <v>525</v>
      </c>
    </row>
    <row r="123" spans="1:18" ht="28.5">
      <c r="A123" s="313" t="s">
        <v>303</v>
      </c>
      <c r="B123" s="539" t="s">
        <v>341</v>
      </c>
      <c r="C123" s="662" t="s">
        <v>523</v>
      </c>
      <c r="D123" s="663" t="s">
        <v>902</v>
      </c>
      <c r="E123" s="664" t="s">
        <v>903</v>
      </c>
      <c r="F123" s="665" t="s">
        <v>677</v>
      </c>
      <c r="G123" s="671" t="s">
        <v>872</v>
      </c>
      <c r="H123" s="667" t="s">
        <v>728</v>
      </c>
      <c r="I123" s="668" t="s">
        <v>567</v>
      </c>
      <c r="J123" s="668" t="s">
        <v>411</v>
      </c>
      <c r="K123" s="291">
        <v>100</v>
      </c>
      <c r="L123" s="672"/>
      <c r="M123" s="430">
        <v>1</v>
      </c>
      <c r="N123" s="430">
        <v>1</v>
      </c>
      <c r="O123" s="669">
        <v>1</v>
      </c>
      <c r="P123" s="238">
        <v>100</v>
      </c>
      <c r="Q123" s="439">
        <f t="shared" si="1"/>
        <v>1</v>
      </c>
      <c r="R123" s="673" t="s">
        <v>499</v>
      </c>
    </row>
    <row r="124" spans="1:18" ht="14.25">
      <c r="A124" s="313" t="s">
        <v>303</v>
      </c>
      <c r="B124" s="539" t="s">
        <v>341</v>
      </c>
      <c r="C124" s="662" t="s">
        <v>523</v>
      </c>
      <c r="D124" s="663" t="s">
        <v>902</v>
      </c>
      <c r="E124" s="664" t="s">
        <v>903</v>
      </c>
      <c r="F124" s="665" t="s">
        <v>677</v>
      </c>
      <c r="G124" s="666" t="s">
        <v>685</v>
      </c>
      <c r="H124" s="667" t="s">
        <v>728</v>
      </c>
      <c r="I124" s="668" t="s">
        <v>567</v>
      </c>
      <c r="J124" s="668" t="s">
        <v>411</v>
      </c>
      <c r="K124" s="291">
        <v>100</v>
      </c>
      <c r="L124" s="674"/>
      <c r="M124" s="430">
        <v>1</v>
      </c>
      <c r="N124" s="430">
        <v>1</v>
      </c>
      <c r="O124" s="669">
        <v>1</v>
      </c>
      <c r="P124" s="238">
        <v>100</v>
      </c>
      <c r="Q124" s="439">
        <f t="shared" si="1"/>
        <v>1</v>
      </c>
      <c r="R124" s="673" t="s">
        <v>499</v>
      </c>
    </row>
    <row r="125" spans="1:18" ht="14.25">
      <c r="A125" s="313" t="s">
        <v>303</v>
      </c>
      <c r="B125" s="539" t="s">
        <v>341</v>
      </c>
      <c r="C125" s="662" t="s">
        <v>523</v>
      </c>
      <c r="D125" s="663" t="s">
        <v>902</v>
      </c>
      <c r="E125" s="664" t="s">
        <v>903</v>
      </c>
      <c r="F125" s="665" t="s">
        <v>677</v>
      </c>
      <c r="G125" s="671" t="s">
        <v>688</v>
      </c>
      <c r="H125" s="667" t="s">
        <v>728</v>
      </c>
      <c r="I125" s="668" t="s">
        <v>567</v>
      </c>
      <c r="J125" s="668" t="s">
        <v>411</v>
      </c>
      <c r="K125" s="291">
        <v>100</v>
      </c>
      <c r="L125" s="672"/>
      <c r="M125" s="430">
        <v>1</v>
      </c>
      <c r="N125" s="430">
        <v>1</v>
      </c>
      <c r="O125" s="669">
        <v>1</v>
      </c>
      <c r="P125" s="238">
        <v>100</v>
      </c>
      <c r="Q125" s="439">
        <f t="shared" si="1"/>
        <v>1</v>
      </c>
      <c r="R125" s="673" t="s">
        <v>499</v>
      </c>
    </row>
    <row r="126" spans="1:18" ht="14.25">
      <c r="A126" s="313" t="s">
        <v>303</v>
      </c>
      <c r="B126" s="539" t="s">
        <v>341</v>
      </c>
      <c r="C126" s="662" t="s">
        <v>523</v>
      </c>
      <c r="D126" s="663" t="s">
        <v>902</v>
      </c>
      <c r="E126" s="664" t="s">
        <v>903</v>
      </c>
      <c r="F126" s="665" t="s">
        <v>677</v>
      </c>
      <c r="G126" s="671" t="s">
        <v>873</v>
      </c>
      <c r="H126" s="667" t="s">
        <v>728</v>
      </c>
      <c r="I126" s="668" t="s">
        <v>567</v>
      </c>
      <c r="J126" s="668" t="s">
        <v>411</v>
      </c>
      <c r="K126" s="291">
        <v>100</v>
      </c>
      <c r="L126" s="313"/>
      <c r="M126" s="430">
        <v>1</v>
      </c>
      <c r="N126" s="430">
        <v>1</v>
      </c>
      <c r="O126" s="669">
        <v>1</v>
      </c>
      <c r="P126" s="238">
        <v>100</v>
      </c>
      <c r="Q126" s="439">
        <f t="shared" si="1"/>
        <v>1</v>
      </c>
      <c r="R126" s="673" t="s">
        <v>499</v>
      </c>
    </row>
    <row r="127" spans="1:18" ht="14.25">
      <c r="A127" s="313" t="s">
        <v>303</v>
      </c>
      <c r="B127" s="539" t="s">
        <v>341</v>
      </c>
      <c r="C127" s="662" t="s">
        <v>523</v>
      </c>
      <c r="D127" s="663" t="s">
        <v>902</v>
      </c>
      <c r="E127" s="664" t="s">
        <v>903</v>
      </c>
      <c r="F127" s="665" t="s">
        <v>677</v>
      </c>
      <c r="G127" s="671" t="s">
        <v>691</v>
      </c>
      <c r="H127" s="667" t="s">
        <v>728</v>
      </c>
      <c r="I127" s="668" t="s">
        <v>567</v>
      </c>
      <c r="J127" s="668" t="s">
        <v>411</v>
      </c>
      <c r="K127" s="291">
        <v>100</v>
      </c>
      <c r="L127" s="313"/>
      <c r="M127" s="430">
        <v>1</v>
      </c>
      <c r="N127" s="430">
        <v>1</v>
      </c>
      <c r="O127" s="669">
        <v>1</v>
      </c>
      <c r="P127" s="238">
        <v>100</v>
      </c>
      <c r="Q127" s="439">
        <f t="shared" si="1"/>
        <v>1</v>
      </c>
      <c r="R127" s="673" t="s">
        <v>499</v>
      </c>
    </row>
    <row r="128" spans="1:18" ht="14.25">
      <c r="A128" s="313" t="s">
        <v>303</v>
      </c>
      <c r="B128" s="539" t="s">
        <v>341</v>
      </c>
      <c r="C128" s="662" t="s">
        <v>523</v>
      </c>
      <c r="D128" s="663" t="s">
        <v>902</v>
      </c>
      <c r="E128" s="664" t="s">
        <v>903</v>
      </c>
      <c r="F128" s="665" t="s">
        <v>677</v>
      </c>
      <c r="G128" s="671" t="s">
        <v>874</v>
      </c>
      <c r="H128" s="667" t="s">
        <v>728</v>
      </c>
      <c r="I128" s="668" t="s">
        <v>567</v>
      </c>
      <c r="J128" s="668" t="s">
        <v>411</v>
      </c>
      <c r="K128" s="291">
        <v>100</v>
      </c>
      <c r="L128" s="313"/>
      <c r="M128" s="430">
        <v>1</v>
      </c>
      <c r="N128" s="430">
        <v>1</v>
      </c>
      <c r="O128" s="669">
        <v>1</v>
      </c>
      <c r="P128" s="238">
        <v>100</v>
      </c>
      <c r="Q128" s="439">
        <f t="shared" si="1"/>
        <v>1</v>
      </c>
      <c r="R128" s="673" t="s">
        <v>499</v>
      </c>
    </row>
    <row r="129" spans="1:18" ht="14.25">
      <c r="A129" s="313" t="s">
        <v>303</v>
      </c>
      <c r="B129" s="539" t="s">
        <v>341</v>
      </c>
      <c r="C129" s="662" t="s">
        <v>523</v>
      </c>
      <c r="D129" s="663" t="s">
        <v>902</v>
      </c>
      <c r="E129" s="664" t="s">
        <v>903</v>
      </c>
      <c r="F129" s="665" t="s">
        <v>677</v>
      </c>
      <c r="G129" s="671" t="s">
        <v>875</v>
      </c>
      <c r="H129" s="667" t="s">
        <v>728</v>
      </c>
      <c r="I129" s="668" t="s">
        <v>567</v>
      </c>
      <c r="J129" s="668" t="s">
        <v>411</v>
      </c>
      <c r="K129" s="291">
        <v>100</v>
      </c>
      <c r="L129" s="313"/>
      <c r="M129" s="430">
        <v>1</v>
      </c>
      <c r="N129" s="430">
        <v>1</v>
      </c>
      <c r="O129" s="669">
        <v>1</v>
      </c>
      <c r="P129" s="238">
        <v>100</v>
      </c>
      <c r="Q129" s="439">
        <f t="shared" si="1"/>
        <v>1</v>
      </c>
      <c r="R129" s="673" t="s">
        <v>499</v>
      </c>
    </row>
    <row r="130" spans="1:18" ht="14.25">
      <c r="A130" s="313" t="s">
        <v>303</v>
      </c>
      <c r="B130" s="539" t="s">
        <v>341</v>
      </c>
      <c r="C130" s="662" t="s">
        <v>523</v>
      </c>
      <c r="D130" s="663" t="s">
        <v>902</v>
      </c>
      <c r="E130" s="664" t="s">
        <v>903</v>
      </c>
      <c r="F130" s="665" t="s">
        <v>677</v>
      </c>
      <c r="G130" s="671" t="s">
        <v>876</v>
      </c>
      <c r="H130" s="667" t="s">
        <v>728</v>
      </c>
      <c r="I130" s="668" t="s">
        <v>567</v>
      </c>
      <c r="J130" s="668" t="s">
        <v>411</v>
      </c>
      <c r="K130" s="291">
        <v>100</v>
      </c>
      <c r="L130" s="313"/>
      <c r="M130" s="430">
        <v>1</v>
      </c>
      <c r="N130" s="430">
        <v>1</v>
      </c>
      <c r="O130" s="669">
        <v>1</v>
      </c>
      <c r="P130" s="238">
        <v>100</v>
      </c>
      <c r="Q130" s="439">
        <f t="shared" si="1"/>
        <v>1</v>
      </c>
      <c r="R130" s="673" t="s">
        <v>499</v>
      </c>
    </row>
    <row r="131" spans="1:18" ht="28.5">
      <c r="A131" s="313" t="s">
        <v>303</v>
      </c>
      <c r="B131" s="539" t="s">
        <v>341</v>
      </c>
      <c r="C131" s="662" t="s">
        <v>523</v>
      </c>
      <c r="D131" s="663" t="s">
        <v>902</v>
      </c>
      <c r="E131" s="664" t="s">
        <v>903</v>
      </c>
      <c r="F131" s="665" t="s">
        <v>677</v>
      </c>
      <c r="G131" s="671" t="s">
        <v>877</v>
      </c>
      <c r="H131" s="667" t="s">
        <v>728</v>
      </c>
      <c r="I131" s="668" t="s">
        <v>567</v>
      </c>
      <c r="J131" s="668" t="s">
        <v>411</v>
      </c>
      <c r="K131" s="291">
        <v>100</v>
      </c>
      <c r="L131" s="313"/>
      <c r="M131" s="430">
        <v>1</v>
      </c>
      <c r="N131" s="430">
        <v>1</v>
      </c>
      <c r="O131" s="669">
        <v>1</v>
      </c>
      <c r="P131" s="238">
        <v>100</v>
      </c>
      <c r="Q131" s="439">
        <f t="shared" si="1"/>
        <v>1</v>
      </c>
      <c r="R131" s="673" t="s">
        <v>499</v>
      </c>
    </row>
    <row r="132" spans="1:18" ht="14.25">
      <c r="A132" s="313" t="s">
        <v>303</v>
      </c>
      <c r="B132" s="539" t="s">
        <v>341</v>
      </c>
      <c r="C132" s="662" t="s">
        <v>523</v>
      </c>
      <c r="D132" s="663" t="s">
        <v>902</v>
      </c>
      <c r="E132" s="664" t="s">
        <v>903</v>
      </c>
      <c r="F132" s="665" t="s">
        <v>677</v>
      </c>
      <c r="G132" s="671" t="s">
        <v>700</v>
      </c>
      <c r="H132" s="667" t="s">
        <v>728</v>
      </c>
      <c r="I132" s="668" t="s">
        <v>567</v>
      </c>
      <c r="J132" s="668" t="s">
        <v>411</v>
      </c>
      <c r="K132" s="291">
        <v>100</v>
      </c>
      <c r="L132" s="313"/>
      <c r="M132" s="430">
        <v>1</v>
      </c>
      <c r="N132" s="430">
        <v>1</v>
      </c>
      <c r="O132" s="669">
        <v>1</v>
      </c>
      <c r="P132" s="238">
        <v>100</v>
      </c>
      <c r="Q132" s="439">
        <f t="shared" si="1"/>
        <v>1</v>
      </c>
      <c r="R132" s="673" t="s">
        <v>499</v>
      </c>
    </row>
    <row r="133" spans="1:18" ht="14.25">
      <c r="A133" s="313" t="s">
        <v>303</v>
      </c>
      <c r="B133" s="539" t="s">
        <v>341</v>
      </c>
      <c r="C133" s="662" t="s">
        <v>523</v>
      </c>
      <c r="D133" s="663" t="s">
        <v>902</v>
      </c>
      <c r="E133" s="664" t="s">
        <v>903</v>
      </c>
      <c r="F133" s="665" t="s">
        <v>677</v>
      </c>
      <c r="G133" s="671" t="s">
        <v>701</v>
      </c>
      <c r="H133" s="667" t="s">
        <v>728</v>
      </c>
      <c r="I133" s="668" t="s">
        <v>567</v>
      </c>
      <c r="J133" s="668" t="s">
        <v>411</v>
      </c>
      <c r="K133" s="291">
        <v>100</v>
      </c>
      <c r="L133" s="313"/>
      <c r="M133" s="430">
        <v>1</v>
      </c>
      <c r="N133" s="430">
        <v>1</v>
      </c>
      <c r="O133" s="669">
        <v>1</v>
      </c>
      <c r="P133" s="238">
        <v>100</v>
      </c>
      <c r="Q133" s="439">
        <f t="shared" si="1"/>
        <v>1</v>
      </c>
      <c r="R133" s="673" t="s">
        <v>499</v>
      </c>
    </row>
    <row r="134" spans="1:18" ht="14.25">
      <c r="A134" s="313" t="s">
        <v>303</v>
      </c>
      <c r="B134" s="539" t="s">
        <v>341</v>
      </c>
      <c r="C134" s="662" t="s">
        <v>523</v>
      </c>
      <c r="D134" s="663" t="s">
        <v>902</v>
      </c>
      <c r="E134" s="664" t="s">
        <v>903</v>
      </c>
      <c r="F134" s="665" t="s">
        <v>677</v>
      </c>
      <c r="G134" s="671" t="s">
        <v>878</v>
      </c>
      <c r="H134" s="667" t="s">
        <v>728</v>
      </c>
      <c r="I134" s="668" t="s">
        <v>567</v>
      </c>
      <c r="J134" s="668" t="s">
        <v>411</v>
      </c>
      <c r="K134" s="291">
        <v>100</v>
      </c>
      <c r="L134" s="313"/>
      <c r="M134" s="430">
        <v>1</v>
      </c>
      <c r="N134" s="430">
        <v>1</v>
      </c>
      <c r="O134" s="669">
        <v>1</v>
      </c>
      <c r="P134" s="238">
        <v>100</v>
      </c>
      <c r="Q134" s="439">
        <f aca="true" t="shared" si="2" ref="Q134:Q197">(M134*K134/100)/N134</f>
        <v>1</v>
      </c>
      <c r="R134" s="673" t="s">
        <v>499</v>
      </c>
    </row>
    <row r="135" spans="1:18" ht="14.25">
      <c r="A135" s="313" t="s">
        <v>303</v>
      </c>
      <c r="B135" s="539" t="s">
        <v>341</v>
      </c>
      <c r="C135" s="662" t="s">
        <v>523</v>
      </c>
      <c r="D135" s="663" t="s">
        <v>902</v>
      </c>
      <c r="E135" s="664" t="s">
        <v>903</v>
      </c>
      <c r="F135" s="665" t="s">
        <v>677</v>
      </c>
      <c r="G135" s="671" t="s">
        <v>879</v>
      </c>
      <c r="H135" s="667" t="s">
        <v>728</v>
      </c>
      <c r="I135" s="668" t="s">
        <v>567</v>
      </c>
      <c r="J135" s="668" t="s">
        <v>411</v>
      </c>
      <c r="K135" s="291">
        <v>100</v>
      </c>
      <c r="L135" s="313"/>
      <c r="M135" s="430">
        <v>1</v>
      </c>
      <c r="N135" s="430">
        <v>1</v>
      </c>
      <c r="O135" s="669">
        <v>1</v>
      </c>
      <c r="P135" s="238">
        <v>100</v>
      </c>
      <c r="Q135" s="439">
        <f t="shared" si="2"/>
        <v>1</v>
      </c>
      <c r="R135" s="673" t="s">
        <v>499</v>
      </c>
    </row>
    <row r="136" spans="1:18" ht="14.25">
      <c r="A136" s="313" t="s">
        <v>303</v>
      </c>
      <c r="B136" s="539" t="s">
        <v>341</v>
      </c>
      <c r="C136" s="662" t="s">
        <v>523</v>
      </c>
      <c r="D136" s="663" t="s">
        <v>902</v>
      </c>
      <c r="E136" s="664" t="s">
        <v>903</v>
      </c>
      <c r="F136" s="665" t="s">
        <v>677</v>
      </c>
      <c r="G136" s="671" t="s">
        <v>880</v>
      </c>
      <c r="H136" s="667" t="s">
        <v>728</v>
      </c>
      <c r="I136" s="668" t="s">
        <v>567</v>
      </c>
      <c r="J136" s="668" t="s">
        <v>411</v>
      </c>
      <c r="K136" s="291">
        <v>100</v>
      </c>
      <c r="L136" s="313"/>
      <c r="M136" s="430">
        <v>1</v>
      </c>
      <c r="N136" s="430">
        <v>1</v>
      </c>
      <c r="O136" s="669">
        <v>1</v>
      </c>
      <c r="P136" s="238">
        <v>100</v>
      </c>
      <c r="Q136" s="439">
        <f t="shared" si="2"/>
        <v>1</v>
      </c>
      <c r="R136" s="673" t="s">
        <v>499</v>
      </c>
    </row>
    <row r="137" spans="1:18" ht="14.25">
      <c r="A137" s="313" t="s">
        <v>303</v>
      </c>
      <c r="B137" s="539" t="s">
        <v>341</v>
      </c>
      <c r="C137" s="662" t="s">
        <v>523</v>
      </c>
      <c r="D137" s="663" t="s">
        <v>902</v>
      </c>
      <c r="E137" s="664" t="s">
        <v>903</v>
      </c>
      <c r="F137" s="665" t="s">
        <v>677</v>
      </c>
      <c r="G137" s="671" t="s">
        <v>881</v>
      </c>
      <c r="H137" s="667" t="s">
        <v>728</v>
      </c>
      <c r="I137" s="668" t="s">
        <v>567</v>
      </c>
      <c r="J137" s="668" t="s">
        <v>411</v>
      </c>
      <c r="K137" s="291">
        <v>100</v>
      </c>
      <c r="L137" s="313"/>
      <c r="M137" s="430">
        <v>1</v>
      </c>
      <c r="N137" s="430">
        <v>1</v>
      </c>
      <c r="O137" s="669">
        <v>1</v>
      </c>
      <c r="P137" s="238">
        <v>100</v>
      </c>
      <c r="Q137" s="439">
        <f t="shared" si="2"/>
        <v>1</v>
      </c>
      <c r="R137" s="673" t="s">
        <v>499</v>
      </c>
    </row>
    <row r="138" spans="1:18" ht="14.25">
      <c r="A138" s="313" t="s">
        <v>303</v>
      </c>
      <c r="B138" s="539" t="s">
        <v>341</v>
      </c>
      <c r="C138" s="662" t="s">
        <v>523</v>
      </c>
      <c r="D138" s="663" t="s">
        <v>902</v>
      </c>
      <c r="E138" s="664" t="s">
        <v>903</v>
      </c>
      <c r="F138" s="665" t="s">
        <v>677</v>
      </c>
      <c r="G138" s="671" t="s">
        <v>882</v>
      </c>
      <c r="H138" s="667" t="s">
        <v>728</v>
      </c>
      <c r="I138" s="668" t="s">
        <v>567</v>
      </c>
      <c r="J138" s="668" t="s">
        <v>411</v>
      </c>
      <c r="K138" s="291">
        <v>100</v>
      </c>
      <c r="L138" s="313"/>
      <c r="M138" s="430">
        <v>1</v>
      </c>
      <c r="N138" s="430">
        <v>1</v>
      </c>
      <c r="O138" s="669">
        <v>1</v>
      </c>
      <c r="P138" s="238">
        <v>100</v>
      </c>
      <c r="Q138" s="439">
        <f t="shared" si="2"/>
        <v>1</v>
      </c>
      <c r="R138" s="673" t="s">
        <v>499</v>
      </c>
    </row>
    <row r="139" spans="1:18" ht="14.25">
      <c r="A139" s="313" t="s">
        <v>303</v>
      </c>
      <c r="B139" s="539" t="s">
        <v>341</v>
      </c>
      <c r="C139" s="662" t="s">
        <v>523</v>
      </c>
      <c r="D139" s="663" t="s">
        <v>902</v>
      </c>
      <c r="E139" s="664" t="s">
        <v>903</v>
      </c>
      <c r="F139" s="665" t="s">
        <v>677</v>
      </c>
      <c r="G139" s="671" t="s">
        <v>883</v>
      </c>
      <c r="H139" s="667" t="s">
        <v>728</v>
      </c>
      <c r="I139" s="668" t="s">
        <v>567</v>
      </c>
      <c r="J139" s="668" t="s">
        <v>411</v>
      </c>
      <c r="K139" s="291">
        <v>100</v>
      </c>
      <c r="L139" s="313"/>
      <c r="M139" s="430">
        <v>1</v>
      </c>
      <c r="N139" s="430">
        <v>1</v>
      </c>
      <c r="O139" s="669">
        <v>1</v>
      </c>
      <c r="P139" s="238">
        <v>100</v>
      </c>
      <c r="Q139" s="439">
        <f t="shared" si="2"/>
        <v>1</v>
      </c>
      <c r="R139" s="673" t="s">
        <v>499</v>
      </c>
    </row>
    <row r="140" spans="1:18" ht="14.25">
      <c r="A140" s="313" t="s">
        <v>303</v>
      </c>
      <c r="B140" s="539" t="s">
        <v>341</v>
      </c>
      <c r="C140" s="662" t="s">
        <v>523</v>
      </c>
      <c r="D140" s="663" t="s">
        <v>902</v>
      </c>
      <c r="E140" s="664" t="s">
        <v>903</v>
      </c>
      <c r="F140" s="665" t="s">
        <v>677</v>
      </c>
      <c r="G140" s="666" t="s">
        <v>884</v>
      </c>
      <c r="H140" s="667" t="s">
        <v>728</v>
      </c>
      <c r="I140" s="668" t="s">
        <v>567</v>
      </c>
      <c r="J140" s="668" t="s">
        <v>411</v>
      </c>
      <c r="K140" s="291">
        <v>100</v>
      </c>
      <c r="L140" s="313"/>
      <c r="M140" s="430">
        <v>1</v>
      </c>
      <c r="N140" s="430">
        <v>1</v>
      </c>
      <c r="O140" s="669">
        <v>1</v>
      </c>
      <c r="P140" s="238">
        <v>100</v>
      </c>
      <c r="Q140" s="439">
        <f t="shared" si="2"/>
        <v>1</v>
      </c>
      <c r="R140" s="673" t="s">
        <v>499</v>
      </c>
    </row>
    <row r="141" spans="1:18" ht="14.25">
      <c r="A141" s="313" t="s">
        <v>303</v>
      </c>
      <c r="B141" s="539" t="s">
        <v>341</v>
      </c>
      <c r="C141" s="662" t="s">
        <v>523</v>
      </c>
      <c r="D141" s="663" t="s">
        <v>902</v>
      </c>
      <c r="E141" s="664" t="s">
        <v>903</v>
      </c>
      <c r="F141" s="665" t="s">
        <v>677</v>
      </c>
      <c r="G141" s="671" t="s">
        <v>712</v>
      </c>
      <c r="H141" s="667" t="s">
        <v>728</v>
      </c>
      <c r="I141" s="668" t="s">
        <v>567</v>
      </c>
      <c r="J141" s="668" t="s">
        <v>411</v>
      </c>
      <c r="K141" s="291">
        <v>100</v>
      </c>
      <c r="L141" s="313"/>
      <c r="M141" s="430">
        <v>1</v>
      </c>
      <c r="N141" s="430">
        <v>1</v>
      </c>
      <c r="O141" s="669">
        <v>1</v>
      </c>
      <c r="P141" s="238">
        <v>100</v>
      </c>
      <c r="Q141" s="439">
        <f t="shared" si="2"/>
        <v>1</v>
      </c>
      <c r="R141" s="673" t="s">
        <v>499</v>
      </c>
    </row>
    <row r="142" spans="1:18" ht="14.25">
      <c r="A142" s="313" t="s">
        <v>303</v>
      </c>
      <c r="B142" s="539" t="s">
        <v>341</v>
      </c>
      <c r="C142" s="662" t="s">
        <v>523</v>
      </c>
      <c r="D142" s="663" t="s">
        <v>902</v>
      </c>
      <c r="E142" s="664" t="s">
        <v>903</v>
      </c>
      <c r="F142" s="665" t="s">
        <v>677</v>
      </c>
      <c r="G142" s="671" t="s">
        <v>885</v>
      </c>
      <c r="H142" s="667" t="s">
        <v>886</v>
      </c>
      <c r="I142" s="668" t="s">
        <v>567</v>
      </c>
      <c r="J142" s="668" t="s">
        <v>411</v>
      </c>
      <c r="K142" s="291">
        <v>100</v>
      </c>
      <c r="L142" s="313"/>
      <c r="M142" s="430">
        <v>1</v>
      </c>
      <c r="N142" s="430">
        <v>1</v>
      </c>
      <c r="O142" s="669">
        <v>1</v>
      </c>
      <c r="P142" s="238">
        <v>100</v>
      </c>
      <c r="Q142" s="439">
        <f t="shared" si="2"/>
        <v>1</v>
      </c>
      <c r="R142" s="673" t="s">
        <v>499</v>
      </c>
    </row>
    <row r="143" spans="1:18" ht="14.25">
      <c r="A143" s="313" t="s">
        <v>303</v>
      </c>
      <c r="B143" s="539" t="s">
        <v>341</v>
      </c>
      <c r="C143" s="662" t="s">
        <v>523</v>
      </c>
      <c r="D143" s="663" t="s">
        <v>902</v>
      </c>
      <c r="E143" s="664" t="s">
        <v>903</v>
      </c>
      <c r="F143" s="665" t="s">
        <v>677</v>
      </c>
      <c r="G143" s="671" t="s">
        <v>887</v>
      </c>
      <c r="H143" s="667" t="s">
        <v>886</v>
      </c>
      <c r="I143" s="668" t="s">
        <v>567</v>
      </c>
      <c r="J143" s="668" t="s">
        <v>411</v>
      </c>
      <c r="K143" s="291">
        <v>100</v>
      </c>
      <c r="L143" s="313"/>
      <c r="M143" s="430">
        <v>1</v>
      </c>
      <c r="N143" s="430">
        <v>1</v>
      </c>
      <c r="O143" s="669">
        <v>1</v>
      </c>
      <c r="P143" s="238">
        <v>100</v>
      </c>
      <c r="Q143" s="439">
        <f t="shared" si="2"/>
        <v>1</v>
      </c>
      <c r="R143" s="673" t="s">
        <v>499</v>
      </c>
    </row>
    <row r="144" spans="1:18" ht="14.25">
      <c r="A144" s="313" t="s">
        <v>303</v>
      </c>
      <c r="B144" s="539" t="s">
        <v>341</v>
      </c>
      <c r="C144" s="662" t="s">
        <v>523</v>
      </c>
      <c r="D144" s="663" t="s">
        <v>902</v>
      </c>
      <c r="E144" s="664" t="s">
        <v>903</v>
      </c>
      <c r="F144" s="665" t="s">
        <v>677</v>
      </c>
      <c r="G144" s="671" t="s">
        <v>888</v>
      </c>
      <c r="H144" s="667" t="s">
        <v>728</v>
      </c>
      <c r="I144" s="668" t="s">
        <v>567</v>
      </c>
      <c r="J144" s="668" t="s">
        <v>411</v>
      </c>
      <c r="K144" s="291">
        <v>100</v>
      </c>
      <c r="L144" s="313"/>
      <c r="M144" s="430">
        <v>1</v>
      </c>
      <c r="N144" s="430">
        <v>1</v>
      </c>
      <c r="O144" s="669">
        <v>1</v>
      </c>
      <c r="P144" s="238">
        <v>100</v>
      </c>
      <c r="Q144" s="439">
        <f t="shared" si="2"/>
        <v>1</v>
      </c>
      <c r="R144" s="673" t="s">
        <v>499</v>
      </c>
    </row>
    <row r="145" spans="1:18" ht="14.25">
      <c r="A145" s="313" t="s">
        <v>303</v>
      </c>
      <c r="B145" s="539" t="s">
        <v>341</v>
      </c>
      <c r="C145" s="662" t="s">
        <v>523</v>
      </c>
      <c r="D145" s="663" t="s">
        <v>902</v>
      </c>
      <c r="E145" s="664" t="s">
        <v>903</v>
      </c>
      <c r="F145" s="665" t="s">
        <v>677</v>
      </c>
      <c r="G145" s="666" t="s">
        <v>501</v>
      </c>
      <c r="H145" s="667" t="s">
        <v>889</v>
      </c>
      <c r="I145" s="668" t="s">
        <v>567</v>
      </c>
      <c r="J145" s="668" t="s">
        <v>411</v>
      </c>
      <c r="K145" s="291">
        <v>100</v>
      </c>
      <c r="L145" s="313"/>
      <c r="M145" s="430">
        <v>1</v>
      </c>
      <c r="N145" s="430">
        <v>1</v>
      </c>
      <c r="O145" s="669">
        <v>1</v>
      </c>
      <c r="P145" s="238">
        <v>100</v>
      </c>
      <c r="Q145" s="439">
        <f t="shared" si="2"/>
        <v>1</v>
      </c>
      <c r="R145" s="673" t="s">
        <v>499</v>
      </c>
    </row>
    <row r="146" spans="1:18" ht="14.25">
      <c r="A146" s="313" t="s">
        <v>303</v>
      </c>
      <c r="B146" s="539" t="s">
        <v>341</v>
      </c>
      <c r="C146" s="662" t="s">
        <v>523</v>
      </c>
      <c r="D146" s="663" t="s">
        <v>902</v>
      </c>
      <c r="E146" s="664" t="s">
        <v>903</v>
      </c>
      <c r="F146" s="665" t="s">
        <v>677</v>
      </c>
      <c r="G146" s="666" t="s">
        <v>195</v>
      </c>
      <c r="H146" s="667" t="s">
        <v>890</v>
      </c>
      <c r="I146" s="668" t="s">
        <v>567</v>
      </c>
      <c r="J146" s="668" t="s">
        <v>411</v>
      </c>
      <c r="K146" s="291">
        <v>100</v>
      </c>
      <c r="L146" s="313"/>
      <c r="M146" s="430">
        <v>1</v>
      </c>
      <c r="N146" s="430">
        <v>1</v>
      </c>
      <c r="O146" s="669">
        <v>1</v>
      </c>
      <c r="P146" s="238">
        <v>100</v>
      </c>
      <c r="Q146" s="439">
        <f t="shared" si="2"/>
        <v>1</v>
      </c>
      <c r="R146" s="673" t="s">
        <v>499</v>
      </c>
    </row>
    <row r="147" spans="1:18" ht="14.25">
      <c r="A147" s="313" t="s">
        <v>303</v>
      </c>
      <c r="B147" s="539" t="s">
        <v>341</v>
      </c>
      <c r="C147" s="662" t="s">
        <v>523</v>
      </c>
      <c r="D147" s="663" t="s">
        <v>902</v>
      </c>
      <c r="E147" s="664" t="s">
        <v>903</v>
      </c>
      <c r="F147" s="665" t="s">
        <v>677</v>
      </c>
      <c r="G147" s="666" t="s">
        <v>891</v>
      </c>
      <c r="H147" s="667" t="s">
        <v>890</v>
      </c>
      <c r="I147" s="668" t="s">
        <v>567</v>
      </c>
      <c r="J147" s="668" t="s">
        <v>411</v>
      </c>
      <c r="K147" s="291">
        <v>100</v>
      </c>
      <c r="L147" s="313"/>
      <c r="M147" s="430">
        <v>1</v>
      </c>
      <c r="N147" s="430">
        <v>1</v>
      </c>
      <c r="O147" s="669">
        <v>1</v>
      </c>
      <c r="P147" s="238">
        <v>100</v>
      </c>
      <c r="Q147" s="439">
        <f t="shared" si="2"/>
        <v>1</v>
      </c>
      <c r="R147" s="673" t="s">
        <v>499</v>
      </c>
    </row>
    <row r="148" spans="1:18" ht="14.25">
      <c r="A148" s="313" t="s">
        <v>303</v>
      </c>
      <c r="B148" s="539" t="s">
        <v>341</v>
      </c>
      <c r="C148" s="662" t="s">
        <v>523</v>
      </c>
      <c r="D148" s="663" t="s">
        <v>902</v>
      </c>
      <c r="E148" s="664" t="s">
        <v>903</v>
      </c>
      <c r="F148" s="665" t="s">
        <v>677</v>
      </c>
      <c r="G148" s="666" t="s">
        <v>892</v>
      </c>
      <c r="H148" s="667" t="s">
        <v>890</v>
      </c>
      <c r="I148" s="668" t="s">
        <v>567</v>
      </c>
      <c r="J148" s="668" t="s">
        <v>411</v>
      </c>
      <c r="K148" s="291">
        <v>100</v>
      </c>
      <c r="L148" s="313"/>
      <c r="M148" s="430">
        <v>1</v>
      </c>
      <c r="N148" s="430">
        <v>1</v>
      </c>
      <c r="O148" s="669">
        <v>1</v>
      </c>
      <c r="P148" s="238">
        <v>100</v>
      </c>
      <c r="Q148" s="439">
        <f t="shared" si="2"/>
        <v>1</v>
      </c>
      <c r="R148" s="673" t="s">
        <v>499</v>
      </c>
    </row>
    <row r="149" spans="1:18" ht="14.25">
      <c r="A149" s="313" t="s">
        <v>303</v>
      </c>
      <c r="B149" s="539" t="s">
        <v>341</v>
      </c>
      <c r="C149" s="662" t="s">
        <v>523</v>
      </c>
      <c r="D149" s="663" t="s">
        <v>902</v>
      </c>
      <c r="E149" s="664" t="s">
        <v>903</v>
      </c>
      <c r="F149" s="665" t="s">
        <v>677</v>
      </c>
      <c r="G149" s="666" t="s">
        <v>893</v>
      </c>
      <c r="H149" s="667" t="s">
        <v>890</v>
      </c>
      <c r="I149" s="668" t="s">
        <v>567</v>
      </c>
      <c r="J149" s="668" t="s">
        <v>411</v>
      </c>
      <c r="K149" s="291">
        <v>100</v>
      </c>
      <c r="L149" s="313"/>
      <c r="M149" s="430">
        <v>1</v>
      </c>
      <c r="N149" s="430">
        <v>1</v>
      </c>
      <c r="O149" s="669">
        <v>1</v>
      </c>
      <c r="P149" s="238">
        <v>100</v>
      </c>
      <c r="Q149" s="439">
        <f t="shared" si="2"/>
        <v>1</v>
      </c>
      <c r="R149" s="673" t="s">
        <v>499</v>
      </c>
    </row>
    <row r="150" spans="1:18" ht="14.25">
      <c r="A150" s="313" t="s">
        <v>303</v>
      </c>
      <c r="B150" s="539" t="s">
        <v>341</v>
      </c>
      <c r="C150" s="662" t="s">
        <v>523</v>
      </c>
      <c r="D150" s="663" t="s">
        <v>902</v>
      </c>
      <c r="E150" s="664" t="s">
        <v>903</v>
      </c>
      <c r="F150" s="665" t="s">
        <v>677</v>
      </c>
      <c r="G150" s="666" t="s">
        <v>894</v>
      </c>
      <c r="H150" s="667" t="s">
        <v>890</v>
      </c>
      <c r="I150" s="668" t="s">
        <v>567</v>
      </c>
      <c r="J150" s="668" t="s">
        <v>411</v>
      </c>
      <c r="K150" s="291">
        <v>100</v>
      </c>
      <c r="L150" s="313"/>
      <c r="M150" s="430">
        <v>1</v>
      </c>
      <c r="N150" s="430">
        <v>1</v>
      </c>
      <c r="O150" s="669">
        <v>1</v>
      </c>
      <c r="P150" s="238">
        <v>100</v>
      </c>
      <c r="Q150" s="439">
        <f t="shared" si="2"/>
        <v>1</v>
      </c>
      <c r="R150" s="673" t="s">
        <v>499</v>
      </c>
    </row>
    <row r="151" spans="1:18" ht="14.25">
      <c r="A151" s="313" t="s">
        <v>303</v>
      </c>
      <c r="B151" s="539" t="s">
        <v>341</v>
      </c>
      <c r="C151" s="662" t="s">
        <v>523</v>
      </c>
      <c r="D151" s="663" t="s">
        <v>902</v>
      </c>
      <c r="E151" s="664" t="s">
        <v>903</v>
      </c>
      <c r="F151" s="665" t="s">
        <v>677</v>
      </c>
      <c r="G151" s="666" t="s">
        <v>895</v>
      </c>
      <c r="H151" s="667" t="s">
        <v>896</v>
      </c>
      <c r="I151" s="668" t="s">
        <v>567</v>
      </c>
      <c r="J151" s="668" t="s">
        <v>411</v>
      </c>
      <c r="K151" s="291">
        <v>100</v>
      </c>
      <c r="L151" s="313"/>
      <c r="M151" s="430">
        <v>1</v>
      </c>
      <c r="N151" s="430">
        <v>1</v>
      </c>
      <c r="O151" s="669">
        <v>1</v>
      </c>
      <c r="P151" s="238">
        <v>100</v>
      </c>
      <c r="Q151" s="439">
        <f t="shared" si="2"/>
        <v>1</v>
      </c>
      <c r="R151" s="673" t="s">
        <v>499</v>
      </c>
    </row>
    <row r="152" spans="1:18" ht="14.25">
      <c r="A152" s="313" t="s">
        <v>303</v>
      </c>
      <c r="B152" s="539" t="s">
        <v>341</v>
      </c>
      <c r="C152" s="662" t="s">
        <v>523</v>
      </c>
      <c r="D152" s="663" t="s">
        <v>902</v>
      </c>
      <c r="E152" s="664" t="s">
        <v>903</v>
      </c>
      <c r="F152" s="665" t="s">
        <v>677</v>
      </c>
      <c r="G152" s="666" t="s">
        <v>897</v>
      </c>
      <c r="H152" s="667" t="s">
        <v>898</v>
      </c>
      <c r="I152" s="668" t="s">
        <v>567</v>
      </c>
      <c r="J152" s="668" t="s">
        <v>411</v>
      </c>
      <c r="K152" s="291">
        <v>100</v>
      </c>
      <c r="L152" s="313"/>
      <c r="M152" s="430">
        <v>1</v>
      </c>
      <c r="N152" s="430">
        <v>1</v>
      </c>
      <c r="O152" s="669">
        <v>1</v>
      </c>
      <c r="P152" s="238">
        <v>100</v>
      </c>
      <c r="Q152" s="439">
        <f t="shared" si="2"/>
        <v>1</v>
      </c>
      <c r="R152" s="673" t="s">
        <v>499</v>
      </c>
    </row>
    <row r="153" spans="1:18" ht="14.25">
      <c r="A153" s="313" t="s">
        <v>303</v>
      </c>
      <c r="B153" s="539" t="s">
        <v>341</v>
      </c>
      <c r="C153" s="662" t="s">
        <v>523</v>
      </c>
      <c r="D153" s="663" t="s">
        <v>902</v>
      </c>
      <c r="E153" s="664" t="s">
        <v>903</v>
      </c>
      <c r="F153" s="665" t="s">
        <v>715</v>
      </c>
      <c r="G153" s="666" t="s">
        <v>716</v>
      </c>
      <c r="H153" s="667" t="s">
        <v>728</v>
      </c>
      <c r="I153" s="668" t="s">
        <v>567</v>
      </c>
      <c r="J153" s="668" t="s">
        <v>717</v>
      </c>
      <c r="K153" s="291">
        <v>100</v>
      </c>
      <c r="L153" s="313"/>
      <c r="M153" s="430">
        <v>1</v>
      </c>
      <c r="N153" s="430">
        <v>1</v>
      </c>
      <c r="O153" s="669">
        <v>1</v>
      </c>
      <c r="P153" s="238">
        <v>100</v>
      </c>
      <c r="Q153" s="439">
        <f t="shared" si="2"/>
        <v>1</v>
      </c>
      <c r="R153" s="673" t="s">
        <v>499</v>
      </c>
    </row>
    <row r="154" spans="1:18" ht="14.25">
      <c r="A154" s="313" t="s">
        <v>303</v>
      </c>
      <c r="B154" s="539" t="s">
        <v>341</v>
      </c>
      <c r="C154" s="662" t="s">
        <v>523</v>
      </c>
      <c r="D154" s="663" t="s">
        <v>902</v>
      </c>
      <c r="E154" s="664" t="s">
        <v>903</v>
      </c>
      <c r="F154" s="665" t="s">
        <v>715</v>
      </c>
      <c r="G154" s="666" t="s">
        <v>718</v>
      </c>
      <c r="H154" s="667" t="s">
        <v>728</v>
      </c>
      <c r="I154" s="668" t="s">
        <v>567</v>
      </c>
      <c r="J154" s="668" t="s">
        <v>717</v>
      </c>
      <c r="K154" s="291">
        <v>100</v>
      </c>
      <c r="L154" s="313"/>
      <c r="M154" s="430">
        <v>1</v>
      </c>
      <c r="N154" s="430">
        <v>1</v>
      </c>
      <c r="O154" s="669">
        <v>1</v>
      </c>
      <c r="P154" s="238">
        <v>100</v>
      </c>
      <c r="Q154" s="439">
        <f t="shared" si="2"/>
        <v>1</v>
      </c>
      <c r="R154" s="673" t="s">
        <v>499</v>
      </c>
    </row>
    <row r="155" spans="1:18" ht="14.25">
      <c r="A155" s="313" t="s">
        <v>303</v>
      </c>
      <c r="B155" s="539" t="s">
        <v>341</v>
      </c>
      <c r="C155" s="662" t="s">
        <v>523</v>
      </c>
      <c r="D155" s="663" t="s">
        <v>902</v>
      </c>
      <c r="E155" s="664" t="s">
        <v>903</v>
      </c>
      <c r="F155" s="665" t="s">
        <v>715</v>
      </c>
      <c r="G155" s="666" t="s">
        <v>719</v>
      </c>
      <c r="H155" s="667" t="s">
        <v>728</v>
      </c>
      <c r="I155" s="668" t="s">
        <v>567</v>
      </c>
      <c r="J155" s="668" t="s">
        <v>717</v>
      </c>
      <c r="K155" s="291">
        <v>100</v>
      </c>
      <c r="L155" s="313"/>
      <c r="M155" s="430">
        <v>1</v>
      </c>
      <c r="N155" s="430">
        <v>1</v>
      </c>
      <c r="O155" s="669">
        <v>1</v>
      </c>
      <c r="P155" s="238">
        <v>100</v>
      </c>
      <c r="Q155" s="439">
        <f t="shared" si="2"/>
        <v>1</v>
      </c>
      <c r="R155" s="673" t="s">
        <v>499</v>
      </c>
    </row>
    <row r="156" spans="1:18" ht="14.25">
      <c r="A156" s="313" t="s">
        <v>303</v>
      </c>
      <c r="B156" s="539" t="s">
        <v>341</v>
      </c>
      <c r="C156" s="662" t="s">
        <v>523</v>
      </c>
      <c r="D156" s="663" t="s">
        <v>902</v>
      </c>
      <c r="E156" s="664" t="s">
        <v>903</v>
      </c>
      <c r="F156" s="665" t="s">
        <v>715</v>
      </c>
      <c r="G156" s="666" t="s">
        <v>720</v>
      </c>
      <c r="H156" s="667" t="s">
        <v>728</v>
      </c>
      <c r="I156" s="668" t="s">
        <v>567</v>
      </c>
      <c r="J156" s="668" t="s">
        <v>717</v>
      </c>
      <c r="K156" s="291">
        <v>100</v>
      </c>
      <c r="L156" s="313"/>
      <c r="M156" s="430">
        <v>1</v>
      </c>
      <c r="N156" s="430">
        <v>1</v>
      </c>
      <c r="O156" s="669">
        <v>1</v>
      </c>
      <c r="P156" s="238">
        <v>100</v>
      </c>
      <c r="Q156" s="439">
        <f t="shared" si="2"/>
        <v>1</v>
      </c>
      <c r="R156" s="673" t="s">
        <v>499</v>
      </c>
    </row>
    <row r="157" spans="1:18" ht="14.25">
      <c r="A157" s="313" t="s">
        <v>303</v>
      </c>
      <c r="B157" s="539" t="s">
        <v>341</v>
      </c>
      <c r="C157" s="662" t="s">
        <v>523</v>
      </c>
      <c r="D157" s="663" t="s">
        <v>902</v>
      </c>
      <c r="E157" s="664" t="s">
        <v>903</v>
      </c>
      <c r="F157" s="665" t="s">
        <v>715</v>
      </c>
      <c r="G157" s="666" t="s">
        <v>899</v>
      </c>
      <c r="H157" s="667" t="s">
        <v>728</v>
      </c>
      <c r="I157" s="668" t="s">
        <v>567</v>
      </c>
      <c r="J157" s="668" t="s">
        <v>717</v>
      </c>
      <c r="K157" s="291">
        <v>100</v>
      </c>
      <c r="L157" s="313"/>
      <c r="M157" s="430">
        <v>1</v>
      </c>
      <c r="N157" s="430">
        <v>1</v>
      </c>
      <c r="O157" s="669">
        <v>1</v>
      </c>
      <c r="P157" s="238">
        <v>100</v>
      </c>
      <c r="Q157" s="439">
        <f t="shared" si="2"/>
        <v>1</v>
      </c>
      <c r="R157" s="673" t="s">
        <v>499</v>
      </c>
    </row>
    <row r="158" spans="1:18" ht="14.25">
      <c r="A158" s="313" t="s">
        <v>303</v>
      </c>
      <c r="B158" s="539" t="s">
        <v>341</v>
      </c>
      <c r="C158" s="662" t="s">
        <v>523</v>
      </c>
      <c r="D158" s="663" t="s">
        <v>902</v>
      </c>
      <c r="E158" s="664" t="s">
        <v>903</v>
      </c>
      <c r="F158" s="665" t="s">
        <v>715</v>
      </c>
      <c r="G158" s="666" t="s">
        <v>900</v>
      </c>
      <c r="H158" s="667" t="s">
        <v>728</v>
      </c>
      <c r="I158" s="668" t="s">
        <v>567</v>
      </c>
      <c r="J158" s="668" t="s">
        <v>717</v>
      </c>
      <c r="K158" s="291">
        <v>100</v>
      </c>
      <c r="L158" s="313"/>
      <c r="M158" s="430">
        <v>1</v>
      </c>
      <c r="N158" s="430">
        <v>1</v>
      </c>
      <c r="O158" s="669">
        <v>1</v>
      </c>
      <c r="P158" s="238">
        <v>100</v>
      </c>
      <c r="Q158" s="439">
        <f t="shared" si="2"/>
        <v>1</v>
      </c>
      <c r="R158" s="673" t="s">
        <v>499</v>
      </c>
    </row>
    <row r="159" spans="1:18" ht="14.25">
      <c r="A159" s="313" t="s">
        <v>303</v>
      </c>
      <c r="B159" s="539" t="s">
        <v>341</v>
      </c>
      <c r="C159" s="662" t="s">
        <v>523</v>
      </c>
      <c r="D159" s="663" t="s">
        <v>902</v>
      </c>
      <c r="E159" s="664" t="s">
        <v>903</v>
      </c>
      <c r="F159" s="665" t="s">
        <v>715</v>
      </c>
      <c r="G159" s="666" t="s">
        <v>901</v>
      </c>
      <c r="H159" s="667" t="s">
        <v>728</v>
      </c>
      <c r="I159" s="668" t="s">
        <v>567</v>
      </c>
      <c r="J159" s="668" t="s">
        <v>717</v>
      </c>
      <c r="K159" s="291">
        <v>100</v>
      </c>
      <c r="L159" s="313"/>
      <c r="M159" s="430">
        <v>1</v>
      </c>
      <c r="N159" s="430">
        <v>1</v>
      </c>
      <c r="O159" s="669">
        <v>1</v>
      </c>
      <c r="P159" s="238">
        <v>100</v>
      </c>
      <c r="Q159" s="439">
        <f t="shared" si="2"/>
        <v>1</v>
      </c>
      <c r="R159" s="673" t="s">
        <v>499</v>
      </c>
    </row>
    <row r="160" spans="1:18" ht="14.25">
      <c r="A160" s="313" t="s">
        <v>303</v>
      </c>
      <c r="B160" s="539" t="s">
        <v>341</v>
      </c>
      <c r="C160" s="662" t="s">
        <v>523</v>
      </c>
      <c r="D160" s="663" t="s">
        <v>902</v>
      </c>
      <c r="E160" s="664" t="s">
        <v>903</v>
      </c>
      <c r="F160" s="665" t="s">
        <v>715</v>
      </c>
      <c r="G160" s="666" t="s">
        <v>724</v>
      </c>
      <c r="H160" s="667" t="s">
        <v>886</v>
      </c>
      <c r="I160" s="668" t="s">
        <v>567</v>
      </c>
      <c r="J160" s="668" t="s">
        <v>717</v>
      </c>
      <c r="K160" s="291">
        <v>100</v>
      </c>
      <c r="L160" s="313"/>
      <c r="M160" s="430">
        <v>1</v>
      </c>
      <c r="N160" s="430">
        <v>1</v>
      </c>
      <c r="O160" s="669">
        <v>1</v>
      </c>
      <c r="P160" s="238">
        <v>100</v>
      </c>
      <c r="Q160" s="439">
        <f t="shared" si="2"/>
        <v>1</v>
      </c>
      <c r="R160" s="673" t="s">
        <v>499</v>
      </c>
    </row>
    <row r="161" spans="1:18" ht="22.5">
      <c r="A161" s="313" t="s">
        <v>303</v>
      </c>
      <c r="B161" s="539" t="s">
        <v>341</v>
      </c>
      <c r="C161" s="662" t="s">
        <v>491</v>
      </c>
      <c r="D161" s="663" t="s">
        <v>904</v>
      </c>
      <c r="E161" s="664" t="s">
        <v>903</v>
      </c>
      <c r="F161" s="665" t="s">
        <v>677</v>
      </c>
      <c r="G161" s="666" t="s">
        <v>870</v>
      </c>
      <c r="H161" s="667" t="s">
        <v>871</v>
      </c>
      <c r="I161" s="668" t="s">
        <v>567</v>
      </c>
      <c r="J161" s="668" t="s">
        <v>411</v>
      </c>
      <c r="K161" s="291">
        <v>100</v>
      </c>
      <c r="L161" s="313"/>
      <c r="M161" s="430">
        <v>14</v>
      </c>
      <c r="N161" s="430">
        <v>14</v>
      </c>
      <c r="O161" s="669">
        <v>1</v>
      </c>
      <c r="P161" s="238">
        <v>100</v>
      </c>
      <c r="Q161" s="439">
        <f t="shared" si="2"/>
        <v>1</v>
      </c>
      <c r="R161" s="670" t="s">
        <v>905</v>
      </c>
    </row>
    <row r="162" spans="1:18" ht="28.5">
      <c r="A162" s="313" t="s">
        <v>303</v>
      </c>
      <c r="B162" s="539" t="s">
        <v>341</v>
      </c>
      <c r="C162" s="662" t="s">
        <v>491</v>
      </c>
      <c r="D162" s="663" t="s">
        <v>904</v>
      </c>
      <c r="E162" s="664" t="s">
        <v>903</v>
      </c>
      <c r="F162" s="665" t="s">
        <v>677</v>
      </c>
      <c r="G162" s="671" t="s">
        <v>872</v>
      </c>
      <c r="H162" s="667" t="s">
        <v>728</v>
      </c>
      <c r="I162" s="668" t="s">
        <v>567</v>
      </c>
      <c r="J162" s="668" t="s">
        <v>411</v>
      </c>
      <c r="K162" s="291">
        <v>100</v>
      </c>
      <c r="L162" s="672"/>
      <c r="M162" s="430">
        <v>14</v>
      </c>
      <c r="N162" s="430">
        <v>14</v>
      </c>
      <c r="O162" s="669">
        <v>1</v>
      </c>
      <c r="P162" s="238">
        <v>100</v>
      </c>
      <c r="Q162" s="439">
        <f t="shared" si="2"/>
        <v>1</v>
      </c>
      <c r="R162" s="673" t="s">
        <v>499</v>
      </c>
    </row>
    <row r="163" spans="1:18" ht="14.25">
      <c r="A163" s="313" t="s">
        <v>303</v>
      </c>
      <c r="B163" s="539" t="s">
        <v>341</v>
      </c>
      <c r="C163" s="662" t="s">
        <v>491</v>
      </c>
      <c r="D163" s="663" t="s">
        <v>904</v>
      </c>
      <c r="E163" s="664" t="s">
        <v>903</v>
      </c>
      <c r="F163" s="665" t="s">
        <v>677</v>
      </c>
      <c r="G163" s="666" t="s">
        <v>685</v>
      </c>
      <c r="H163" s="667" t="s">
        <v>728</v>
      </c>
      <c r="I163" s="668" t="s">
        <v>567</v>
      </c>
      <c r="J163" s="668" t="s">
        <v>411</v>
      </c>
      <c r="K163" s="291">
        <v>100</v>
      </c>
      <c r="L163" s="674"/>
      <c r="M163" s="430">
        <v>14</v>
      </c>
      <c r="N163" s="430">
        <v>14</v>
      </c>
      <c r="O163" s="669">
        <v>1</v>
      </c>
      <c r="P163" s="238">
        <v>100</v>
      </c>
      <c r="Q163" s="439">
        <f t="shared" si="2"/>
        <v>1</v>
      </c>
      <c r="R163" s="673" t="s">
        <v>499</v>
      </c>
    </row>
    <row r="164" spans="1:18" ht="14.25">
      <c r="A164" s="313" t="s">
        <v>303</v>
      </c>
      <c r="B164" s="539" t="s">
        <v>341</v>
      </c>
      <c r="C164" s="662" t="s">
        <v>491</v>
      </c>
      <c r="D164" s="663" t="s">
        <v>904</v>
      </c>
      <c r="E164" s="664" t="s">
        <v>903</v>
      </c>
      <c r="F164" s="665" t="s">
        <v>677</v>
      </c>
      <c r="G164" s="671" t="s">
        <v>688</v>
      </c>
      <c r="H164" s="667" t="s">
        <v>728</v>
      </c>
      <c r="I164" s="668" t="s">
        <v>567</v>
      </c>
      <c r="J164" s="668" t="s">
        <v>411</v>
      </c>
      <c r="K164" s="291">
        <v>100</v>
      </c>
      <c r="L164" s="672"/>
      <c r="M164" s="430">
        <v>14</v>
      </c>
      <c r="N164" s="430">
        <v>14</v>
      </c>
      <c r="O164" s="669">
        <v>1</v>
      </c>
      <c r="P164" s="238">
        <v>100</v>
      </c>
      <c r="Q164" s="439">
        <f t="shared" si="2"/>
        <v>1</v>
      </c>
      <c r="R164" s="673" t="s">
        <v>499</v>
      </c>
    </row>
    <row r="165" spans="1:18" ht="14.25">
      <c r="A165" s="313" t="s">
        <v>303</v>
      </c>
      <c r="B165" s="539" t="s">
        <v>341</v>
      </c>
      <c r="C165" s="662" t="s">
        <v>491</v>
      </c>
      <c r="D165" s="663" t="s">
        <v>904</v>
      </c>
      <c r="E165" s="664" t="s">
        <v>903</v>
      </c>
      <c r="F165" s="665" t="s">
        <v>677</v>
      </c>
      <c r="G165" s="671" t="s">
        <v>873</v>
      </c>
      <c r="H165" s="667" t="s">
        <v>728</v>
      </c>
      <c r="I165" s="668" t="s">
        <v>567</v>
      </c>
      <c r="J165" s="668" t="s">
        <v>411</v>
      </c>
      <c r="K165" s="291">
        <v>100</v>
      </c>
      <c r="L165" s="313"/>
      <c r="M165" s="430">
        <v>14</v>
      </c>
      <c r="N165" s="430">
        <v>14</v>
      </c>
      <c r="O165" s="669">
        <v>1</v>
      </c>
      <c r="P165" s="238">
        <v>100</v>
      </c>
      <c r="Q165" s="439">
        <f t="shared" si="2"/>
        <v>1</v>
      </c>
      <c r="R165" s="673" t="s">
        <v>499</v>
      </c>
    </row>
    <row r="166" spans="1:18" ht="14.25">
      <c r="A166" s="313" t="s">
        <v>303</v>
      </c>
      <c r="B166" s="539" t="s">
        <v>341</v>
      </c>
      <c r="C166" s="662" t="s">
        <v>491</v>
      </c>
      <c r="D166" s="663" t="s">
        <v>904</v>
      </c>
      <c r="E166" s="664" t="s">
        <v>903</v>
      </c>
      <c r="F166" s="665" t="s">
        <v>677</v>
      </c>
      <c r="G166" s="671" t="s">
        <v>691</v>
      </c>
      <c r="H166" s="667" t="s">
        <v>728</v>
      </c>
      <c r="I166" s="668" t="s">
        <v>567</v>
      </c>
      <c r="J166" s="668" t="s">
        <v>411</v>
      </c>
      <c r="K166" s="291">
        <v>100</v>
      </c>
      <c r="L166" s="313"/>
      <c r="M166" s="430">
        <v>14</v>
      </c>
      <c r="N166" s="430">
        <v>14</v>
      </c>
      <c r="O166" s="669">
        <v>1</v>
      </c>
      <c r="P166" s="238">
        <v>100</v>
      </c>
      <c r="Q166" s="439">
        <f t="shared" si="2"/>
        <v>1</v>
      </c>
      <c r="R166" s="673" t="s">
        <v>499</v>
      </c>
    </row>
    <row r="167" spans="1:18" ht="14.25">
      <c r="A167" s="313" t="s">
        <v>303</v>
      </c>
      <c r="B167" s="539" t="s">
        <v>341</v>
      </c>
      <c r="C167" s="662" t="s">
        <v>491</v>
      </c>
      <c r="D167" s="663" t="s">
        <v>904</v>
      </c>
      <c r="E167" s="664" t="s">
        <v>903</v>
      </c>
      <c r="F167" s="665" t="s">
        <v>677</v>
      </c>
      <c r="G167" s="671" t="s">
        <v>874</v>
      </c>
      <c r="H167" s="667" t="s">
        <v>728</v>
      </c>
      <c r="I167" s="668" t="s">
        <v>567</v>
      </c>
      <c r="J167" s="668" t="s">
        <v>411</v>
      </c>
      <c r="K167" s="291">
        <v>100</v>
      </c>
      <c r="L167" s="313"/>
      <c r="M167" s="430">
        <v>14</v>
      </c>
      <c r="N167" s="430">
        <v>14</v>
      </c>
      <c r="O167" s="669">
        <v>1</v>
      </c>
      <c r="P167" s="238">
        <v>100</v>
      </c>
      <c r="Q167" s="439">
        <f t="shared" si="2"/>
        <v>1</v>
      </c>
      <c r="R167" s="673" t="s">
        <v>499</v>
      </c>
    </row>
    <row r="168" spans="1:18" ht="14.25">
      <c r="A168" s="313" t="s">
        <v>303</v>
      </c>
      <c r="B168" s="539" t="s">
        <v>341</v>
      </c>
      <c r="C168" s="662" t="s">
        <v>491</v>
      </c>
      <c r="D168" s="663" t="s">
        <v>904</v>
      </c>
      <c r="E168" s="664" t="s">
        <v>903</v>
      </c>
      <c r="F168" s="665" t="s">
        <v>677</v>
      </c>
      <c r="G168" s="671" t="s">
        <v>875</v>
      </c>
      <c r="H168" s="667" t="s">
        <v>728</v>
      </c>
      <c r="I168" s="668" t="s">
        <v>567</v>
      </c>
      <c r="J168" s="668" t="s">
        <v>411</v>
      </c>
      <c r="K168" s="291">
        <v>100</v>
      </c>
      <c r="L168" s="313"/>
      <c r="M168" s="430">
        <v>14</v>
      </c>
      <c r="N168" s="430">
        <v>14</v>
      </c>
      <c r="O168" s="669">
        <v>1</v>
      </c>
      <c r="P168" s="238">
        <v>100</v>
      </c>
      <c r="Q168" s="439">
        <f t="shared" si="2"/>
        <v>1</v>
      </c>
      <c r="R168" s="673" t="s">
        <v>499</v>
      </c>
    </row>
    <row r="169" spans="1:18" ht="14.25">
      <c r="A169" s="313" t="s">
        <v>303</v>
      </c>
      <c r="B169" s="539" t="s">
        <v>341</v>
      </c>
      <c r="C169" s="662" t="s">
        <v>491</v>
      </c>
      <c r="D169" s="663" t="s">
        <v>904</v>
      </c>
      <c r="E169" s="664" t="s">
        <v>903</v>
      </c>
      <c r="F169" s="665" t="s">
        <v>677</v>
      </c>
      <c r="G169" s="671" t="s">
        <v>876</v>
      </c>
      <c r="H169" s="667" t="s">
        <v>728</v>
      </c>
      <c r="I169" s="668" t="s">
        <v>567</v>
      </c>
      <c r="J169" s="668" t="s">
        <v>411</v>
      </c>
      <c r="K169" s="291">
        <v>100</v>
      </c>
      <c r="L169" s="313"/>
      <c r="M169" s="430">
        <v>14</v>
      </c>
      <c r="N169" s="430">
        <v>14</v>
      </c>
      <c r="O169" s="669">
        <v>1</v>
      </c>
      <c r="P169" s="238">
        <v>100</v>
      </c>
      <c r="Q169" s="439">
        <f t="shared" si="2"/>
        <v>1</v>
      </c>
      <c r="R169" s="673" t="s">
        <v>499</v>
      </c>
    </row>
    <row r="170" spans="1:18" ht="28.5">
      <c r="A170" s="313" t="s">
        <v>303</v>
      </c>
      <c r="B170" s="539" t="s">
        <v>341</v>
      </c>
      <c r="C170" s="662" t="s">
        <v>491</v>
      </c>
      <c r="D170" s="663" t="s">
        <v>904</v>
      </c>
      <c r="E170" s="664" t="s">
        <v>903</v>
      </c>
      <c r="F170" s="665" t="s">
        <v>677</v>
      </c>
      <c r="G170" s="671" t="s">
        <v>877</v>
      </c>
      <c r="H170" s="667" t="s">
        <v>728</v>
      </c>
      <c r="I170" s="668" t="s">
        <v>567</v>
      </c>
      <c r="J170" s="668" t="s">
        <v>411</v>
      </c>
      <c r="K170" s="291">
        <v>100</v>
      </c>
      <c r="L170" s="313"/>
      <c r="M170" s="430">
        <v>14</v>
      </c>
      <c r="N170" s="430">
        <v>14</v>
      </c>
      <c r="O170" s="669">
        <v>1</v>
      </c>
      <c r="P170" s="238">
        <v>100</v>
      </c>
      <c r="Q170" s="439">
        <f t="shared" si="2"/>
        <v>1</v>
      </c>
      <c r="R170" s="673" t="s">
        <v>499</v>
      </c>
    </row>
    <row r="171" spans="1:18" ht="14.25">
      <c r="A171" s="313" t="s">
        <v>303</v>
      </c>
      <c r="B171" s="539" t="s">
        <v>341</v>
      </c>
      <c r="C171" s="662" t="s">
        <v>491</v>
      </c>
      <c r="D171" s="663" t="s">
        <v>904</v>
      </c>
      <c r="E171" s="664" t="s">
        <v>903</v>
      </c>
      <c r="F171" s="665" t="s">
        <v>677</v>
      </c>
      <c r="G171" s="671" t="s">
        <v>700</v>
      </c>
      <c r="H171" s="667" t="s">
        <v>728</v>
      </c>
      <c r="I171" s="668" t="s">
        <v>567</v>
      </c>
      <c r="J171" s="668" t="s">
        <v>411</v>
      </c>
      <c r="K171" s="291">
        <v>100</v>
      </c>
      <c r="L171" s="313"/>
      <c r="M171" s="430">
        <v>14</v>
      </c>
      <c r="N171" s="430">
        <v>14</v>
      </c>
      <c r="O171" s="669">
        <v>1</v>
      </c>
      <c r="P171" s="238">
        <v>100</v>
      </c>
      <c r="Q171" s="439">
        <f t="shared" si="2"/>
        <v>1</v>
      </c>
      <c r="R171" s="673" t="s">
        <v>499</v>
      </c>
    </row>
    <row r="172" spans="1:18" ht="14.25">
      <c r="A172" s="313" t="s">
        <v>303</v>
      </c>
      <c r="B172" s="539" t="s">
        <v>341</v>
      </c>
      <c r="C172" s="662" t="s">
        <v>491</v>
      </c>
      <c r="D172" s="663" t="s">
        <v>904</v>
      </c>
      <c r="E172" s="664" t="s">
        <v>903</v>
      </c>
      <c r="F172" s="665" t="s">
        <v>677</v>
      </c>
      <c r="G172" s="671" t="s">
        <v>701</v>
      </c>
      <c r="H172" s="667" t="s">
        <v>728</v>
      </c>
      <c r="I172" s="668" t="s">
        <v>567</v>
      </c>
      <c r="J172" s="668" t="s">
        <v>411</v>
      </c>
      <c r="K172" s="291">
        <v>100</v>
      </c>
      <c r="L172" s="313"/>
      <c r="M172" s="430">
        <v>14</v>
      </c>
      <c r="N172" s="430">
        <v>14</v>
      </c>
      <c r="O172" s="669">
        <v>1</v>
      </c>
      <c r="P172" s="238">
        <v>100</v>
      </c>
      <c r="Q172" s="439">
        <f t="shared" si="2"/>
        <v>1</v>
      </c>
      <c r="R172" s="673" t="s">
        <v>499</v>
      </c>
    </row>
    <row r="173" spans="1:18" ht="14.25">
      <c r="A173" s="313" t="s">
        <v>303</v>
      </c>
      <c r="B173" s="539" t="s">
        <v>341</v>
      </c>
      <c r="C173" s="662" t="s">
        <v>491</v>
      </c>
      <c r="D173" s="663" t="s">
        <v>904</v>
      </c>
      <c r="E173" s="664" t="s">
        <v>903</v>
      </c>
      <c r="F173" s="665" t="s">
        <v>677</v>
      </c>
      <c r="G173" s="671" t="s">
        <v>878</v>
      </c>
      <c r="H173" s="667" t="s">
        <v>728</v>
      </c>
      <c r="I173" s="668" t="s">
        <v>567</v>
      </c>
      <c r="J173" s="668" t="s">
        <v>411</v>
      </c>
      <c r="K173" s="291">
        <v>100</v>
      </c>
      <c r="L173" s="313"/>
      <c r="M173" s="430">
        <v>14</v>
      </c>
      <c r="N173" s="430">
        <v>14</v>
      </c>
      <c r="O173" s="669">
        <v>1</v>
      </c>
      <c r="P173" s="238">
        <v>100</v>
      </c>
      <c r="Q173" s="439">
        <f t="shared" si="2"/>
        <v>1</v>
      </c>
      <c r="R173" s="673" t="s">
        <v>499</v>
      </c>
    </row>
    <row r="174" spans="1:18" ht="14.25">
      <c r="A174" s="313" t="s">
        <v>303</v>
      </c>
      <c r="B174" s="539" t="s">
        <v>341</v>
      </c>
      <c r="C174" s="662" t="s">
        <v>491</v>
      </c>
      <c r="D174" s="663" t="s">
        <v>904</v>
      </c>
      <c r="E174" s="664" t="s">
        <v>903</v>
      </c>
      <c r="F174" s="665" t="s">
        <v>677</v>
      </c>
      <c r="G174" s="671" t="s">
        <v>879</v>
      </c>
      <c r="H174" s="667" t="s">
        <v>728</v>
      </c>
      <c r="I174" s="668" t="s">
        <v>567</v>
      </c>
      <c r="J174" s="668" t="s">
        <v>411</v>
      </c>
      <c r="K174" s="291">
        <v>100</v>
      </c>
      <c r="L174" s="313"/>
      <c r="M174" s="430">
        <v>14</v>
      </c>
      <c r="N174" s="430">
        <v>14</v>
      </c>
      <c r="O174" s="669">
        <v>1</v>
      </c>
      <c r="P174" s="238">
        <v>100</v>
      </c>
      <c r="Q174" s="439">
        <f t="shared" si="2"/>
        <v>1</v>
      </c>
      <c r="R174" s="673" t="s">
        <v>499</v>
      </c>
    </row>
    <row r="175" spans="1:18" ht="14.25">
      <c r="A175" s="313" t="s">
        <v>303</v>
      </c>
      <c r="B175" s="539" t="s">
        <v>341</v>
      </c>
      <c r="C175" s="662" t="s">
        <v>491</v>
      </c>
      <c r="D175" s="663" t="s">
        <v>904</v>
      </c>
      <c r="E175" s="664" t="s">
        <v>903</v>
      </c>
      <c r="F175" s="665" t="s">
        <v>677</v>
      </c>
      <c r="G175" s="671" t="s">
        <v>880</v>
      </c>
      <c r="H175" s="667" t="s">
        <v>728</v>
      </c>
      <c r="I175" s="668" t="s">
        <v>567</v>
      </c>
      <c r="J175" s="668" t="s">
        <v>411</v>
      </c>
      <c r="K175" s="291">
        <v>100</v>
      </c>
      <c r="L175" s="313"/>
      <c r="M175" s="430">
        <v>14</v>
      </c>
      <c r="N175" s="430">
        <v>14</v>
      </c>
      <c r="O175" s="669">
        <v>1</v>
      </c>
      <c r="P175" s="238">
        <v>100</v>
      </c>
      <c r="Q175" s="439">
        <f t="shared" si="2"/>
        <v>1</v>
      </c>
      <c r="R175" s="673" t="s">
        <v>499</v>
      </c>
    </row>
    <row r="176" spans="1:18" ht="14.25">
      <c r="A176" s="313" t="s">
        <v>303</v>
      </c>
      <c r="B176" s="539" t="s">
        <v>341</v>
      </c>
      <c r="C176" s="662" t="s">
        <v>491</v>
      </c>
      <c r="D176" s="663" t="s">
        <v>904</v>
      </c>
      <c r="E176" s="664" t="s">
        <v>903</v>
      </c>
      <c r="F176" s="665" t="s">
        <v>677</v>
      </c>
      <c r="G176" s="671" t="s">
        <v>881</v>
      </c>
      <c r="H176" s="667" t="s">
        <v>728</v>
      </c>
      <c r="I176" s="668" t="s">
        <v>567</v>
      </c>
      <c r="J176" s="668" t="s">
        <v>411</v>
      </c>
      <c r="K176" s="291">
        <v>100</v>
      </c>
      <c r="L176" s="313"/>
      <c r="M176" s="430">
        <v>14</v>
      </c>
      <c r="N176" s="430">
        <v>14</v>
      </c>
      <c r="O176" s="669">
        <v>1</v>
      </c>
      <c r="P176" s="238">
        <v>100</v>
      </c>
      <c r="Q176" s="439">
        <f t="shared" si="2"/>
        <v>1</v>
      </c>
      <c r="R176" s="673" t="s">
        <v>499</v>
      </c>
    </row>
    <row r="177" spans="1:18" ht="14.25">
      <c r="A177" s="313" t="s">
        <v>303</v>
      </c>
      <c r="B177" s="539" t="s">
        <v>341</v>
      </c>
      <c r="C177" s="662" t="s">
        <v>491</v>
      </c>
      <c r="D177" s="663" t="s">
        <v>904</v>
      </c>
      <c r="E177" s="664" t="s">
        <v>903</v>
      </c>
      <c r="F177" s="665" t="s">
        <v>677</v>
      </c>
      <c r="G177" s="671" t="s">
        <v>882</v>
      </c>
      <c r="H177" s="667" t="s">
        <v>728</v>
      </c>
      <c r="I177" s="668" t="s">
        <v>567</v>
      </c>
      <c r="J177" s="668" t="s">
        <v>411</v>
      </c>
      <c r="K177" s="291">
        <v>100</v>
      </c>
      <c r="L177" s="313"/>
      <c r="M177" s="430">
        <v>14</v>
      </c>
      <c r="N177" s="430">
        <v>14</v>
      </c>
      <c r="O177" s="669">
        <v>1</v>
      </c>
      <c r="P177" s="238">
        <v>100</v>
      </c>
      <c r="Q177" s="439">
        <f t="shared" si="2"/>
        <v>1</v>
      </c>
      <c r="R177" s="673" t="s">
        <v>499</v>
      </c>
    </row>
    <row r="178" spans="1:18" ht="14.25">
      <c r="A178" s="313" t="s">
        <v>303</v>
      </c>
      <c r="B178" s="539" t="s">
        <v>341</v>
      </c>
      <c r="C178" s="662" t="s">
        <v>491</v>
      </c>
      <c r="D178" s="663" t="s">
        <v>904</v>
      </c>
      <c r="E178" s="664" t="s">
        <v>903</v>
      </c>
      <c r="F178" s="665" t="s">
        <v>677</v>
      </c>
      <c r="G178" s="671" t="s">
        <v>883</v>
      </c>
      <c r="H178" s="667" t="s">
        <v>728</v>
      </c>
      <c r="I178" s="668" t="s">
        <v>567</v>
      </c>
      <c r="J178" s="668" t="s">
        <v>411</v>
      </c>
      <c r="K178" s="291">
        <v>100</v>
      </c>
      <c r="L178" s="313"/>
      <c r="M178" s="430">
        <v>14</v>
      </c>
      <c r="N178" s="430">
        <v>14</v>
      </c>
      <c r="O178" s="669">
        <v>1</v>
      </c>
      <c r="P178" s="238">
        <v>100</v>
      </c>
      <c r="Q178" s="439">
        <f t="shared" si="2"/>
        <v>1</v>
      </c>
      <c r="R178" s="673" t="s">
        <v>499</v>
      </c>
    </row>
    <row r="179" spans="1:18" ht="14.25">
      <c r="A179" s="313" t="s">
        <v>303</v>
      </c>
      <c r="B179" s="539" t="s">
        <v>341</v>
      </c>
      <c r="C179" s="662" t="s">
        <v>491</v>
      </c>
      <c r="D179" s="663" t="s">
        <v>904</v>
      </c>
      <c r="E179" s="664" t="s">
        <v>903</v>
      </c>
      <c r="F179" s="665" t="s">
        <v>677</v>
      </c>
      <c r="G179" s="666" t="s">
        <v>884</v>
      </c>
      <c r="H179" s="667" t="s">
        <v>728</v>
      </c>
      <c r="I179" s="668" t="s">
        <v>567</v>
      </c>
      <c r="J179" s="668" t="s">
        <v>411</v>
      </c>
      <c r="K179" s="291">
        <v>100</v>
      </c>
      <c r="L179" s="313"/>
      <c r="M179" s="430">
        <v>14</v>
      </c>
      <c r="N179" s="430">
        <v>14</v>
      </c>
      <c r="O179" s="669">
        <v>1</v>
      </c>
      <c r="P179" s="238">
        <v>100</v>
      </c>
      <c r="Q179" s="439">
        <f t="shared" si="2"/>
        <v>1</v>
      </c>
      <c r="R179" s="673" t="s">
        <v>499</v>
      </c>
    </row>
    <row r="180" spans="1:18" ht="14.25">
      <c r="A180" s="313" t="s">
        <v>303</v>
      </c>
      <c r="B180" s="539" t="s">
        <v>341</v>
      </c>
      <c r="C180" s="662" t="s">
        <v>491</v>
      </c>
      <c r="D180" s="663" t="s">
        <v>904</v>
      </c>
      <c r="E180" s="664" t="s">
        <v>903</v>
      </c>
      <c r="F180" s="665" t="s">
        <v>677</v>
      </c>
      <c r="G180" s="671" t="s">
        <v>712</v>
      </c>
      <c r="H180" s="667" t="s">
        <v>728</v>
      </c>
      <c r="I180" s="668" t="s">
        <v>567</v>
      </c>
      <c r="J180" s="668" t="s">
        <v>411</v>
      </c>
      <c r="K180" s="291">
        <v>100</v>
      </c>
      <c r="L180" s="313"/>
      <c r="M180" s="430">
        <v>14</v>
      </c>
      <c r="N180" s="430">
        <v>14</v>
      </c>
      <c r="O180" s="669">
        <v>1</v>
      </c>
      <c r="P180" s="238">
        <v>100</v>
      </c>
      <c r="Q180" s="439">
        <f t="shared" si="2"/>
        <v>1</v>
      </c>
      <c r="R180" s="673" t="s">
        <v>499</v>
      </c>
    </row>
    <row r="181" spans="1:18" ht="14.25">
      <c r="A181" s="313" t="s">
        <v>303</v>
      </c>
      <c r="B181" s="539" t="s">
        <v>341</v>
      </c>
      <c r="C181" s="662" t="s">
        <v>491</v>
      </c>
      <c r="D181" s="663" t="s">
        <v>904</v>
      </c>
      <c r="E181" s="664" t="s">
        <v>903</v>
      </c>
      <c r="F181" s="665" t="s">
        <v>677</v>
      </c>
      <c r="G181" s="671" t="s">
        <v>885</v>
      </c>
      <c r="H181" s="667" t="s">
        <v>886</v>
      </c>
      <c r="I181" s="668" t="s">
        <v>567</v>
      </c>
      <c r="J181" s="668" t="s">
        <v>411</v>
      </c>
      <c r="K181" s="291">
        <v>100</v>
      </c>
      <c r="L181" s="313"/>
      <c r="M181" s="430">
        <v>14</v>
      </c>
      <c r="N181" s="430">
        <v>14</v>
      </c>
      <c r="O181" s="669">
        <v>1</v>
      </c>
      <c r="P181" s="238">
        <v>100</v>
      </c>
      <c r="Q181" s="439">
        <f t="shared" si="2"/>
        <v>1</v>
      </c>
      <c r="R181" s="673" t="s">
        <v>499</v>
      </c>
    </row>
    <row r="182" spans="1:18" ht="14.25">
      <c r="A182" s="313" t="s">
        <v>303</v>
      </c>
      <c r="B182" s="539" t="s">
        <v>341</v>
      </c>
      <c r="C182" s="662" t="s">
        <v>491</v>
      </c>
      <c r="D182" s="663" t="s">
        <v>904</v>
      </c>
      <c r="E182" s="664" t="s">
        <v>903</v>
      </c>
      <c r="F182" s="665" t="s">
        <v>677</v>
      </c>
      <c r="G182" s="671" t="s">
        <v>887</v>
      </c>
      <c r="H182" s="667" t="s">
        <v>886</v>
      </c>
      <c r="I182" s="668" t="s">
        <v>567</v>
      </c>
      <c r="J182" s="668" t="s">
        <v>411</v>
      </c>
      <c r="K182" s="291">
        <v>100</v>
      </c>
      <c r="L182" s="313"/>
      <c r="M182" s="430">
        <v>14</v>
      </c>
      <c r="N182" s="430">
        <v>14</v>
      </c>
      <c r="O182" s="669">
        <v>1</v>
      </c>
      <c r="P182" s="238">
        <v>100</v>
      </c>
      <c r="Q182" s="439">
        <f t="shared" si="2"/>
        <v>1</v>
      </c>
      <c r="R182" s="673" t="s">
        <v>499</v>
      </c>
    </row>
    <row r="183" spans="1:18" ht="14.25">
      <c r="A183" s="313" t="s">
        <v>303</v>
      </c>
      <c r="B183" s="539" t="s">
        <v>341</v>
      </c>
      <c r="C183" s="662" t="s">
        <v>491</v>
      </c>
      <c r="D183" s="663" t="s">
        <v>904</v>
      </c>
      <c r="E183" s="664" t="s">
        <v>903</v>
      </c>
      <c r="F183" s="665" t="s">
        <v>677</v>
      </c>
      <c r="G183" s="671" t="s">
        <v>888</v>
      </c>
      <c r="H183" s="667" t="s">
        <v>728</v>
      </c>
      <c r="I183" s="668" t="s">
        <v>567</v>
      </c>
      <c r="J183" s="668" t="s">
        <v>411</v>
      </c>
      <c r="K183" s="291">
        <v>100</v>
      </c>
      <c r="L183" s="313"/>
      <c r="M183" s="430">
        <v>14</v>
      </c>
      <c r="N183" s="430">
        <v>14</v>
      </c>
      <c r="O183" s="669">
        <v>1</v>
      </c>
      <c r="P183" s="238">
        <v>100</v>
      </c>
      <c r="Q183" s="439">
        <f t="shared" si="2"/>
        <v>1</v>
      </c>
      <c r="R183" s="673" t="s">
        <v>499</v>
      </c>
    </row>
    <row r="184" spans="1:18" ht="14.25">
      <c r="A184" s="313" t="s">
        <v>303</v>
      </c>
      <c r="B184" s="539" t="s">
        <v>341</v>
      </c>
      <c r="C184" s="662" t="s">
        <v>491</v>
      </c>
      <c r="D184" s="663" t="s">
        <v>904</v>
      </c>
      <c r="E184" s="664" t="s">
        <v>903</v>
      </c>
      <c r="F184" s="665" t="s">
        <v>677</v>
      </c>
      <c r="G184" s="666" t="s">
        <v>501</v>
      </c>
      <c r="H184" s="667" t="s">
        <v>889</v>
      </c>
      <c r="I184" s="668" t="s">
        <v>567</v>
      </c>
      <c r="J184" s="668" t="s">
        <v>411</v>
      </c>
      <c r="K184" s="291">
        <v>100</v>
      </c>
      <c r="L184" s="313"/>
      <c r="M184" s="430">
        <v>14</v>
      </c>
      <c r="N184" s="430">
        <v>14</v>
      </c>
      <c r="O184" s="669">
        <v>1</v>
      </c>
      <c r="P184" s="238">
        <v>100</v>
      </c>
      <c r="Q184" s="439">
        <f t="shared" si="2"/>
        <v>1</v>
      </c>
      <c r="R184" s="673" t="s">
        <v>499</v>
      </c>
    </row>
    <row r="185" spans="1:18" ht="14.25">
      <c r="A185" s="313" t="s">
        <v>303</v>
      </c>
      <c r="B185" s="539" t="s">
        <v>341</v>
      </c>
      <c r="C185" s="662" t="s">
        <v>491</v>
      </c>
      <c r="D185" s="663" t="s">
        <v>904</v>
      </c>
      <c r="E185" s="664" t="s">
        <v>903</v>
      </c>
      <c r="F185" s="665" t="s">
        <v>677</v>
      </c>
      <c r="G185" s="666" t="s">
        <v>195</v>
      </c>
      <c r="H185" s="667" t="s">
        <v>890</v>
      </c>
      <c r="I185" s="668" t="s">
        <v>567</v>
      </c>
      <c r="J185" s="668" t="s">
        <v>411</v>
      </c>
      <c r="K185" s="291">
        <v>100</v>
      </c>
      <c r="L185" s="313"/>
      <c r="M185" s="430">
        <v>14</v>
      </c>
      <c r="N185" s="430">
        <v>14</v>
      </c>
      <c r="O185" s="669">
        <v>1</v>
      </c>
      <c r="P185" s="238">
        <v>100</v>
      </c>
      <c r="Q185" s="439">
        <f t="shared" si="2"/>
        <v>1</v>
      </c>
      <c r="R185" s="673" t="s">
        <v>499</v>
      </c>
    </row>
    <row r="186" spans="1:18" ht="14.25">
      <c r="A186" s="313" t="s">
        <v>303</v>
      </c>
      <c r="B186" s="539" t="s">
        <v>341</v>
      </c>
      <c r="C186" s="662" t="s">
        <v>491</v>
      </c>
      <c r="D186" s="663" t="s">
        <v>904</v>
      </c>
      <c r="E186" s="664" t="s">
        <v>903</v>
      </c>
      <c r="F186" s="665" t="s">
        <v>677</v>
      </c>
      <c r="G186" s="666" t="s">
        <v>891</v>
      </c>
      <c r="H186" s="667" t="s">
        <v>890</v>
      </c>
      <c r="I186" s="668" t="s">
        <v>567</v>
      </c>
      <c r="J186" s="668" t="s">
        <v>411</v>
      </c>
      <c r="K186" s="291">
        <v>100</v>
      </c>
      <c r="L186" s="313"/>
      <c r="M186" s="430">
        <v>14</v>
      </c>
      <c r="N186" s="430">
        <v>14</v>
      </c>
      <c r="O186" s="669">
        <v>1</v>
      </c>
      <c r="P186" s="238">
        <v>100</v>
      </c>
      <c r="Q186" s="439">
        <f t="shared" si="2"/>
        <v>1</v>
      </c>
      <c r="R186" s="673" t="s">
        <v>499</v>
      </c>
    </row>
    <row r="187" spans="1:18" ht="14.25">
      <c r="A187" s="313" t="s">
        <v>303</v>
      </c>
      <c r="B187" s="539" t="s">
        <v>341</v>
      </c>
      <c r="C187" s="662" t="s">
        <v>491</v>
      </c>
      <c r="D187" s="663" t="s">
        <v>904</v>
      </c>
      <c r="E187" s="664" t="s">
        <v>903</v>
      </c>
      <c r="F187" s="665" t="s">
        <v>677</v>
      </c>
      <c r="G187" s="666" t="s">
        <v>892</v>
      </c>
      <c r="H187" s="667" t="s">
        <v>890</v>
      </c>
      <c r="I187" s="668" t="s">
        <v>567</v>
      </c>
      <c r="J187" s="668" t="s">
        <v>411</v>
      </c>
      <c r="K187" s="291">
        <v>100</v>
      </c>
      <c r="L187" s="313"/>
      <c r="M187" s="430">
        <v>14</v>
      </c>
      <c r="N187" s="430">
        <v>14</v>
      </c>
      <c r="O187" s="669">
        <v>1</v>
      </c>
      <c r="P187" s="238">
        <v>100</v>
      </c>
      <c r="Q187" s="439">
        <f t="shared" si="2"/>
        <v>1</v>
      </c>
      <c r="R187" s="673" t="s">
        <v>499</v>
      </c>
    </row>
    <row r="188" spans="1:18" ht="14.25">
      <c r="A188" s="313" t="s">
        <v>303</v>
      </c>
      <c r="B188" s="539" t="s">
        <v>341</v>
      </c>
      <c r="C188" s="662" t="s">
        <v>491</v>
      </c>
      <c r="D188" s="663" t="s">
        <v>904</v>
      </c>
      <c r="E188" s="664" t="s">
        <v>903</v>
      </c>
      <c r="F188" s="665" t="s">
        <v>677</v>
      </c>
      <c r="G188" s="666" t="s">
        <v>893</v>
      </c>
      <c r="H188" s="667" t="s">
        <v>890</v>
      </c>
      <c r="I188" s="668" t="s">
        <v>567</v>
      </c>
      <c r="J188" s="668" t="s">
        <v>411</v>
      </c>
      <c r="K188" s="291">
        <v>100</v>
      </c>
      <c r="L188" s="313"/>
      <c r="M188" s="430">
        <v>14</v>
      </c>
      <c r="N188" s="430">
        <v>14</v>
      </c>
      <c r="O188" s="669">
        <v>1</v>
      </c>
      <c r="P188" s="238">
        <v>100</v>
      </c>
      <c r="Q188" s="439">
        <f t="shared" si="2"/>
        <v>1</v>
      </c>
      <c r="R188" s="673" t="s">
        <v>499</v>
      </c>
    </row>
    <row r="189" spans="1:18" ht="14.25">
      <c r="A189" s="313" t="s">
        <v>303</v>
      </c>
      <c r="B189" s="539" t="s">
        <v>341</v>
      </c>
      <c r="C189" s="662" t="s">
        <v>491</v>
      </c>
      <c r="D189" s="663" t="s">
        <v>904</v>
      </c>
      <c r="E189" s="664" t="s">
        <v>903</v>
      </c>
      <c r="F189" s="665" t="s">
        <v>677</v>
      </c>
      <c r="G189" s="666" t="s">
        <v>894</v>
      </c>
      <c r="H189" s="667" t="s">
        <v>890</v>
      </c>
      <c r="I189" s="668" t="s">
        <v>567</v>
      </c>
      <c r="J189" s="668" t="s">
        <v>411</v>
      </c>
      <c r="K189" s="291">
        <v>100</v>
      </c>
      <c r="L189" s="313"/>
      <c r="M189" s="430">
        <v>14</v>
      </c>
      <c r="N189" s="430">
        <v>14</v>
      </c>
      <c r="O189" s="669">
        <v>1</v>
      </c>
      <c r="P189" s="238">
        <v>100</v>
      </c>
      <c r="Q189" s="439">
        <f t="shared" si="2"/>
        <v>1</v>
      </c>
      <c r="R189" s="673" t="s">
        <v>499</v>
      </c>
    </row>
    <row r="190" spans="1:18" ht="14.25">
      <c r="A190" s="313" t="s">
        <v>303</v>
      </c>
      <c r="B190" s="539" t="s">
        <v>341</v>
      </c>
      <c r="C190" s="662" t="s">
        <v>491</v>
      </c>
      <c r="D190" s="663" t="s">
        <v>904</v>
      </c>
      <c r="E190" s="664" t="s">
        <v>903</v>
      </c>
      <c r="F190" s="665" t="s">
        <v>677</v>
      </c>
      <c r="G190" s="666" t="s">
        <v>895</v>
      </c>
      <c r="H190" s="667" t="s">
        <v>896</v>
      </c>
      <c r="I190" s="668" t="s">
        <v>567</v>
      </c>
      <c r="J190" s="668" t="s">
        <v>411</v>
      </c>
      <c r="K190" s="291">
        <v>100</v>
      </c>
      <c r="L190" s="313"/>
      <c r="M190" s="430">
        <v>14</v>
      </c>
      <c r="N190" s="430">
        <v>14</v>
      </c>
      <c r="O190" s="669">
        <v>1</v>
      </c>
      <c r="P190" s="238">
        <v>100</v>
      </c>
      <c r="Q190" s="439">
        <f t="shared" si="2"/>
        <v>1</v>
      </c>
      <c r="R190" s="673" t="s">
        <v>499</v>
      </c>
    </row>
    <row r="191" spans="1:18" ht="14.25">
      <c r="A191" s="313" t="s">
        <v>303</v>
      </c>
      <c r="B191" s="539" t="s">
        <v>341</v>
      </c>
      <c r="C191" s="662" t="s">
        <v>491</v>
      </c>
      <c r="D191" s="663" t="s">
        <v>904</v>
      </c>
      <c r="E191" s="664" t="s">
        <v>903</v>
      </c>
      <c r="F191" s="665" t="s">
        <v>677</v>
      </c>
      <c r="G191" s="666" t="s">
        <v>897</v>
      </c>
      <c r="H191" s="667" t="s">
        <v>898</v>
      </c>
      <c r="I191" s="668" t="s">
        <v>567</v>
      </c>
      <c r="J191" s="668" t="s">
        <v>411</v>
      </c>
      <c r="K191" s="291">
        <v>100</v>
      </c>
      <c r="L191" s="313"/>
      <c r="M191" s="430">
        <v>14</v>
      </c>
      <c r="N191" s="430">
        <v>14</v>
      </c>
      <c r="O191" s="669">
        <v>1</v>
      </c>
      <c r="P191" s="238">
        <v>100</v>
      </c>
      <c r="Q191" s="439">
        <f t="shared" si="2"/>
        <v>1</v>
      </c>
      <c r="R191" s="673" t="s">
        <v>499</v>
      </c>
    </row>
    <row r="192" spans="1:18" ht="14.25">
      <c r="A192" s="313" t="s">
        <v>303</v>
      </c>
      <c r="B192" s="539" t="s">
        <v>341</v>
      </c>
      <c r="C192" s="662" t="s">
        <v>491</v>
      </c>
      <c r="D192" s="663" t="s">
        <v>904</v>
      </c>
      <c r="E192" s="664" t="s">
        <v>903</v>
      </c>
      <c r="F192" s="665" t="s">
        <v>715</v>
      </c>
      <c r="G192" s="666" t="s">
        <v>716</v>
      </c>
      <c r="H192" s="667" t="s">
        <v>728</v>
      </c>
      <c r="I192" s="668" t="s">
        <v>567</v>
      </c>
      <c r="J192" s="668" t="s">
        <v>717</v>
      </c>
      <c r="K192" s="291">
        <v>100</v>
      </c>
      <c r="L192" s="313"/>
      <c r="M192" s="430">
        <v>14</v>
      </c>
      <c r="N192" s="430">
        <v>14</v>
      </c>
      <c r="O192" s="669">
        <v>1</v>
      </c>
      <c r="P192" s="238">
        <v>100</v>
      </c>
      <c r="Q192" s="439">
        <f t="shared" si="2"/>
        <v>1</v>
      </c>
      <c r="R192" s="673" t="s">
        <v>499</v>
      </c>
    </row>
    <row r="193" spans="1:18" ht="14.25">
      <c r="A193" s="313" t="s">
        <v>303</v>
      </c>
      <c r="B193" s="539" t="s">
        <v>341</v>
      </c>
      <c r="C193" s="662" t="s">
        <v>491</v>
      </c>
      <c r="D193" s="663" t="s">
        <v>904</v>
      </c>
      <c r="E193" s="664" t="s">
        <v>903</v>
      </c>
      <c r="F193" s="665" t="s">
        <v>715</v>
      </c>
      <c r="G193" s="666" t="s">
        <v>718</v>
      </c>
      <c r="H193" s="667" t="s">
        <v>728</v>
      </c>
      <c r="I193" s="668" t="s">
        <v>567</v>
      </c>
      <c r="J193" s="668" t="s">
        <v>717</v>
      </c>
      <c r="K193" s="291">
        <v>100</v>
      </c>
      <c r="L193" s="313"/>
      <c r="M193" s="430">
        <v>14</v>
      </c>
      <c r="N193" s="430">
        <v>14</v>
      </c>
      <c r="O193" s="669">
        <v>1</v>
      </c>
      <c r="P193" s="238">
        <v>100</v>
      </c>
      <c r="Q193" s="439">
        <f t="shared" si="2"/>
        <v>1</v>
      </c>
      <c r="R193" s="673" t="s">
        <v>499</v>
      </c>
    </row>
    <row r="194" spans="1:18" ht="14.25">
      <c r="A194" s="313" t="s">
        <v>303</v>
      </c>
      <c r="B194" s="539" t="s">
        <v>341</v>
      </c>
      <c r="C194" s="662" t="s">
        <v>491</v>
      </c>
      <c r="D194" s="663" t="s">
        <v>904</v>
      </c>
      <c r="E194" s="664" t="s">
        <v>903</v>
      </c>
      <c r="F194" s="665" t="s">
        <v>715</v>
      </c>
      <c r="G194" s="666" t="s">
        <v>719</v>
      </c>
      <c r="H194" s="667" t="s">
        <v>728</v>
      </c>
      <c r="I194" s="668" t="s">
        <v>567</v>
      </c>
      <c r="J194" s="668" t="s">
        <v>717</v>
      </c>
      <c r="K194" s="291">
        <v>100</v>
      </c>
      <c r="L194" s="313"/>
      <c r="M194" s="430">
        <v>14</v>
      </c>
      <c r="N194" s="430">
        <v>14</v>
      </c>
      <c r="O194" s="669">
        <v>1</v>
      </c>
      <c r="P194" s="238">
        <v>100</v>
      </c>
      <c r="Q194" s="439">
        <f t="shared" si="2"/>
        <v>1</v>
      </c>
      <c r="R194" s="673" t="s">
        <v>499</v>
      </c>
    </row>
    <row r="195" spans="1:18" ht="14.25">
      <c r="A195" s="313" t="s">
        <v>303</v>
      </c>
      <c r="B195" s="539" t="s">
        <v>341</v>
      </c>
      <c r="C195" s="662" t="s">
        <v>491</v>
      </c>
      <c r="D195" s="663" t="s">
        <v>904</v>
      </c>
      <c r="E195" s="664" t="s">
        <v>903</v>
      </c>
      <c r="F195" s="665" t="s">
        <v>715</v>
      </c>
      <c r="G195" s="666" t="s">
        <v>720</v>
      </c>
      <c r="H195" s="667" t="s">
        <v>728</v>
      </c>
      <c r="I195" s="668" t="s">
        <v>567</v>
      </c>
      <c r="J195" s="668" t="s">
        <v>717</v>
      </c>
      <c r="K195" s="291">
        <v>100</v>
      </c>
      <c r="L195" s="313"/>
      <c r="M195" s="430">
        <v>14</v>
      </c>
      <c r="N195" s="430">
        <v>14</v>
      </c>
      <c r="O195" s="669">
        <v>1</v>
      </c>
      <c r="P195" s="238">
        <v>100</v>
      </c>
      <c r="Q195" s="439">
        <f t="shared" si="2"/>
        <v>1</v>
      </c>
      <c r="R195" s="673" t="s">
        <v>499</v>
      </c>
    </row>
    <row r="196" spans="1:18" ht="14.25">
      <c r="A196" s="313" t="s">
        <v>303</v>
      </c>
      <c r="B196" s="539" t="s">
        <v>341</v>
      </c>
      <c r="C196" s="662" t="s">
        <v>491</v>
      </c>
      <c r="D196" s="663" t="s">
        <v>904</v>
      </c>
      <c r="E196" s="664" t="s">
        <v>903</v>
      </c>
      <c r="F196" s="665" t="s">
        <v>715</v>
      </c>
      <c r="G196" s="666" t="s">
        <v>899</v>
      </c>
      <c r="H196" s="667" t="s">
        <v>728</v>
      </c>
      <c r="I196" s="668" t="s">
        <v>567</v>
      </c>
      <c r="J196" s="668" t="s">
        <v>717</v>
      </c>
      <c r="K196" s="291">
        <v>100</v>
      </c>
      <c r="L196" s="313"/>
      <c r="M196" s="430">
        <v>14</v>
      </c>
      <c r="N196" s="430">
        <v>14</v>
      </c>
      <c r="O196" s="669">
        <v>1</v>
      </c>
      <c r="P196" s="238">
        <v>100</v>
      </c>
      <c r="Q196" s="439">
        <f t="shared" si="2"/>
        <v>1</v>
      </c>
      <c r="R196" s="673" t="s">
        <v>499</v>
      </c>
    </row>
    <row r="197" spans="1:18" ht="14.25">
      <c r="A197" s="313" t="s">
        <v>303</v>
      </c>
      <c r="B197" s="539" t="s">
        <v>341</v>
      </c>
      <c r="C197" s="662" t="s">
        <v>491</v>
      </c>
      <c r="D197" s="663" t="s">
        <v>904</v>
      </c>
      <c r="E197" s="664" t="s">
        <v>903</v>
      </c>
      <c r="F197" s="665" t="s">
        <v>715</v>
      </c>
      <c r="G197" s="666" t="s">
        <v>900</v>
      </c>
      <c r="H197" s="667" t="s">
        <v>728</v>
      </c>
      <c r="I197" s="668" t="s">
        <v>567</v>
      </c>
      <c r="J197" s="668" t="s">
        <v>717</v>
      </c>
      <c r="K197" s="291">
        <v>100</v>
      </c>
      <c r="L197" s="313"/>
      <c r="M197" s="430">
        <v>14</v>
      </c>
      <c r="N197" s="430">
        <v>14</v>
      </c>
      <c r="O197" s="669">
        <v>1</v>
      </c>
      <c r="P197" s="238">
        <v>100</v>
      </c>
      <c r="Q197" s="439">
        <f t="shared" si="2"/>
        <v>1</v>
      </c>
      <c r="R197" s="673" t="s">
        <v>499</v>
      </c>
    </row>
    <row r="198" spans="1:18" ht="14.25">
      <c r="A198" s="313" t="s">
        <v>303</v>
      </c>
      <c r="B198" s="539" t="s">
        <v>341</v>
      </c>
      <c r="C198" s="662" t="s">
        <v>491</v>
      </c>
      <c r="D198" s="663" t="s">
        <v>904</v>
      </c>
      <c r="E198" s="664" t="s">
        <v>903</v>
      </c>
      <c r="F198" s="665" t="s">
        <v>715</v>
      </c>
      <c r="G198" s="666" t="s">
        <v>901</v>
      </c>
      <c r="H198" s="667" t="s">
        <v>728</v>
      </c>
      <c r="I198" s="668" t="s">
        <v>567</v>
      </c>
      <c r="J198" s="668" t="s">
        <v>717</v>
      </c>
      <c r="K198" s="291">
        <v>100</v>
      </c>
      <c r="L198" s="313"/>
      <c r="M198" s="430">
        <v>14</v>
      </c>
      <c r="N198" s="430">
        <v>14</v>
      </c>
      <c r="O198" s="669">
        <v>1</v>
      </c>
      <c r="P198" s="238">
        <v>100</v>
      </c>
      <c r="Q198" s="439">
        <f aca="true" t="shared" si="3" ref="Q198:Q300">(M198*K198/100)/N198</f>
        <v>1</v>
      </c>
      <c r="R198" s="673" t="s">
        <v>499</v>
      </c>
    </row>
    <row r="199" spans="1:18" ht="14.25">
      <c r="A199" s="313" t="s">
        <v>303</v>
      </c>
      <c r="B199" s="539" t="s">
        <v>341</v>
      </c>
      <c r="C199" s="662" t="s">
        <v>491</v>
      </c>
      <c r="D199" s="663" t="s">
        <v>904</v>
      </c>
      <c r="E199" s="664" t="s">
        <v>903</v>
      </c>
      <c r="F199" s="665" t="s">
        <v>715</v>
      </c>
      <c r="G199" s="666" t="s">
        <v>724</v>
      </c>
      <c r="H199" s="667" t="s">
        <v>886</v>
      </c>
      <c r="I199" s="668" t="s">
        <v>567</v>
      </c>
      <c r="J199" s="668" t="s">
        <v>717</v>
      </c>
      <c r="K199" s="291">
        <v>100</v>
      </c>
      <c r="L199" s="313"/>
      <c r="M199" s="430">
        <v>14</v>
      </c>
      <c r="N199" s="430">
        <v>14</v>
      </c>
      <c r="O199" s="669">
        <v>1</v>
      </c>
      <c r="P199" s="238">
        <v>100</v>
      </c>
      <c r="Q199" s="439">
        <f t="shared" si="3"/>
        <v>1</v>
      </c>
      <c r="R199" s="673" t="s">
        <v>499</v>
      </c>
    </row>
    <row r="200" spans="1:18" ht="22.5">
      <c r="A200" s="313" t="s">
        <v>303</v>
      </c>
      <c r="B200" s="539" t="s">
        <v>341</v>
      </c>
      <c r="C200" s="662" t="s">
        <v>520</v>
      </c>
      <c r="D200" s="663" t="s">
        <v>904</v>
      </c>
      <c r="E200" s="664" t="s">
        <v>903</v>
      </c>
      <c r="F200" s="665" t="s">
        <v>677</v>
      </c>
      <c r="G200" s="666" t="s">
        <v>870</v>
      </c>
      <c r="H200" s="667" t="s">
        <v>871</v>
      </c>
      <c r="I200" s="668" t="s">
        <v>567</v>
      </c>
      <c r="J200" s="668" t="s">
        <v>411</v>
      </c>
      <c r="K200" s="291">
        <v>100</v>
      </c>
      <c r="L200" s="313"/>
      <c r="M200" s="430">
        <v>1</v>
      </c>
      <c r="N200" s="430">
        <v>1</v>
      </c>
      <c r="O200" s="669">
        <v>1</v>
      </c>
      <c r="P200" s="238">
        <v>100</v>
      </c>
      <c r="Q200" s="439">
        <f t="shared" si="3"/>
        <v>1</v>
      </c>
      <c r="R200" s="670" t="s">
        <v>905</v>
      </c>
    </row>
    <row r="201" spans="1:18" ht="28.5">
      <c r="A201" s="313" t="s">
        <v>303</v>
      </c>
      <c r="B201" s="539" t="s">
        <v>341</v>
      </c>
      <c r="C201" s="662" t="s">
        <v>520</v>
      </c>
      <c r="D201" s="663" t="s">
        <v>904</v>
      </c>
      <c r="E201" s="664" t="s">
        <v>903</v>
      </c>
      <c r="F201" s="665" t="s">
        <v>677</v>
      </c>
      <c r="G201" s="671" t="s">
        <v>872</v>
      </c>
      <c r="H201" s="667" t="s">
        <v>728</v>
      </c>
      <c r="I201" s="668" t="s">
        <v>567</v>
      </c>
      <c r="J201" s="668" t="s">
        <v>411</v>
      </c>
      <c r="K201" s="291">
        <v>100</v>
      </c>
      <c r="L201" s="672"/>
      <c r="M201" s="430">
        <v>1</v>
      </c>
      <c r="N201" s="430">
        <v>1</v>
      </c>
      <c r="O201" s="669">
        <v>1</v>
      </c>
      <c r="P201" s="238">
        <v>100</v>
      </c>
      <c r="Q201" s="439">
        <f t="shared" si="3"/>
        <v>1</v>
      </c>
      <c r="R201" s="673" t="s">
        <v>499</v>
      </c>
    </row>
    <row r="202" spans="1:18" ht="14.25">
      <c r="A202" s="313" t="s">
        <v>303</v>
      </c>
      <c r="B202" s="539" t="s">
        <v>341</v>
      </c>
      <c r="C202" s="662" t="s">
        <v>520</v>
      </c>
      <c r="D202" s="663" t="s">
        <v>904</v>
      </c>
      <c r="E202" s="664" t="s">
        <v>903</v>
      </c>
      <c r="F202" s="665" t="s">
        <v>677</v>
      </c>
      <c r="G202" s="666" t="s">
        <v>685</v>
      </c>
      <c r="H202" s="667" t="s">
        <v>728</v>
      </c>
      <c r="I202" s="668" t="s">
        <v>567</v>
      </c>
      <c r="J202" s="668" t="s">
        <v>411</v>
      </c>
      <c r="K202" s="291">
        <v>100</v>
      </c>
      <c r="L202" s="674"/>
      <c r="M202" s="430">
        <v>1</v>
      </c>
      <c r="N202" s="430">
        <v>1</v>
      </c>
      <c r="O202" s="669">
        <v>1</v>
      </c>
      <c r="P202" s="238">
        <v>100</v>
      </c>
      <c r="Q202" s="439">
        <f t="shared" si="3"/>
        <v>1</v>
      </c>
      <c r="R202" s="673" t="s">
        <v>499</v>
      </c>
    </row>
    <row r="203" spans="1:18" ht="14.25">
      <c r="A203" s="313" t="s">
        <v>303</v>
      </c>
      <c r="B203" s="539" t="s">
        <v>341</v>
      </c>
      <c r="C203" s="662" t="s">
        <v>520</v>
      </c>
      <c r="D203" s="663" t="s">
        <v>904</v>
      </c>
      <c r="E203" s="664" t="s">
        <v>903</v>
      </c>
      <c r="F203" s="665" t="s">
        <v>677</v>
      </c>
      <c r="G203" s="671" t="s">
        <v>688</v>
      </c>
      <c r="H203" s="667" t="s">
        <v>728</v>
      </c>
      <c r="I203" s="668" t="s">
        <v>567</v>
      </c>
      <c r="J203" s="668" t="s">
        <v>411</v>
      </c>
      <c r="K203" s="291">
        <v>100</v>
      </c>
      <c r="L203" s="672"/>
      <c r="M203" s="430">
        <v>1</v>
      </c>
      <c r="N203" s="430">
        <v>1</v>
      </c>
      <c r="O203" s="669">
        <v>1</v>
      </c>
      <c r="P203" s="238">
        <v>100</v>
      </c>
      <c r="Q203" s="439">
        <f t="shared" si="3"/>
        <v>1</v>
      </c>
      <c r="R203" s="673" t="s">
        <v>499</v>
      </c>
    </row>
    <row r="204" spans="1:18" ht="14.25">
      <c r="A204" s="313" t="s">
        <v>303</v>
      </c>
      <c r="B204" s="539" t="s">
        <v>341</v>
      </c>
      <c r="C204" s="662" t="s">
        <v>520</v>
      </c>
      <c r="D204" s="663" t="s">
        <v>904</v>
      </c>
      <c r="E204" s="664" t="s">
        <v>903</v>
      </c>
      <c r="F204" s="665" t="s">
        <v>677</v>
      </c>
      <c r="G204" s="671" t="s">
        <v>873</v>
      </c>
      <c r="H204" s="667" t="s">
        <v>728</v>
      </c>
      <c r="I204" s="668" t="s">
        <v>567</v>
      </c>
      <c r="J204" s="668" t="s">
        <v>411</v>
      </c>
      <c r="K204" s="291">
        <v>100</v>
      </c>
      <c r="L204" s="313"/>
      <c r="M204" s="430">
        <v>1</v>
      </c>
      <c r="N204" s="430">
        <v>1</v>
      </c>
      <c r="O204" s="669">
        <v>1</v>
      </c>
      <c r="P204" s="238">
        <v>100</v>
      </c>
      <c r="Q204" s="439">
        <f t="shared" si="3"/>
        <v>1</v>
      </c>
      <c r="R204" s="673" t="s">
        <v>499</v>
      </c>
    </row>
    <row r="205" spans="1:18" ht="14.25">
      <c r="A205" s="313" t="s">
        <v>303</v>
      </c>
      <c r="B205" s="539" t="s">
        <v>341</v>
      </c>
      <c r="C205" s="662" t="s">
        <v>520</v>
      </c>
      <c r="D205" s="663" t="s">
        <v>904</v>
      </c>
      <c r="E205" s="664" t="s">
        <v>903</v>
      </c>
      <c r="F205" s="665" t="s">
        <v>677</v>
      </c>
      <c r="G205" s="671" t="s">
        <v>691</v>
      </c>
      <c r="H205" s="667" t="s">
        <v>728</v>
      </c>
      <c r="I205" s="668" t="s">
        <v>567</v>
      </c>
      <c r="J205" s="668" t="s">
        <v>411</v>
      </c>
      <c r="K205" s="291">
        <v>100</v>
      </c>
      <c r="L205" s="313"/>
      <c r="M205" s="430">
        <v>1</v>
      </c>
      <c r="N205" s="430">
        <v>1</v>
      </c>
      <c r="O205" s="669">
        <v>1</v>
      </c>
      <c r="P205" s="238">
        <v>100</v>
      </c>
      <c r="Q205" s="439">
        <f t="shared" si="3"/>
        <v>1</v>
      </c>
      <c r="R205" s="673" t="s">
        <v>499</v>
      </c>
    </row>
    <row r="206" spans="1:18" ht="14.25">
      <c r="A206" s="313" t="s">
        <v>303</v>
      </c>
      <c r="B206" s="539" t="s">
        <v>341</v>
      </c>
      <c r="C206" s="662" t="s">
        <v>520</v>
      </c>
      <c r="D206" s="663" t="s">
        <v>904</v>
      </c>
      <c r="E206" s="664" t="s">
        <v>903</v>
      </c>
      <c r="F206" s="665" t="s">
        <v>677</v>
      </c>
      <c r="G206" s="671" t="s">
        <v>874</v>
      </c>
      <c r="H206" s="667" t="s">
        <v>728</v>
      </c>
      <c r="I206" s="668" t="s">
        <v>567</v>
      </c>
      <c r="J206" s="668" t="s">
        <v>411</v>
      </c>
      <c r="K206" s="291">
        <v>100</v>
      </c>
      <c r="L206" s="313"/>
      <c r="M206" s="430">
        <v>1</v>
      </c>
      <c r="N206" s="430">
        <v>1</v>
      </c>
      <c r="O206" s="669">
        <v>1</v>
      </c>
      <c r="P206" s="238">
        <v>100</v>
      </c>
      <c r="Q206" s="439">
        <f t="shared" si="3"/>
        <v>1</v>
      </c>
      <c r="R206" s="673" t="s">
        <v>499</v>
      </c>
    </row>
    <row r="207" spans="1:18" ht="14.25">
      <c r="A207" s="313" t="s">
        <v>303</v>
      </c>
      <c r="B207" s="539" t="s">
        <v>341</v>
      </c>
      <c r="C207" s="662" t="s">
        <v>520</v>
      </c>
      <c r="D207" s="663" t="s">
        <v>904</v>
      </c>
      <c r="E207" s="664" t="s">
        <v>903</v>
      </c>
      <c r="F207" s="665" t="s">
        <v>677</v>
      </c>
      <c r="G207" s="671" t="s">
        <v>875</v>
      </c>
      <c r="H207" s="667" t="s">
        <v>728</v>
      </c>
      <c r="I207" s="668" t="s">
        <v>567</v>
      </c>
      <c r="J207" s="668" t="s">
        <v>411</v>
      </c>
      <c r="K207" s="291">
        <v>100</v>
      </c>
      <c r="L207" s="313"/>
      <c r="M207" s="430">
        <v>1</v>
      </c>
      <c r="N207" s="430">
        <v>1</v>
      </c>
      <c r="O207" s="669">
        <v>1</v>
      </c>
      <c r="P207" s="238">
        <v>100</v>
      </c>
      <c r="Q207" s="439">
        <f t="shared" si="3"/>
        <v>1</v>
      </c>
      <c r="R207" s="673" t="s">
        <v>499</v>
      </c>
    </row>
    <row r="208" spans="1:18" ht="14.25">
      <c r="A208" s="313" t="s">
        <v>303</v>
      </c>
      <c r="B208" s="539" t="s">
        <v>341</v>
      </c>
      <c r="C208" s="662" t="s">
        <v>520</v>
      </c>
      <c r="D208" s="663" t="s">
        <v>904</v>
      </c>
      <c r="E208" s="664" t="s">
        <v>903</v>
      </c>
      <c r="F208" s="665" t="s">
        <v>677</v>
      </c>
      <c r="G208" s="671" t="s">
        <v>876</v>
      </c>
      <c r="H208" s="667" t="s">
        <v>728</v>
      </c>
      <c r="I208" s="668" t="s">
        <v>567</v>
      </c>
      <c r="J208" s="668" t="s">
        <v>411</v>
      </c>
      <c r="K208" s="291">
        <v>100</v>
      </c>
      <c r="L208" s="313"/>
      <c r="M208" s="430">
        <v>1</v>
      </c>
      <c r="N208" s="430">
        <v>1</v>
      </c>
      <c r="O208" s="669">
        <v>1</v>
      </c>
      <c r="P208" s="238">
        <v>100</v>
      </c>
      <c r="Q208" s="439">
        <f t="shared" si="3"/>
        <v>1</v>
      </c>
      <c r="R208" s="673" t="s">
        <v>499</v>
      </c>
    </row>
    <row r="209" spans="1:18" ht="28.5">
      <c r="A209" s="313" t="s">
        <v>303</v>
      </c>
      <c r="B209" s="539" t="s">
        <v>341</v>
      </c>
      <c r="C209" s="662" t="s">
        <v>520</v>
      </c>
      <c r="D209" s="663" t="s">
        <v>904</v>
      </c>
      <c r="E209" s="664" t="s">
        <v>903</v>
      </c>
      <c r="F209" s="665" t="s">
        <v>677</v>
      </c>
      <c r="G209" s="671" t="s">
        <v>877</v>
      </c>
      <c r="H209" s="667" t="s">
        <v>728</v>
      </c>
      <c r="I209" s="668" t="s">
        <v>567</v>
      </c>
      <c r="J209" s="668" t="s">
        <v>411</v>
      </c>
      <c r="K209" s="291">
        <v>100</v>
      </c>
      <c r="L209" s="313"/>
      <c r="M209" s="430">
        <v>1</v>
      </c>
      <c r="N209" s="430">
        <v>1</v>
      </c>
      <c r="O209" s="669">
        <v>1</v>
      </c>
      <c r="P209" s="238">
        <v>100</v>
      </c>
      <c r="Q209" s="439">
        <f t="shared" si="3"/>
        <v>1</v>
      </c>
      <c r="R209" s="673" t="s">
        <v>499</v>
      </c>
    </row>
    <row r="210" spans="1:18" ht="14.25">
      <c r="A210" s="313" t="s">
        <v>303</v>
      </c>
      <c r="B210" s="539" t="s">
        <v>341</v>
      </c>
      <c r="C210" s="662" t="s">
        <v>520</v>
      </c>
      <c r="D210" s="663" t="s">
        <v>904</v>
      </c>
      <c r="E210" s="664" t="s">
        <v>903</v>
      </c>
      <c r="F210" s="665" t="s">
        <v>677</v>
      </c>
      <c r="G210" s="671" t="s">
        <v>700</v>
      </c>
      <c r="H210" s="667" t="s">
        <v>728</v>
      </c>
      <c r="I210" s="668" t="s">
        <v>567</v>
      </c>
      <c r="J210" s="668" t="s">
        <v>411</v>
      </c>
      <c r="K210" s="291">
        <v>100</v>
      </c>
      <c r="L210" s="313"/>
      <c r="M210" s="430">
        <v>1</v>
      </c>
      <c r="N210" s="430">
        <v>1</v>
      </c>
      <c r="O210" s="669">
        <v>1</v>
      </c>
      <c r="P210" s="238">
        <v>100</v>
      </c>
      <c r="Q210" s="439">
        <f t="shared" si="3"/>
        <v>1</v>
      </c>
      <c r="R210" s="673" t="s">
        <v>499</v>
      </c>
    </row>
    <row r="211" spans="1:18" ht="14.25">
      <c r="A211" s="313" t="s">
        <v>303</v>
      </c>
      <c r="B211" s="539" t="s">
        <v>341</v>
      </c>
      <c r="C211" s="662" t="s">
        <v>520</v>
      </c>
      <c r="D211" s="663" t="s">
        <v>904</v>
      </c>
      <c r="E211" s="664" t="s">
        <v>903</v>
      </c>
      <c r="F211" s="665" t="s">
        <v>677</v>
      </c>
      <c r="G211" s="671" t="s">
        <v>701</v>
      </c>
      <c r="H211" s="667" t="s">
        <v>728</v>
      </c>
      <c r="I211" s="668" t="s">
        <v>567</v>
      </c>
      <c r="J211" s="668" t="s">
        <v>411</v>
      </c>
      <c r="K211" s="291">
        <v>100</v>
      </c>
      <c r="L211" s="313"/>
      <c r="M211" s="430">
        <v>1</v>
      </c>
      <c r="N211" s="430">
        <v>1</v>
      </c>
      <c r="O211" s="669">
        <v>1</v>
      </c>
      <c r="P211" s="238">
        <v>100</v>
      </c>
      <c r="Q211" s="439">
        <f t="shared" si="3"/>
        <v>1</v>
      </c>
      <c r="R211" s="673" t="s">
        <v>499</v>
      </c>
    </row>
    <row r="212" spans="1:18" ht="14.25">
      <c r="A212" s="313" t="s">
        <v>303</v>
      </c>
      <c r="B212" s="539" t="s">
        <v>341</v>
      </c>
      <c r="C212" s="662" t="s">
        <v>520</v>
      </c>
      <c r="D212" s="663" t="s">
        <v>904</v>
      </c>
      <c r="E212" s="664" t="s">
        <v>903</v>
      </c>
      <c r="F212" s="665" t="s">
        <v>677</v>
      </c>
      <c r="G212" s="671" t="s">
        <v>878</v>
      </c>
      <c r="H212" s="667" t="s">
        <v>728</v>
      </c>
      <c r="I212" s="668" t="s">
        <v>567</v>
      </c>
      <c r="J212" s="668" t="s">
        <v>411</v>
      </c>
      <c r="K212" s="291">
        <v>100</v>
      </c>
      <c r="L212" s="313"/>
      <c r="M212" s="430">
        <v>1</v>
      </c>
      <c r="N212" s="430">
        <v>1</v>
      </c>
      <c r="O212" s="669">
        <v>1</v>
      </c>
      <c r="P212" s="238">
        <v>100</v>
      </c>
      <c r="Q212" s="439">
        <f t="shared" si="3"/>
        <v>1</v>
      </c>
      <c r="R212" s="673" t="s">
        <v>499</v>
      </c>
    </row>
    <row r="213" spans="1:18" ht="14.25">
      <c r="A213" s="313" t="s">
        <v>303</v>
      </c>
      <c r="B213" s="539" t="s">
        <v>341</v>
      </c>
      <c r="C213" s="662" t="s">
        <v>520</v>
      </c>
      <c r="D213" s="663" t="s">
        <v>904</v>
      </c>
      <c r="E213" s="664" t="s">
        <v>903</v>
      </c>
      <c r="F213" s="665" t="s">
        <v>677</v>
      </c>
      <c r="G213" s="671" t="s">
        <v>879</v>
      </c>
      <c r="H213" s="667" t="s">
        <v>728</v>
      </c>
      <c r="I213" s="668" t="s">
        <v>567</v>
      </c>
      <c r="J213" s="668" t="s">
        <v>411</v>
      </c>
      <c r="K213" s="291">
        <v>100</v>
      </c>
      <c r="L213" s="313"/>
      <c r="M213" s="430">
        <v>1</v>
      </c>
      <c r="N213" s="430">
        <v>1</v>
      </c>
      <c r="O213" s="669">
        <v>1</v>
      </c>
      <c r="P213" s="238">
        <v>100</v>
      </c>
      <c r="Q213" s="439">
        <f t="shared" si="3"/>
        <v>1</v>
      </c>
      <c r="R213" s="673" t="s">
        <v>499</v>
      </c>
    </row>
    <row r="214" spans="1:18" ht="19.5" customHeight="1">
      <c r="A214" s="313" t="s">
        <v>303</v>
      </c>
      <c r="B214" s="539" t="s">
        <v>341</v>
      </c>
      <c r="C214" s="662" t="s">
        <v>520</v>
      </c>
      <c r="D214" s="663" t="s">
        <v>904</v>
      </c>
      <c r="E214" s="664" t="s">
        <v>903</v>
      </c>
      <c r="F214" s="665" t="s">
        <v>677</v>
      </c>
      <c r="G214" s="671" t="s">
        <v>880</v>
      </c>
      <c r="H214" s="667" t="s">
        <v>728</v>
      </c>
      <c r="I214" s="668" t="s">
        <v>567</v>
      </c>
      <c r="J214" s="668" t="s">
        <v>411</v>
      </c>
      <c r="K214" s="291">
        <v>100</v>
      </c>
      <c r="L214" s="313"/>
      <c r="M214" s="430">
        <v>1</v>
      </c>
      <c r="N214" s="430">
        <v>1</v>
      </c>
      <c r="O214" s="669">
        <v>1</v>
      </c>
      <c r="P214" s="238">
        <v>100</v>
      </c>
      <c r="Q214" s="439">
        <f t="shared" si="3"/>
        <v>1</v>
      </c>
      <c r="R214" s="673" t="s">
        <v>499</v>
      </c>
    </row>
    <row r="215" spans="1:18" ht="14.25">
      <c r="A215" s="313" t="s">
        <v>303</v>
      </c>
      <c r="B215" s="539" t="s">
        <v>341</v>
      </c>
      <c r="C215" s="662" t="s">
        <v>520</v>
      </c>
      <c r="D215" s="663" t="s">
        <v>904</v>
      </c>
      <c r="E215" s="664" t="s">
        <v>903</v>
      </c>
      <c r="F215" s="665" t="s">
        <v>677</v>
      </c>
      <c r="G215" s="671" t="s">
        <v>881</v>
      </c>
      <c r="H215" s="667" t="s">
        <v>728</v>
      </c>
      <c r="I215" s="668" t="s">
        <v>567</v>
      </c>
      <c r="J215" s="668" t="s">
        <v>411</v>
      </c>
      <c r="K215" s="291">
        <v>100</v>
      </c>
      <c r="L215" s="313"/>
      <c r="M215" s="430">
        <v>1</v>
      </c>
      <c r="N215" s="430">
        <v>1</v>
      </c>
      <c r="O215" s="669">
        <v>1</v>
      </c>
      <c r="P215" s="238">
        <v>100</v>
      </c>
      <c r="Q215" s="439">
        <f t="shared" si="3"/>
        <v>1</v>
      </c>
      <c r="R215" s="673" t="s">
        <v>499</v>
      </c>
    </row>
    <row r="216" spans="1:18" ht="14.25">
      <c r="A216" s="313" t="s">
        <v>303</v>
      </c>
      <c r="B216" s="539" t="s">
        <v>341</v>
      </c>
      <c r="C216" s="662" t="s">
        <v>520</v>
      </c>
      <c r="D216" s="663" t="s">
        <v>904</v>
      </c>
      <c r="E216" s="664" t="s">
        <v>903</v>
      </c>
      <c r="F216" s="665" t="s">
        <v>677</v>
      </c>
      <c r="G216" s="671" t="s">
        <v>882</v>
      </c>
      <c r="H216" s="667" t="s">
        <v>728</v>
      </c>
      <c r="I216" s="668" t="s">
        <v>567</v>
      </c>
      <c r="J216" s="668" t="s">
        <v>411</v>
      </c>
      <c r="K216" s="291">
        <v>100</v>
      </c>
      <c r="L216" s="313"/>
      <c r="M216" s="430">
        <v>1</v>
      </c>
      <c r="N216" s="430">
        <v>1</v>
      </c>
      <c r="O216" s="669">
        <v>1</v>
      </c>
      <c r="P216" s="238">
        <v>100</v>
      </c>
      <c r="Q216" s="439">
        <f t="shared" si="3"/>
        <v>1</v>
      </c>
      <c r="R216" s="673" t="s">
        <v>499</v>
      </c>
    </row>
    <row r="217" spans="1:18" ht="14.25">
      <c r="A217" s="313" t="s">
        <v>303</v>
      </c>
      <c r="B217" s="539" t="s">
        <v>341</v>
      </c>
      <c r="C217" s="662" t="s">
        <v>520</v>
      </c>
      <c r="D217" s="663" t="s">
        <v>904</v>
      </c>
      <c r="E217" s="664" t="s">
        <v>903</v>
      </c>
      <c r="F217" s="665" t="s">
        <v>677</v>
      </c>
      <c r="G217" s="671" t="s">
        <v>883</v>
      </c>
      <c r="H217" s="667" t="s">
        <v>728</v>
      </c>
      <c r="I217" s="668" t="s">
        <v>567</v>
      </c>
      <c r="J217" s="668" t="s">
        <v>411</v>
      </c>
      <c r="K217" s="291">
        <v>100</v>
      </c>
      <c r="L217" s="313"/>
      <c r="M217" s="430">
        <v>1</v>
      </c>
      <c r="N217" s="430">
        <v>1</v>
      </c>
      <c r="O217" s="669">
        <v>1</v>
      </c>
      <c r="P217" s="238">
        <v>100</v>
      </c>
      <c r="Q217" s="439">
        <f t="shared" si="3"/>
        <v>1</v>
      </c>
      <c r="R217" s="673" t="s">
        <v>499</v>
      </c>
    </row>
    <row r="218" spans="1:18" ht="14.25">
      <c r="A218" s="313" t="s">
        <v>303</v>
      </c>
      <c r="B218" s="539" t="s">
        <v>341</v>
      </c>
      <c r="C218" s="662" t="s">
        <v>520</v>
      </c>
      <c r="D218" s="663" t="s">
        <v>904</v>
      </c>
      <c r="E218" s="664" t="s">
        <v>903</v>
      </c>
      <c r="F218" s="665" t="s">
        <v>677</v>
      </c>
      <c r="G218" s="666" t="s">
        <v>884</v>
      </c>
      <c r="H218" s="667" t="s">
        <v>728</v>
      </c>
      <c r="I218" s="668" t="s">
        <v>567</v>
      </c>
      <c r="J218" s="668" t="s">
        <v>411</v>
      </c>
      <c r="K218" s="291">
        <v>100</v>
      </c>
      <c r="L218" s="313"/>
      <c r="M218" s="430">
        <v>1</v>
      </c>
      <c r="N218" s="430">
        <v>1</v>
      </c>
      <c r="O218" s="669">
        <v>1</v>
      </c>
      <c r="P218" s="238">
        <v>100</v>
      </c>
      <c r="Q218" s="439">
        <f t="shared" si="3"/>
        <v>1</v>
      </c>
      <c r="R218" s="673" t="s">
        <v>499</v>
      </c>
    </row>
    <row r="219" spans="1:18" ht="14.25">
      <c r="A219" s="313" t="s">
        <v>303</v>
      </c>
      <c r="B219" s="539" t="s">
        <v>341</v>
      </c>
      <c r="C219" s="662" t="s">
        <v>520</v>
      </c>
      <c r="D219" s="663" t="s">
        <v>904</v>
      </c>
      <c r="E219" s="664" t="s">
        <v>903</v>
      </c>
      <c r="F219" s="665" t="s">
        <v>677</v>
      </c>
      <c r="G219" s="671" t="s">
        <v>712</v>
      </c>
      <c r="H219" s="667" t="s">
        <v>728</v>
      </c>
      <c r="I219" s="668" t="s">
        <v>567</v>
      </c>
      <c r="J219" s="668" t="s">
        <v>411</v>
      </c>
      <c r="K219" s="291">
        <v>100</v>
      </c>
      <c r="L219" s="313"/>
      <c r="M219" s="430">
        <v>1</v>
      </c>
      <c r="N219" s="430">
        <v>1</v>
      </c>
      <c r="O219" s="669">
        <v>1</v>
      </c>
      <c r="P219" s="238">
        <v>100</v>
      </c>
      <c r="Q219" s="439">
        <f t="shared" si="3"/>
        <v>1</v>
      </c>
      <c r="R219" s="673" t="s">
        <v>499</v>
      </c>
    </row>
    <row r="220" spans="1:18" ht="14.25">
      <c r="A220" s="313" t="s">
        <v>303</v>
      </c>
      <c r="B220" s="539" t="s">
        <v>341</v>
      </c>
      <c r="C220" s="662" t="s">
        <v>520</v>
      </c>
      <c r="D220" s="663" t="s">
        <v>904</v>
      </c>
      <c r="E220" s="664" t="s">
        <v>903</v>
      </c>
      <c r="F220" s="665" t="s">
        <v>677</v>
      </c>
      <c r="G220" s="671" t="s">
        <v>885</v>
      </c>
      <c r="H220" s="667" t="s">
        <v>886</v>
      </c>
      <c r="I220" s="668" t="s">
        <v>567</v>
      </c>
      <c r="J220" s="668" t="s">
        <v>411</v>
      </c>
      <c r="K220" s="291">
        <v>100</v>
      </c>
      <c r="L220" s="313"/>
      <c r="M220" s="430">
        <v>1</v>
      </c>
      <c r="N220" s="430">
        <v>1</v>
      </c>
      <c r="O220" s="669">
        <v>1</v>
      </c>
      <c r="P220" s="238">
        <v>100</v>
      </c>
      <c r="Q220" s="439">
        <f t="shared" si="3"/>
        <v>1</v>
      </c>
      <c r="R220" s="673" t="s">
        <v>499</v>
      </c>
    </row>
    <row r="221" spans="1:18" ht="14.25">
      <c r="A221" s="313" t="s">
        <v>303</v>
      </c>
      <c r="B221" s="539" t="s">
        <v>341</v>
      </c>
      <c r="C221" s="662" t="s">
        <v>520</v>
      </c>
      <c r="D221" s="663" t="s">
        <v>904</v>
      </c>
      <c r="E221" s="664" t="s">
        <v>903</v>
      </c>
      <c r="F221" s="665" t="s">
        <v>677</v>
      </c>
      <c r="G221" s="671" t="s">
        <v>887</v>
      </c>
      <c r="H221" s="667" t="s">
        <v>886</v>
      </c>
      <c r="I221" s="668" t="s">
        <v>567</v>
      </c>
      <c r="J221" s="668" t="s">
        <v>411</v>
      </c>
      <c r="K221" s="291">
        <v>100</v>
      </c>
      <c r="L221" s="313"/>
      <c r="M221" s="430">
        <v>1</v>
      </c>
      <c r="N221" s="430">
        <v>1</v>
      </c>
      <c r="O221" s="669">
        <v>1</v>
      </c>
      <c r="P221" s="238">
        <v>100</v>
      </c>
      <c r="Q221" s="439">
        <f t="shared" si="3"/>
        <v>1</v>
      </c>
      <c r="R221" s="673" t="s">
        <v>499</v>
      </c>
    </row>
    <row r="222" spans="1:18" ht="14.25">
      <c r="A222" s="313" t="s">
        <v>303</v>
      </c>
      <c r="B222" s="539" t="s">
        <v>341</v>
      </c>
      <c r="C222" s="662" t="s">
        <v>520</v>
      </c>
      <c r="D222" s="663" t="s">
        <v>904</v>
      </c>
      <c r="E222" s="664" t="s">
        <v>903</v>
      </c>
      <c r="F222" s="665" t="s">
        <v>677</v>
      </c>
      <c r="G222" s="671" t="s">
        <v>888</v>
      </c>
      <c r="H222" s="667" t="s">
        <v>728</v>
      </c>
      <c r="I222" s="668" t="s">
        <v>567</v>
      </c>
      <c r="J222" s="668" t="s">
        <v>411</v>
      </c>
      <c r="K222" s="291">
        <v>100</v>
      </c>
      <c r="L222" s="313"/>
      <c r="M222" s="430">
        <v>1</v>
      </c>
      <c r="N222" s="430">
        <v>1</v>
      </c>
      <c r="O222" s="669">
        <v>1</v>
      </c>
      <c r="P222" s="238">
        <v>100</v>
      </c>
      <c r="Q222" s="439">
        <f t="shared" si="3"/>
        <v>1</v>
      </c>
      <c r="R222" s="673" t="s">
        <v>499</v>
      </c>
    </row>
    <row r="223" spans="1:18" ht="14.25">
      <c r="A223" s="313" t="s">
        <v>303</v>
      </c>
      <c r="B223" s="539" t="s">
        <v>341</v>
      </c>
      <c r="C223" s="662" t="s">
        <v>520</v>
      </c>
      <c r="D223" s="663" t="s">
        <v>904</v>
      </c>
      <c r="E223" s="664" t="s">
        <v>903</v>
      </c>
      <c r="F223" s="665" t="s">
        <v>677</v>
      </c>
      <c r="G223" s="666" t="s">
        <v>501</v>
      </c>
      <c r="H223" s="667" t="s">
        <v>889</v>
      </c>
      <c r="I223" s="668" t="s">
        <v>567</v>
      </c>
      <c r="J223" s="668" t="s">
        <v>411</v>
      </c>
      <c r="K223" s="291">
        <v>100</v>
      </c>
      <c r="L223" s="313"/>
      <c r="M223" s="430">
        <v>1</v>
      </c>
      <c r="N223" s="430">
        <v>1</v>
      </c>
      <c r="O223" s="669">
        <v>1</v>
      </c>
      <c r="P223" s="238">
        <v>100</v>
      </c>
      <c r="Q223" s="439">
        <f t="shared" si="3"/>
        <v>1</v>
      </c>
      <c r="R223" s="673" t="s">
        <v>499</v>
      </c>
    </row>
    <row r="224" spans="1:18" ht="14.25">
      <c r="A224" s="313" t="s">
        <v>303</v>
      </c>
      <c r="B224" s="539" t="s">
        <v>341</v>
      </c>
      <c r="C224" s="662" t="s">
        <v>520</v>
      </c>
      <c r="D224" s="663" t="s">
        <v>904</v>
      </c>
      <c r="E224" s="664" t="s">
        <v>903</v>
      </c>
      <c r="F224" s="665" t="s">
        <v>677</v>
      </c>
      <c r="G224" s="666" t="s">
        <v>195</v>
      </c>
      <c r="H224" s="667" t="s">
        <v>890</v>
      </c>
      <c r="I224" s="668" t="s">
        <v>567</v>
      </c>
      <c r="J224" s="668" t="s">
        <v>411</v>
      </c>
      <c r="K224" s="291">
        <v>100</v>
      </c>
      <c r="L224" s="313"/>
      <c r="M224" s="430">
        <v>1</v>
      </c>
      <c r="N224" s="430">
        <v>1</v>
      </c>
      <c r="O224" s="669">
        <v>1</v>
      </c>
      <c r="P224" s="238">
        <v>100</v>
      </c>
      <c r="Q224" s="439">
        <f t="shared" si="3"/>
        <v>1</v>
      </c>
      <c r="R224" s="673" t="s">
        <v>499</v>
      </c>
    </row>
    <row r="225" spans="1:18" ht="14.25">
      <c r="A225" s="313" t="s">
        <v>303</v>
      </c>
      <c r="B225" s="539" t="s">
        <v>341</v>
      </c>
      <c r="C225" s="662" t="s">
        <v>520</v>
      </c>
      <c r="D225" s="663" t="s">
        <v>904</v>
      </c>
      <c r="E225" s="664" t="s">
        <v>903</v>
      </c>
      <c r="F225" s="665" t="s">
        <v>677</v>
      </c>
      <c r="G225" s="666" t="s">
        <v>891</v>
      </c>
      <c r="H225" s="667" t="s">
        <v>890</v>
      </c>
      <c r="I225" s="668" t="s">
        <v>567</v>
      </c>
      <c r="J225" s="668" t="s">
        <v>411</v>
      </c>
      <c r="K225" s="291">
        <v>100</v>
      </c>
      <c r="L225" s="313"/>
      <c r="M225" s="430">
        <v>1</v>
      </c>
      <c r="N225" s="430">
        <v>1</v>
      </c>
      <c r="O225" s="669">
        <v>1</v>
      </c>
      <c r="P225" s="238">
        <v>100</v>
      </c>
      <c r="Q225" s="439">
        <f t="shared" si="3"/>
        <v>1</v>
      </c>
      <c r="R225" s="673" t="s">
        <v>499</v>
      </c>
    </row>
    <row r="226" spans="1:18" ht="14.25">
      <c r="A226" s="313" t="s">
        <v>303</v>
      </c>
      <c r="B226" s="539" t="s">
        <v>341</v>
      </c>
      <c r="C226" s="662" t="s">
        <v>520</v>
      </c>
      <c r="D226" s="663" t="s">
        <v>904</v>
      </c>
      <c r="E226" s="664" t="s">
        <v>903</v>
      </c>
      <c r="F226" s="665" t="s">
        <v>677</v>
      </c>
      <c r="G226" s="666" t="s">
        <v>892</v>
      </c>
      <c r="H226" s="667" t="s">
        <v>890</v>
      </c>
      <c r="I226" s="668" t="s">
        <v>567</v>
      </c>
      <c r="J226" s="668" t="s">
        <v>411</v>
      </c>
      <c r="K226" s="291">
        <v>100</v>
      </c>
      <c r="L226" s="313"/>
      <c r="M226" s="430">
        <v>1</v>
      </c>
      <c r="N226" s="430">
        <v>1</v>
      </c>
      <c r="O226" s="669">
        <v>1</v>
      </c>
      <c r="P226" s="238">
        <v>100</v>
      </c>
      <c r="Q226" s="439">
        <f t="shared" si="3"/>
        <v>1</v>
      </c>
      <c r="R226" s="673" t="s">
        <v>499</v>
      </c>
    </row>
    <row r="227" spans="1:18" ht="14.25">
      <c r="A227" s="313" t="s">
        <v>303</v>
      </c>
      <c r="B227" s="539" t="s">
        <v>341</v>
      </c>
      <c r="C227" s="662" t="s">
        <v>520</v>
      </c>
      <c r="D227" s="663" t="s">
        <v>904</v>
      </c>
      <c r="E227" s="664" t="s">
        <v>903</v>
      </c>
      <c r="F227" s="665" t="s">
        <v>677</v>
      </c>
      <c r="G227" s="666" t="s">
        <v>893</v>
      </c>
      <c r="H227" s="667" t="s">
        <v>890</v>
      </c>
      <c r="I227" s="668" t="s">
        <v>567</v>
      </c>
      <c r="J227" s="668" t="s">
        <v>411</v>
      </c>
      <c r="K227" s="291">
        <v>100</v>
      </c>
      <c r="L227" s="313"/>
      <c r="M227" s="430">
        <v>1</v>
      </c>
      <c r="N227" s="430">
        <v>1</v>
      </c>
      <c r="O227" s="669">
        <v>1</v>
      </c>
      <c r="P227" s="238">
        <v>100</v>
      </c>
      <c r="Q227" s="439">
        <f t="shared" si="3"/>
        <v>1</v>
      </c>
      <c r="R227" s="673" t="s">
        <v>499</v>
      </c>
    </row>
    <row r="228" spans="1:18" ht="14.25">
      <c r="A228" s="313" t="s">
        <v>303</v>
      </c>
      <c r="B228" s="539" t="s">
        <v>341</v>
      </c>
      <c r="C228" s="662" t="s">
        <v>520</v>
      </c>
      <c r="D228" s="663" t="s">
        <v>904</v>
      </c>
      <c r="E228" s="664" t="s">
        <v>903</v>
      </c>
      <c r="F228" s="665" t="s">
        <v>677</v>
      </c>
      <c r="G228" s="666" t="s">
        <v>894</v>
      </c>
      <c r="H228" s="667" t="s">
        <v>890</v>
      </c>
      <c r="I228" s="668" t="s">
        <v>567</v>
      </c>
      <c r="J228" s="668" t="s">
        <v>411</v>
      </c>
      <c r="K228" s="291">
        <v>100</v>
      </c>
      <c r="L228" s="313"/>
      <c r="M228" s="430">
        <v>1</v>
      </c>
      <c r="N228" s="430">
        <v>1</v>
      </c>
      <c r="O228" s="669">
        <v>1</v>
      </c>
      <c r="P228" s="238">
        <v>100</v>
      </c>
      <c r="Q228" s="439">
        <f t="shared" si="3"/>
        <v>1</v>
      </c>
      <c r="R228" s="673" t="s">
        <v>499</v>
      </c>
    </row>
    <row r="229" spans="1:18" ht="14.25">
      <c r="A229" s="313" t="s">
        <v>303</v>
      </c>
      <c r="B229" s="539" t="s">
        <v>341</v>
      </c>
      <c r="C229" s="662" t="s">
        <v>520</v>
      </c>
      <c r="D229" s="663" t="s">
        <v>904</v>
      </c>
      <c r="E229" s="664" t="s">
        <v>903</v>
      </c>
      <c r="F229" s="665" t="s">
        <v>677</v>
      </c>
      <c r="G229" s="666" t="s">
        <v>895</v>
      </c>
      <c r="H229" s="667" t="s">
        <v>896</v>
      </c>
      <c r="I229" s="668" t="s">
        <v>567</v>
      </c>
      <c r="J229" s="668" t="s">
        <v>411</v>
      </c>
      <c r="K229" s="291">
        <v>100</v>
      </c>
      <c r="L229" s="313"/>
      <c r="M229" s="430">
        <v>1</v>
      </c>
      <c r="N229" s="430">
        <v>1</v>
      </c>
      <c r="O229" s="669">
        <v>1</v>
      </c>
      <c r="P229" s="238">
        <v>100</v>
      </c>
      <c r="Q229" s="439">
        <f t="shared" si="3"/>
        <v>1</v>
      </c>
      <c r="R229" s="673" t="s">
        <v>499</v>
      </c>
    </row>
    <row r="230" spans="1:18" ht="14.25">
      <c r="A230" s="313" t="s">
        <v>303</v>
      </c>
      <c r="B230" s="539" t="s">
        <v>341</v>
      </c>
      <c r="C230" s="662" t="s">
        <v>520</v>
      </c>
      <c r="D230" s="663" t="s">
        <v>904</v>
      </c>
      <c r="E230" s="664" t="s">
        <v>903</v>
      </c>
      <c r="F230" s="665" t="s">
        <v>677</v>
      </c>
      <c r="G230" s="666" t="s">
        <v>897</v>
      </c>
      <c r="H230" s="667" t="s">
        <v>898</v>
      </c>
      <c r="I230" s="668" t="s">
        <v>567</v>
      </c>
      <c r="J230" s="668" t="s">
        <v>411</v>
      </c>
      <c r="K230" s="291">
        <v>100</v>
      </c>
      <c r="L230" s="313"/>
      <c r="M230" s="430">
        <v>1</v>
      </c>
      <c r="N230" s="430">
        <v>1</v>
      </c>
      <c r="O230" s="669">
        <v>1</v>
      </c>
      <c r="P230" s="238">
        <v>100</v>
      </c>
      <c r="Q230" s="439">
        <f t="shared" si="3"/>
        <v>1</v>
      </c>
      <c r="R230" s="673" t="s">
        <v>499</v>
      </c>
    </row>
    <row r="231" spans="1:18" ht="14.25">
      <c r="A231" s="313" t="s">
        <v>303</v>
      </c>
      <c r="B231" s="539" t="s">
        <v>341</v>
      </c>
      <c r="C231" s="662" t="s">
        <v>520</v>
      </c>
      <c r="D231" s="663" t="s">
        <v>904</v>
      </c>
      <c r="E231" s="664" t="s">
        <v>903</v>
      </c>
      <c r="F231" s="665" t="s">
        <v>715</v>
      </c>
      <c r="G231" s="666" t="s">
        <v>716</v>
      </c>
      <c r="H231" s="667" t="s">
        <v>728</v>
      </c>
      <c r="I231" s="668" t="s">
        <v>567</v>
      </c>
      <c r="J231" s="668" t="s">
        <v>717</v>
      </c>
      <c r="K231" s="291">
        <v>100</v>
      </c>
      <c r="L231" s="313"/>
      <c r="M231" s="430">
        <v>1</v>
      </c>
      <c r="N231" s="430">
        <v>1</v>
      </c>
      <c r="O231" s="669">
        <v>1</v>
      </c>
      <c r="P231" s="238">
        <v>100</v>
      </c>
      <c r="Q231" s="439">
        <f t="shared" si="3"/>
        <v>1</v>
      </c>
      <c r="R231" s="673" t="s">
        <v>499</v>
      </c>
    </row>
    <row r="232" spans="1:18" ht="14.25">
      <c r="A232" s="313" t="s">
        <v>303</v>
      </c>
      <c r="B232" s="539" t="s">
        <v>341</v>
      </c>
      <c r="C232" s="662" t="s">
        <v>520</v>
      </c>
      <c r="D232" s="663" t="s">
        <v>904</v>
      </c>
      <c r="E232" s="664" t="s">
        <v>903</v>
      </c>
      <c r="F232" s="665" t="s">
        <v>715</v>
      </c>
      <c r="G232" s="666" t="s">
        <v>718</v>
      </c>
      <c r="H232" s="667" t="s">
        <v>728</v>
      </c>
      <c r="I232" s="668" t="s">
        <v>567</v>
      </c>
      <c r="J232" s="668" t="s">
        <v>717</v>
      </c>
      <c r="K232" s="291">
        <v>100</v>
      </c>
      <c r="L232" s="313"/>
      <c r="M232" s="430">
        <v>1</v>
      </c>
      <c r="N232" s="430">
        <v>1</v>
      </c>
      <c r="O232" s="669">
        <v>1</v>
      </c>
      <c r="P232" s="238">
        <v>100</v>
      </c>
      <c r="Q232" s="439">
        <f t="shared" si="3"/>
        <v>1</v>
      </c>
      <c r="R232" s="673" t="s">
        <v>499</v>
      </c>
    </row>
    <row r="233" spans="1:18" ht="14.25">
      <c r="A233" s="313" t="s">
        <v>303</v>
      </c>
      <c r="B233" s="539" t="s">
        <v>341</v>
      </c>
      <c r="C233" s="662" t="s">
        <v>520</v>
      </c>
      <c r="D233" s="663" t="s">
        <v>904</v>
      </c>
      <c r="E233" s="664" t="s">
        <v>903</v>
      </c>
      <c r="F233" s="665" t="s">
        <v>715</v>
      </c>
      <c r="G233" s="666" t="s">
        <v>719</v>
      </c>
      <c r="H233" s="667" t="s">
        <v>728</v>
      </c>
      <c r="I233" s="668" t="s">
        <v>567</v>
      </c>
      <c r="J233" s="668" t="s">
        <v>717</v>
      </c>
      <c r="K233" s="291">
        <v>100</v>
      </c>
      <c r="L233" s="313"/>
      <c r="M233" s="430">
        <v>1</v>
      </c>
      <c r="N233" s="430">
        <v>1</v>
      </c>
      <c r="O233" s="669">
        <v>1</v>
      </c>
      <c r="P233" s="238">
        <v>100</v>
      </c>
      <c r="Q233" s="439">
        <f t="shared" si="3"/>
        <v>1</v>
      </c>
      <c r="R233" s="673" t="s">
        <v>499</v>
      </c>
    </row>
    <row r="234" spans="1:18" ht="14.25">
      <c r="A234" s="313" t="s">
        <v>303</v>
      </c>
      <c r="B234" s="539" t="s">
        <v>341</v>
      </c>
      <c r="C234" s="662" t="s">
        <v>520</v>
      </c>
      <c r="D234" s="663" t="s">
        <v>904</v>
      </c>
      <c r="E234" s="664" t="s">
        <v>903</v>
      </c>
      <c r="F234" s="665" t="s">
        <v>715</v>
      </c>
      <c r="G234" s="666" t="s">
        <v>720</v>
      </c>
      <c r="H234" s="667" t="s">
        <v>728</v>
      </c>
      <c r="I234" s="668" t="s">
        <v>567</v>
      </c>
      <c r="J234" s="668" t="s">
        <v>717</v>
      </c>
      <c r="K234" s="291">
        <v>100</v>
      </c>
      <c r="L234" s="313"/>
      <c r="M234" s="430">
        <v>1</v>
      </c>
      <c r="N234" s="430">
        <v>1</v>
      </c>
      <c r="O234" s="669">
        <v>1</v>
      </c>
      <c r="P234" s="238">
        <v>100</v>
      </c>
      <c r="Q234" s="439">
        <f t="shared" si="3"/>
        <v>1</v>
      </c>
      <c r="R234" s="673" t="s">
        <v>499</v>
      </c>
    </row>
    <row r="235" spans="1:18" ht="14.25">
      <c r="A235" s="313" t="s">
        <v>303</v>
      </c>
      <c r="B235" s="539" t="s">
        <v>341</v>
      </c>
      <c r="C235" s="662" t="s">
        <v>520</v>
      </c>
      <c r="D235" s="663" t="s">
        <v>904</v>
      </c>
      <c r="E235" s="664" t="s">
        <v>903</v>
      </c>
      <c r="F235" s="665" t="s">
        <v>715</v>
      </c>
      <c r="G235" s="666" t="s">
        <v>899</v>
      </c>
      <c r="H235" s="667" t="s">
        <v>728</v>
      </c>
      <c r="I235" s="668" t="s">
        <v>567</v>
      </c>
      <c r="J235" s="668" t="s">
        <v>717</v>
      </c>
      <c r="K235" s="291">
        <v>100</v>
      </c>
      <c r="L235" s="313"/>
      <c r="M235" s="430">
        <v>1</v>
      </c>
      <c r="N235" s="430">
        <v>1</v>
      </c>
      <c r="O235" s="669">
        <v>1</v>
      </c>
      <c r="P235" s="238">
        <v>100</v>
      </c>
      <c r="Q235" s="439">
        <f t="shared" si="3"/>
        <v>1</v>
      </c>
      <c r="R235" s="673" t="s">
        <v>499</v>
      </c>
    </row>
    <row r="236" spans="1:18" ht="14.25">
      <c r="A236" s="313" t="s">
        <v>303</v>
      </c>
      <c r="B236" s="539" t="s">
        <v>341</v>
      </c>
      <c r="C236" s="662" t="s">
        <v>520</v>
      </c>
      <c r="D236" s="663" t="s">
        <v>904</v>
      </c>
      <c r="E236" s="664" t="s">
        <v>903</v>
      </c>
      <c r="F236" s="665" t="s">
        <v>715</v>
      </c>
      <c r="G236" s="666" t="s">
        <v>900</v>
      </c>
      <c r="H236" s="667" t="s">
        <v>728</v>
      </c>
      <c r="I236" s="668" t="s">
        <v>567</v>
      </c>
      <c r="J236" s="668" t="s">
        <v>717</v>
      </c>
      <c r="K236" s="291">
        <v>100</v>
      </c>
      <c r="L236" s="313"/>
      <c r="M236" s="430">
        <v>1</v>
      </c>
      <c r="N236" s="430">
        <v>1</v>
      </c>
      <c r="O236" s="669">
        <v>1</v>
      </c>
      <c r="P236" s="238">
        <v>100</v>
      </c>
      <c r="Q236" s="439">
        <f t="shared" si="3"/>
        <v>1</v>
      </c>
      <c r="R236" s="673" t="s">
        <v>499</v>
      </c>
    </row>
    <row r="237" spans="1:18" ht="14.25">
      <c r="A237" s="313" t="s">
        <v>303</v>
      </c>
      <c r="B237" s="539" t="s">
        <v>341</v>
      </c>
      <c r="C237" s="662" t="s">
        <v>520</v>
      </c>
      <c r="D237" s="663" t="s">
        <v>904</v>
      </c>
      <c r="E237" s="664" t="s">
        <v>903</v>
      </c>
      <c r="F237" s="665" t="s">
        <v>715</v>
      </c>
      <c r="G237" s="666" t="s">
        <v>901</v>
      </c>
      <c r="H237" s="667" t="s">
        <v>728</v>
      </c>
      <c r="I237" s="668" t="s">
        <v>567</v>
      </c>
      <c r="J237" s="668" t="s">
        <v>717</v>
      </c>
      <c r="K237" s="291">
        <v>100</v>
      </c>
      <c r="L237" s="313"/>
      <c r="M237" s="430">
        <v>1</v>
      </c>
      <c r="N237" s="430">
        <v>1</v>
      </c>
      <c r="O237" s="669">
        <v>1</v>
      </c>
      <c r="P237" s="238">
        <v>100</v>
      </c>
      <c r="Q237" s="439">
        <f t="shared" si="3"/>
        <v>1</v>
      </c>
      <c r="R237" s="673" t="s">
        <v>499</v>
      </c>
    </row>
    <row r="238" spans="1:18" ht="14.25">
      <c r="A238" s="313" t="s">
        <v>303</v>
      </c>
      <c r="B238" s="539" t="s">
        <v>341</v>
      </c>
      <c r="C238" s="662" t="s">
        <v>520</v>
      </c>
      <c r="D238" s="663" t="s">
        <v>904</v>
      </c>
      <c r="E238" s="664" t="s">
        <v>903</v>
      </c>
      <c r="F238" s="665" t="s">
        <v>715</v>
      </c>
      <c r="G238" s="666" t="s">
        <v>724</v>
      </c>
      <c r="H238" s="667" t="s">
        <v>886</v>
      </c>
      <c r="I238" s="668" t="s">
        <v>567</v>
      </c>
      <c r="J238" s="668" t="s">
        <v>717</v>
      </c>
      <c r="K238" s="291">
        <v>100</v>
      </c>
      <c r="L238" s="313"/>
      <c r="M238" s="430">
        <v>1</v>
      </c>
      <c r="N238" s="430">
        <v>1</v>
      </c>
      <c r="O238" s="669">
        <v>1</v>
      </c>
      <c r="P238" s="238">
        <v>100</v>
      </c>
      <c r="Q238" s="439">
        <f t="shared" si="3"/>
        <v>1</v>
      </c>
      <c r="R238" s="673" t="s">
        <v>499</v>
      </c>
    </row>
    <row r="239" spans="1:18" ht="33.75">
      <c r="A239" s="313" t="s">
        <v>303</v>
      </c>
      <c r="B239" s="539" t="s">
        <v>341</v>
      </c>
      <c r="C239" s="662" t="s">
        <v>523</v>
      </c>
      <c r="D239" s="663" t="s">
        <v>904</v>
      </c>
      <c r="E239" s="664" t="s">
        <v>903</v>
      </c>
      <c r="F239" s="665" t="s">
        <v>677</v>
      </c>
      <c r="G239" s="666" t="s">
        <v>870</v>
      </c>
      <c r="H239" s="667" t="s">
        <v>871</v>
      </c>
      <c r="I239" s="668" t="s">
        <v>567</v>
      </c>
      <c r="J239" s="668" t="s">
        <v>411</v>
      </c>
      <c r="K239" s="291">
        <v>100</v>
      </c>
      <c r="L239" s="313"/>
      <c r="M239" s="430">
        <v>3</v>
      </c>
      <c r="N239" s="430">
        <v>3</v>
      </c>
      <c r="O239" s="669">
        <v>1</v>
      </c>
      <c r="P239" s="238">
        <v>100</v>
      </c>
      <c r="Q239" s="439">
        <f t="shared" si="3"/>
        <v>1</v>
      </c>
      <c r="R239" s="670" t="s">
        <v>517</v>
      </c>
    </row>
    <row r="240" spans="1:18" ht="28.5">
      <c r="A240" s="313" t="s">
        <v>303</v>
      </c>
      <c r="B240" s="539" t="s">
        <v>341</v>
      </c>
      <c r="C240" s="662" t="s">
        <v>523</v>
      </c>
      <c r="D240" s="663" t="s">
        <v>904</v>
      </c>
      <c r="E240" s="664" t="s">
        <v>903</v>
      </c>
      <c r="F240" s="665" t="s">
        <v>677</v>
      </c>
      <c r="G240" s="671" t="s">
        <v>872</v>
      </c>
      <c r="H240" s="667" t="s">
        <v>728</v>
      </c>
      <c r="I240" s="668" t="s">
        <v>567</v>
      </c>
      <c r="J240" s="668" t="s">
        <v>411</v>
      </c>
      <c r="K240" s="291">
        <v>100</v>
      </c>
      <c r="L240" s="672"/>
      <c r="M240" s="430">
        <v>3</v>
      </c>
      <c r="N240" s="430">
        <v>3</v>
      </c>
      <c r="O240" s="669">
        <v>1</v>
      </c>
      <c r="P240" s="238">
        <v>100</v>
      </c>
      <c r="Q240" s="439">
        <f t="shared" si="3"/>
        <v>1</v>
      </c>
      <c r="R240" s="673" t="s">
        <v>499</v>
      </c>
    </row>
    <row r="241" spans="1:18" ht="14.25">
      <c r="A241" s="313" t="s">
        <v>303</v>
      </c>
      <c r="B241" s="539" t="s">
        <v>341</v>
      </c>
      <c r="C241" s="662" t="s">
        <v>523</v>
      </c>
      <c r="D241" s="663" t="s">
        <v>904</v>
      </c>
      <c r="E241" s="664" t="s">
        <v>903</v>
      </c>
      <c r="F241" s="665" t="s">
        <v>677</v>
      </c>
      <c r="G241" s="666" t="s">
        <v>685</v>
      </c>
      <c r="H241" s="667" t="s">
        <v>728</v>
      </c>
      <c r="I241" s="668" t="s">
        <v>567</v>
      </c>
      <c r="J241" s="668" t="s">
        <v>411</v>
      </c>
      <c r="K241" s="291">
        <v>100</v>
      </c>
      <c r="L241" s="674"/>
      <c r="M241" s="430">
        <v>3</v>
      </c>
      <c r="N241" s="430">
        <v>3</v>
      </c>
      <c r="O241" s="669">
        <v>1</v>
      </c>
      <c r="P241" s="238">
        <v>100</v>
      </c>
      <c r="Q241" s="439">
        <f t="shared" si="3"/>
        <v>1</v>
      </c>
      <c r="R241" s="673" t="s">
        <v>499</v>
      </c>
    </row>
    <row r="242" spans="1:18" ht="14.25">
      <c r="A242" s="313" t="s">
        <v>303</v>
      </c>
      <c r="B242" s="539" t="s">
        <v>341</v>
      </c>
      <c r="C242" s="662" t="s">
        <v>523</v>
      </c>
      <c r="D242" s="663" t="s">
        <v>904</v>
      </c>
      <c r="E242" s="664" t="s">
        <v>903</v>
      </c>
      <c r="F242" s="665" t="s">
        <v>677</v>
      </c>
      <c r="G242" s="671" t="s">
        <v>688</v>
      </c>
      <c r="H242" s="667" t="s">
        <v>728</v>
      </c>
      <c r="I242" s="668" t="s">
        <v>567</v>
      </c>
      <c r="J242" s="668" t="s">
        <v>411</v>
      </c>
      <c r="K242" s="291">
        <v>100</v>
      </c>
      <c r="L242" s="672"/>
      <c r="M242" s="430">
        <v>3</v>
      </c>
      <c r="N242" s="430">
        <v>3</v>
      </c>
      <c r="O242" s="669">
        <v>1</v>
      </c>
      <c r="P242" s="238">
        <v>100</v>
      </c>
      <c r="Q242" s="439">
        <f t="shared" si="3"/>
        <v>1</v>
      </c>
      <c r="R242" s="673" t="s">
        <v>499</v>
      </c>
    </row>
    <row r="243" spans="1:18" ht="14.25">
      <c r="A243" s="313" t="s">
        <v>303</v>
      </c>
      <c r="B243" s="539" t="s">
        <v>341</v>
      </c>
      <c r="C243" s="662" t="s">
        <v>523</v>
      </c>
      <c r="D243" s="663" t="s">
        <v>904</v>
      </c>
      <c r="E243" s="664" t="s">
        <v>903</v>
      </c>
      <c r="F243" s="665" t="s">
        <v>677</v>
      </c>
      <c r="G243" s="671" t="s">
        <v>873</v>
      </c>
      <c r="H243" s="667" t="s">
        <v>728</v>
      </c>
      <c r="I243" s="668" t="s">
        <v>567</v>
      </c>
      <c r="J243" s="668" t="s">
        <v>411</v>
      </c>
      <c r="K243" s="291">
        <v>100</v>
      </c>
      <c r="L243" s="313"/>
      <c r="M243" s="430">
        <v>3</v>
      </c>
      <c r="N243" s="430">
        <v>3</v>
      </c>
      <c r="O243" s="669">
        <v>1</v>
      </c>
      <c r="P243" s="238">
        <v>100</v>
      </c>
      <c r="Q243" s="439">
        <f t="shared" si="3"/>
        <v>1</v>
      </c>
      <c r="R243" s="673" t="s">
        <v>499</v>
      </c>
    </row>
    <row r="244" spans="1:18" ht="14.25">
      <c r="A244" s="313" t="s">
        <v>303</v>
      </c>
      <c r="B244" s="539" t="s">
        <v>341</v>
      </c>
      <c r="C244" s="662" t="s">
        <v>523</v>
      </c>
      <c r="D244" s="663" t="s">
        <v>904</v>
      </c>
      <c r="E244" s="664" t="s">
        <v>903</v>
      </c>
      <c r="F244" s="665" t="s">
        <v>677</v>
      </c>
      <c r="G244" s="671" t="s">
        <v>691</v>
      </c>
      <c r="H244" s="667" t="s">
        <v>728</v>
      </c>
      <c r="I244" s="668" t="s">
        <v>567</v>
      </c>
      <c r="J244" s="668" t="s">
        <v>411</v>
      </c>
      <c r="K244" s="291">
        <v>100</v>
      </c>
      <c r="L244" s="313"/>
      <c r="M244" s="430">
        <v>3</v>
      </c>
      <c r="N244" s="430">
        <v>3</v>
      </c>
      <c r="O244" s="669">
        <v>1</v>
      </c>
      <c r="P244" s="238">
        <v>100</v>
      </c>
      <c r="Q244" s="439">
        <f t="shared" si="3"/>
        <v>1</v>
      </c>
      <c r="R244" s="673" t="s">
        <v>499</v>
      </c>
    </row>
    <row r="245" spans="1:18" ht="14.25">
      <c r="A245" s="313" t="s">
        <v>303</v>
      </c>
      <c r="B245" s="539" t="s">
        <v>341</v>
      </c>
      <c r="C245" s="662" t="s">
        <v>523</v>
      </c>
      <c r="D245" s="663" t="s">
        <v>904</v>
      </c>
      <c r="E245" s="664" t="s">
        <v>903</v>
      </c>
      <c r="F245" s="665" t="s">
        <v>677</v>
      </c>
      <c r="G245" s="671" t="s">
        <v>874</v>
      </c>
      <c r="H245" s="667" t="s">
        <v>728</v>
      </c>
      <c r="I245" s="668" t="s">
        <v>567</v>
      </c>
      <c r="J245" s="668" t="s">
        <v>411</v>
      </c>
      <c r="K245" s="291">
        <v>100</v>
      </c>
      <c r="L245" s="313"/>
      <c r="M245" s="430">
        <v>3</v>
      </c>
      <c r="N245" s="430">
        <v>3</v>
      </c>
      <c r="O245" s="669">
        <v>1</v>
      </c>
      <c r="P245" s="238">
        <v>100</v>
      </c>
      <c r="Q245" s="439">
        <f t="shared" si="3"/>
        <v>1</v>
      </c>
      <c r="R245" s="673" t="s">
        <v>499</v>
      </c>
    </row>
    <row r="246" spans="1:18" ht="14.25">
      <c r="A246" s="313" t="s">
        <v>303</v>
      </c>
      <c r="B246" s="539" t="s">
        <v>341</v>
      </c>
      <c r="C246" s="662" t="s">
        <v>523</v>
      </c>
      <c r="D246" s="663" t="s">
        <v>904</v>
      </c>
      <c r="E246" s="664" t="s">
        <v>903</v>
      </c>
      <c r="F246" s="665" t="s">
        <v>677</v>
      </c>
      <c r="G246" s="671" t="s">
        <v>875</v>
      </c>
      <c r="H246" s="667" t="s">
        <v>728</v>
      </c>
      <c r="I246" s="668" t="s">
        <v>567</v>
      </c>
      <c r="J246" s="668" t="s">
        <v>411</v>
      </c>
      <c r="K246" s="291">
        <v>100</v>
      </c>
      <c r="L246" s="313"/>
      <c r="M246" s="430">
        <v>3</v>
      </c>
      <c r="N246" s="430">
        <v>3</v>
      </c>
      <c r="O246" s="669">
        <v>1</v>
      </c>
      <c r="P246" s="238">
        <v>100</v>
      </c>
      <c r="Q246" s="439">
        <f t="shared" si="3"/>
        <v>1</v>
      </c>
      <c r="R246" s="673" t="s">
        <v>499</v>
      </c>
    </row>
    <row r="247" spans="1:18" ht="14.25">
      <c r="A247" s="313" t="s">
        <v>303</v>
      </c>
      <c r="B247" s="539" t="s">
        <v>341</v>
      </c>
      <c r="C247" s="662" t="s">
        <v>523</v>
      </c>
      <c r="D247" s="663" t="s">
        <v>904</v>
      </c>
      <c r="E247" s="664" t="s">
        <v>903</v>
      </c>
      <c r="F247" s="665" t="s">
        <v>677</v>
      </c>
      <c r="G247" s="671" t="s">
        <v>876</v>
      </c>
      <c r="H247" s="667" t="s">
        <v>728</v>
      </c>
      <c r="I247" s="668" t="s">
        <v>567</v>
      </c>
      <c r="J247" s="668" t="s">
        <v>411</v>
      </c>
      <c r="K247" s="291">
        <v>100</v>
      </c>
      <c r="L247" s="313"/>
      <c r="M247" s="430">
        <v>3</v>
      </c>
      <c r="N247" s="430">
        <v>3</v>
      </c>
      <c r="O247" s="669">
        <v>1</v>
      </c>
      <c r="P247" s="238">
        <v>100</v>
      </c>
      <c r="Q247" s="439">
        <f t="shared" si="3"/>
        <v>1</v>
      </c>
      <c r="R247" s="673" t="s">
        <v>499</v>
      </c>
    </row>
    <row r="248" spans="1:18" ht="28.5">
      <c r="A248" s="313" t="s">
        <v>303</v>
      </c>
      <c r="B248" s="539" t="s">
        <v>341</v>
      </c>
      <c r="C248" s="662" t="s">
        <v>523</v>
      </c>
      <c r="D248" s="663" t="s">
        <v>904</v>
      </c>
      <c r="E248" s="664" t="s">
        <v>903</v>
      </c>
      <c r="F248" s="665" t="s">
        <v>677</v>
      </c>
      <c r="G248" s="671" t="s">
        <v>877</v>
      </c>
      <c r="H248" s="667" t="s">
        <v>728</v>
      </c>
      <c r="I248" s="668" t="s">
        <v>567</v>
      </c>
      <c r="J248" s="668" t="s">
        <v>411</v>
      </c>
      <c r="K248" s="291">
        <v>100</v>
      </c>
      <c r="L248" s="313"/>
      <c r="M248" s="430">
        <v>3</v>
      </c>
      <c r="N248" s="430">
        <v>3</v>
      </c>
      <c r="O248" s="669">
        <v>1</v>
      </c>
      <c r="P248" s="238">
        <v>100</v>
      </c>
      <c r="Q248" s="439">
        <f t="shared" si="3"/>
        <v>1</v>
      </c>
      <c r="R248" s="673" t="s">
        <v>499</v>
      </c>
    </row>
    <row r="249" spans="1:18" ht="14.25">
      <c r="A249" s="313" t="s">
        <v>303</v>
      </c>
      <c r="B249" s="539" t="s">
        <v>341</v>
      </c>
      <c r="C249" s="662" t="s">
        <v>523</v>
      </c>
      <c r="D249" s="663" t="s">
        <v>904</v>
      </c>
      <c r="E249" s="664" t="s">
        <v>903</v>
      </c>
      <c r="F249" s="665" t="s">
        <v>677</v>
      </c>
      <c r="G249" s="671" t="s">
        <v>700</v>
      </c>
      <c r="H249" s="667" t="s">
        <v>728</v>
      </c>
      <c r="I249" s="668" t="s">
        <v>567</v>
      </c>
      <c r="J249" s="668" t="s">
        <v>411</v>
      </c>
      <c r="K249" s="291">
        <v>100</v>
      </c>
      <c r="L249" s="313"/>
      <c r="M249" s="430">
        <v>3</v>
      </c>
      <c r="N249" s="430">
        <v>3</v>
      </c>
      <c r="O249" s="669">
        <v>1</v>
      </c>
      <c r="P249" s="238">
        <v>100</v>
      </c>
      <c r="Q249" s="439">
        <f t="shared" si="3"/>
        <v>1</v>
      </c>
      <c r="R249" s="673" t="s">
        <v>499</v>
      </c>
    </row>
    <row r="250" spans="1:18" ht="14.25">
      <c r="A250" s="313" t="s">
        <v>303</v>
      </c>
      <c r="B250" s="539" t="s">
        <v>341</v>
      </c>
      <c r="C250" s="662" t="s">
        <v>523</v>
      </c>
      <c r="D250" s="663" t="s">
        <v>904</v>
      </c>
      <c r="E250" s="664" t="s">
        <v>903</v>
      </c>
      <c r="F250" s="665" t="s">
        <v>677</v>
      </c>
      <c r="G250" s="671" t="s">
        <v>701</v>
      </c>
      <c r="H250" s="667" t="s">
        <v>728</v>
      </c>
      <c r="I250" s="668" t="s">
        <v>567</v>
      </c>
      <c r="J250" s="668" t="s">
        <v>411</v>
      </c>
      <c r="K250" s="291">
        <v>100</v>
      </c>
      <c r="L250" s="313"/>
      <c r="M250" s="430">
        <v>3</v>
      </c>
      <c r="N250" s="430">
        <v>3</v>
      </c>
      <c r="O250" s="669">
        <v>1</v>
      </c>
      <c r="P250" s="238">
        <v>100</v>
      </c>
      <c r="Q250" s="439">
        <f t="shared" si="3"/>
        <v>1</v>
      </c>
      <c r="R250" s="673" t="s">
        <v>499</v>
      </c>
    </row>
    <row r="251" spans="1:18" ht="14.25">
      <c r="A251" s="313" t="s">
        <v>303</v>
      </c>
      <c r="B251" s="539" t="s">
        <v>341</v>
      </c>
      <c r="C251" s="662" t="s">
        <v>523</v>
      </c>
      <c r="D251" s="663" t="s">
        <v>904</v>
      </c>
      <c r="E251" s="664" t="s">
        <v>903</v>
      </c>
      <c r="F251" s="665" t="s">
        <v>677</v>
      </c>
      <c r="G251" s="671" t="s">
        <v>878</v>
      </c>
      <c r="H251" s="667" t="s">
        <v>728</v>
      </c>
      <c r="I251" s="668" t="s">
        <v>567</v>
      </c>
      <c r="J251" s="668" t="s">
        <v>411</v>
      </c>
      <c r="K251" s="291">
        <v>100</v>
      </c>
      <c r="L251" s="313"/>
      <c r="M251" s="430">
        <v>3</v>
      </c>
      <c r="N251" s="430">
        <v>3</v>
      </c>
      <c r="O251" s="669">
        <v>1</v>
      </c>
      <c r="P251" s="238">
        <v>100</v>
      </c>
      <c r="Q251" s="439">
        <f t="shared" si="3"/>
        <v>1</v>
      </c>
      <c r="R251" s="673" t="s">
        <v>499</v>
      </c>
    </row>
    <row r="252" spans="1:18" ht="14.25">
      <c r="A252" s="313" t="s">
        <v>303</v>
      </c>
      <c r="B252" s="539" t="s">
        <v>341</v>
      </c>
      <c r="C252" s="662" t="s">
        <v>523</v>
      </c>
      <c r="D252" s="663" t="s">
        <v>904</v>
      </c>
      <c r="E252" s="664" t="s">
        <v>903</v>
      </c>
      <c r="F252" s="665" t="s">
        <v>677</v>
      </c>
      <c r="G252" s="671" t="s">
        <v>879</v>
      </c>
      <c r="H252" s="667" t="s">
        <v>728</v>
      </c>
      <c r="I252" s="668" t="s">
        <v>567</v>
      </c>
      <c r="J252" s="668" t="s">
        <v>411</v>
      </c>
      <c r="K252" s="291">
        <v>100</v>
      </c>
      <c r="L252" s="313"/>
      <c r="M252" s="430">
        <v>3</v>
      </c>
      <c r="N252" s="430">
        <v>3</v>
      </c>
      <c r="O252" s="669">
        <v>1</v>
      </c>
      <c r="P252" s="238">
        <v>100</v>
      </c>
      <c r="Q252" s="439">
        <f t="shared" si="3"/>
        <v>1</v>
      </c>
      <c r="R252" s="673" t="s">
        <v>499</v>
      </c>
    </row>
    <row r="253" spans="1:18" ht="18" customHeight="1">
      <c r="A253" s="313" t="s">
        <v>303</v>
      </c>
      <c r="B253" s="539" t="s">
        <v>341</v>
      </c>
      <c r="C253" s="662" t="s">
        <v>523</v>
      </c>
      <c r="D253" s="663" t="s">
        <v>904</v>
      </c>
      <c r="E253" s="664" t="s">
        <v>903</v>
      </c>
      <c r="F253" s="665" t="s">
        <v>677</v>
      </c>
      <c r="G253" s="671" t="s">
        <v>880</v>
      </c>
      <c r="H253" s="667" t="s">
        <v>728</v>
      </c>
      <c r="I253" s="668" t="s">
        <v>567</v>
      </c>
      <c r="J253" s="668" t="s">
        <v>411</v>
      </c>
      <c r="K253" s="291">
        <v>100</v>
      </c>
      <c r="L253" s="313"/>
      <c r="M253" s="430">
        <v>3</v>
      </c>
      <c r="N253" s="430">
        <v>3</v>
      </c>
      <c r="O253" s="669">
        <v>1</v>
      </c>
      <c r="P253" s="238">
        <v>100</v>
      </c>
      <c r="Q253" s="439">
        <f t="shared" si="3"/>
        <v>1</v>
      </c>
      <c r="R253" s="673" t="s">
        <v>499</v>
      </c>
    </row>
    <row r="254" spans="1:18" ht="14.25">
      <c r="A254" s="313" t="s">
        <v>303</v>
      </c>
      <c r="B254" s="539" t="s">
        <v>341</v>
      </c>
      <c r="C254" s="662" t="s">
        <v>523</v>
      </c>
      <c r="D254" s="663" t="s">
        <v>904</v>
      </c>
      <c r="E254" s="664" t="s">
        <v>903</v>
      </c>
      <c r="F254" s="665" t="s">
        <v>677</v>
      </c>
      <c r="G254" s="671" t="s">
        <v>881</v>
      </c>
      <c r="H254" s="667" t="s">
        <v>728</v>
      </c>
      <c r="I254" s="668" t="s">
        <v>567</v>
      </c>
      <c r="J254" s="668" t="s">
        <v>411</v>
      </c>
      <c r="K254" s="291">
        <v>100</v>
      </c>
      <c r="L254" s="313"/>
      <c r="M254" s="430">
        <v>3</v>
      </c>
      <c r="N254" s="430">
        <v>3</v>
      </c>
      <c r="O254" s="669">
        <v>1</v>
      </c>
      <c r="P254" s="238">
        <v>100</v>
      </c>
      <c r="Q254" s="439">
        <f t="shared" si="3"/>
        <v>1</v>
      </c>
      <c r="R254" s="673" t="s">
        <v>499</v>
      </c>
    </row>
    <row r="255" spans="1:18" ht="14.25">
      <c r="A255" s="313" t="s">
        <v>303</v>
      </c>
      <c r="B255" s="539" t="s">
        <v>341</v>
      </c>
      <c r="C255" s="662" t="s">
        <v>523</v>
      </c>
      <c r="D255" s="663" t="s">
        <v>904</v>
      </c>
      <c r="E255" s="664" t="s">
        <v>903</v>
      </c>
      <c r="F255" s="665" t="s">
        <v>677</v>
      </c>
      <c r="G255" s="671" t="s">
        <v>882</v>
      </c>
      <c r="H255" s="667" t="s">
        <v>728</v>
      </c>
      <c r="I255" s="668" t="s">
        <v>567</v>
      </c>
      <c r="J255" s="668" t="s">
        <v>411</v>
      </c>
      <c r="K255" s="291">
        <v>100</v>
      </c>
      <c r="L255" s="313"/>
      <c r="M255" s="430">
        <v>3</v>
      </c>
      <c r="N255" s="430">
        <v>3</v>
      </c>
      <c r="O255" s="669">
        <v>1</v>
      </c>
      <c r="P255" s="238">
        <v>100</v>
      </c>
      <c r="Q255" s="439">
        <f t="shared" si="3"/>
        <v>1</v>
      </c>
      <c r="R255" s="673" t="s">
        <v>499</v>
      </c>
    </row>
    <row r="256" spans="1:18" ht="14.25">
      <c r="A256" s="313" t="s">
        <v>303</v>
      </c>
      <c r="B256" s="539" t="s">
        <v>341</v>
      </c>
      <c r="C256" s="662" t="s">
        <v>523</v>
      </c>
      <c r="D256" s="663" t="s">
        <v>904</v>
      </c>
      <c r="E256" s="664" t="s">
        <v>903</v>
      </c>
      <c r="F256" s="665" t="s">
        <v>677</v>
      </c>
      <c r="G256" s="671" t="s">
        <v>883</v>
      </c>
      <c r="H256" s="667" t="s">
        <v>728</v>
      </c>
      <c r="I256" s="668" t="s">
        <v>567</v>
      </c>
      <c r="J256" s="668" t="s">
        <v>411</v>
      </c>
      <c r="K256" s="291">
        <v>100</v>
      </c>
      <c r="L256" s="313"/>
      <c r="M256" s="430">
        <v>3</v>
      </c>
      <c r="N256" s="430">
        <v>3</v>
      </c>
      <c r="O256" s="669">
        <v>1</v>
      </c>
      <c r="P256" s="238">
        <v>100</v>
      </c>
      <c r="Q256" s="439">
        <f t="shared" si="3"/>
        <v>1</v>
      </c>
      <c r="R256" s="673" t="s">
        <v>499</v>
      </c>
    </row>
    <row r="257" spans="1:18" ht="14.25">
      <c r="A257" s="313" t="s">
        <v>303</v>
      </c>
      <c r="B257" s="539" t="s">
        <v>341</v>
      </c>
      <c r="C257" s="662" t="s">
        <v>523</v>
      </c>
      <c r="D257" s="663" t="s">
        <v>904</v>
      </c>
      <c r="E257" s="664" t="s">
        <v>903</v>
      </c>
      <c r="F257" s="665" t="s">
        <v>677</v>
      </c>
      <c r="G257" s="666" t="s">
        <v>884</v>
      </c>
      <c r="H257" s="667" t="s">
        <v>728</v>
      </c>
      <c r="I257" s="668" t="s">
        <v>567</v>
      </c>
      <c r="J257" s="668" t="s">
        <v>411</v>
      </c>
      <c r="K257" s="291">
        <v>100</v>
      </c>
      <c r="L257" s="313"/>
      <c r="M257" s="430">
        <v>3</v>
      </c>
      <c r="N257" s="430">
        <v>3</v>
      </c>
      <c r="O257" s="669">
        <v>1</v>
      </c>
      <c r="P257" s="238">
        <v>100</v>
      </c>
      <c r="Q257" s="439">
        <f t="shared" si="3"/>
        <v>1</v>
      </c>
      <c r="R257" s="673" t="s">
        <v>499</v>
      </c>
    </row>
    <row r="258" spans="1:18" ht="14.25">
      <c r="A258" s="313" t="s">
        <v>303</v>
      </c>
      <c r="B258" s="539" t="s">
        <v>341</v>
      </c>
      <c r="C258" s="662" t="s">
        <v>523</v>
      </c>
      <c r="D258" s="663" t="s">
        <v>904</v>
      </c>
      <c r="E258" s="664" t="s">
        <v>903</v>
      </c>
      <c r="F258" s="665" t="s">
        <v>677</v>
      </c>
      <c r="G258" s="671" t="s">
        <v>712</v>
      </c>
      <c r="H258" s="667" t="s">
        <v>728</v>
      </c>
      <c r="I258" s="668" t="s">
        <v>567</v>
      </c>
      <c r="J258" s="668" t="s">
        <v>411</v>
      </c>
      <c r="K258" s="291">
        <v>100</v>
      </c>
      <c r="L258" s="313"/>
      <c r="M258" s="430">
        <v>3</v>
      </c>
      <c r="N258" s="430">
        <v>3</v>
      </c>
      <c r="O258" s="669">
        <v>1</v>
      </c>
      <c r="P258" s="238">
        <v>100</v>
      </c>
      <c r="Q258" s="439">
        <f t="shared" si="3"/>
        <v>1</v>
      </c>
      <c r="R258" s="673" t="s">
        <v>499</v>
      </c>
    </row>
    <row r="259" spans="1:18" ht="14.25">
      <c r="A259" s="313" t="s">
        <v>303</v>
      </c>
      <c r="B259" s="539" t="s">
        <v>341</v>
      </c>
      <c r="C259" s="662" t="s">
        <v>523</v>
      </c>
      <c r="D259" s="663" t="s">
        <v>904</v>
      </c>
      <c r="E259" s="664" t="s">
        <v>903</v>
      </c>
      <c r="F259" s="665" t="s">
        <v>677</v>
      </c>
      <c r="G259" s="671" t="s">
        <v>885</v>
      </c>
      <c r="H259" s="667" t="s">
        <v>886</v>
      </c>
      <c r="I259" s="668" t="s">
        <v>567</v>
      </c>
      <c r="J259" s="668" t="s">
        <v>411</v>
      </c>
      <c r="K259" s="291">
        <v>100</v>
      </c>
      <c r="L259" s="313"/>
      <c r="M259" s="430">
        <v>3</v>
      </c>
      <c r="N259" s="430">
        <v>3</v>
      </c>
      <c r="O259" s="669">
        <v>1</v>
      </c>
      <c r="P259" s="238">
        <v>100</v>
      </c>
      <c r="Q259" s="439">
        <f t="shared" si="3"/>
        <v>1</v>
      </c>
      <c r="R259" s="673" t="s">
        <v>499</v>
      </c>
    </row>
    <row r="260" spans="1:18" ht="14.25">
      <c r="A260" s="313" t="s">
        <v>303</v>
      </c>
      <c r="B260" s="539" t="s">
        <v>341</v>
      </c>
      <c r="C260" s="662" t="s">
        <v>523</v>
      </c>
      <c r="D260" s="663" t="s">
        <v>904</v>
      </c>
      <c r="E260" s="664" t="s">
        <v>903</v>
      </c>
      <c r="F260" s="665" t="s">
        <v>677</v>
      </c>
      <c r="G260" s="671" t="s">
        <v>887</v>
      </c>
      <c r="H260" s="667" t="s">
        <v>886</v>
      </c>
      <c r="I260" s="668" t="s">
        <v>567</v>
      </c>
      <c r="J260" s="668" t="s">
        <v>411</v>
      </c>
      <c r="K260" s="291">
        <v>100</v>
      </c>
      <c r="L260" s="313"/>
      <c r="M260" s="430">
        <v>3</v>
      </c>
      <c r="N260" s="430">
        <v>3</v>
      </c>
      <c r="O260" s="669">
        <v>1</v>
      </c>
      <c r="P260" s="238">
        <v>100</v>
      </c>
      <c r="Q260" s="439">
        <f t="shared" si="3"/>
        <v>1</v>
      </c>
      <c r="R260" s="673" t="s">
        <v>499</v>
      </c>
    </row>
    <row r="261" spans="1:18" ht="14.25">
      <c r="A261" s="313" t="s">
        <v>303</v>
      </c>
      <c r="B261" s="539" t="s">
        <v>341</v>
      </c>
      <c r="C261" s="662" t="s">
        <v>523</v>
      </c>
      <c r="D261" s="663" t="s">
        <v>904</v>
      </c>
      <c r="E261" s="664" t="s">
        <v>903</v>
      </c>
      <c r="F261" s="665" t="s">
        <v>677</v>
      </c>
      <c r="G261" s="671" t="s">
        <v>888</v>
      </c>
      <c r="H261" s="667" t="s">
        <v>728</v>
      </c>
      <c r="I261" s="668" t="s">
        <v>567</v>
      </c>
      <c r="J261" s="668" t="s">
        <v>411</v>
      </c>
      <c r="K261" s="291">
        <v>100</v>
      </c>
      <c r="L261" s="313"/>
      <c r="M261" s="430">
        <v>3</v>
      </c>
      <c r="N261" s="430">
        <v>3</v>
      </c>
      <c r="O261" s="669">
        <v>1</v>
      </c>
      <c r="P261" s="238">
        <v>100</v>
      </c>
      <c r="Q261" s="439">
        <f t="shared" si="3"/>
        <v>1</v>
      </c>
      <c r="R261" s="673" t="s">
        <v>499</v>
      </c>
    </row>
    <row r="262" spans="1:18" ht="14.25">
      <c r="A262" s="313" t="s">
        <v>303</v>
      </c>
      <c r="B262" s="539" t="s">
        <v>341</v>
      </c>
      <c r="C262" s="662" t="s">
        <v>523</v>
      </c>
      <c r="D262" s="663" t="s">
        <v>904</v>
      </c>
      <c r="E262" s="664" t="s">
        <v>903</v>
      </c>
      <c r="F262" s="665" t="s">
        <v>677</v>
      </c>
      <c r="G262" s="666" t="s">
        <v>501</v>
      </c>
      <c r="H262" s="667" t="s">
        <v>889</v>
      </c>
      <c r="I262" s="668" t="s">
        <v>567</v>
      </c>
      <c r="J262" s="668" t="s">
        <v>411</v>
      </c>
      <c r="K262" s="291">
        <v>100</v>
      </c>
      <c r="L262" s="313"/>
      <c r="M262" s="430">
        <v>3</v>
      </c>
      <c r="N262" s="430">
        <v>3</v>
      </c>
      <c r="O262" s="669">
        <v>1</v>
      </c>
      <c r="P262" s="238">
        <v>100</v>
      </c>
      <c r="Q262" s="439">
        <f t="shared" si="3"/>
        <v>1</v>
      </c>
      <c r="R262" s="673" t="s">
        <v>499</v>
      </c>
    </row>
    <row r="263" spans="1:18" ht="14.25">
      <c r="A263" s="313" t="s">
        <v>303</v>
      </c>
      <c r="B263" s="539" t="s">
        <v>341</v>
      </c>
      <c r="C263" s="662" t="s">
        <v>523</v>
      </c>
      <c r="D263" s="663" t="s">
        <v>904</v>
      </c>
      <c r="E263" s="664" t="s">
        <v>903</v>
      </c>
      <c r="F263" s="665" t="s">
        <v>677</v>
      </c>
      <c r="G263" s="666" t="s">
        <v>195</v>
      </c>
      <c r="H263" s="667" t="s">
        <v>890</v>
      </c>
      <c r="I263" s="668" t="s">
        <v>567</v>
      </c>
      <c r="J263" s="668" t="s">
        <v>411</v>
      </c>
      <c r="K263" s="291">
        <v>100</v>
      </c>
      <c r="L263" s="313"/>
      <c r="M263" s="430">
        <v>3</v>
      </c>
      <c r="N263" s="430">
        <v>3</v>
      </c>
      <c r="O263" s="669">
        <v>1</v>
      </c>
      <c r="P263" s="238">
        <v>100</v>
      </c>
      <c r="Q263" s="439">
        <f t="shared" si="3"/>
        <v>1</v>
      </c>
      <c r="R263" s="673" t="s">
        <v>499</v>
      </c>
    </row>
    <row r="264" spans="1:18" ht="14.25">
      <c r="A264" s="313" t="s">
        <v>303</v>
      </c>
      <c r="B264" s="539" t="s">
        <v>341</v>
      </c>
      <c r="C264" s="662" t="s">
        <v>523</v>
      </c>
      <c r="D264" s="663" t="s">
        <v>904</v>
      </c>
      <c r="E264" s="664" t="s">
        <v>903</v>
      </c>
      <c r="F264" s="665" t="s">
        <v>677</v>
      </c>
      <c r="G264" s="666" t="s">
        <v>891</v>
      </c>
      <c r="H264" s="667" t="s">
        <v>890</v>
      </c>
      <c r="I264" s="668" t="s">
        <v>567</v>
      </c>
      <c r="J264" s="668" t="s">
        <v>411</v>
      </c>
      <c r="K264" s="291">
        <v>100</v>
      </c>
      <c r="L264" s="313"/>
      <c r="M264" s="430">
        <v>3</v>
      </c>
      <c r="N264" s="430">
        <v>3</v>
      </c>
      <c r="O264" s="669">
        <v>1</v>
      </c>
      <c r="P264" s="238">
        <v>100</v>
      </c>
      <c r="Q264" s="439">
        <f t="shared" si="3"/>
        <v>1</v>
      </c>
      <c r="R264" s="673" t="s">
        <v>499</v>
      </c>
    </row>
    <row r="265" spans="1:18" ht="14.25">
      <c r="A265" s="313" t="s">
        <v>303</v>
      </c>
      <c r="B265" s="539" t="s">
        <v>341</v>
      </c>
      <c r="C265" s="662" t="s">
        <v>523</v>
      </c>
      <c r="D265" s="663" t="s">
        <v>904</v>
      </c>
      <c r="E265" s="664" t="s">
        <v>903</v>
      </c>
      <c r="F265" s="665" t="s">
        <v>677</v>
      </c>
      <c r="G265" s="666" t="s">
        <v>892</v>
      </c>
      <c r="H265" s="667" t="s">
        <v>890</v>
      </c>
      <c r="I265" s="668" t="s">
        <v>567</v>
      </c>
      <c r="J265" s="668" t="s">
        <v>411</v>
      </c>
      <c r="K265" s="291">
        <v>100</v>
      </c>
      <c r="L265" s="313"/>
      <c r="M265" s="430">
        <v>3</v>
      </c>
      <c r="N265" s="430">
        <v>3</v>
      </c>
      <c r="O265" s="669">
        <v>1</v>
      </c>
      <c r="P265" s="238">
        <v>100</v>
      </c>
      <c r="Q265" s="439">
        <f t="shared" si="3"/>
        <v>1</v>
      </c>
      <c r="R265" s="673" t="s">
        <v>499</v>
      </c>
    </row>
    <row r="266" spans="1:18" ht="14.25">
      <c r="A266" s="313" t="s">
        <v>303</v>
      </c>
      <c r="B266" s="539" t="s">
        <v>341</v>
      </c>
      <c r="C266" s="662" t="s">
        <v>523</v>
      </c>
      <c r="D266" s="663" t="s">
        <v>904</v>
      </c>
      <c r="E266" s="664" t="s">
        <v>903</v>
      </c>
      <c r="F266" s="665" t="s">
        <v>677</v>
      </c>
      <c r="G266" s="666" t="s">
        <v>893</v>
      </c>
      <c r="H266" s="667" t="s">
        <v>890</v>
      </c>
      <c r="I266" s="668" t="s">
        <v>567</v>
      </c>
      <c r="J266" s="668" t="s">
        <v>411</v>
      </c>
      <c r="K266" s="291">
        <v>100</v>
      </c>
      <c r="L266" s="313"/>
      <c r="M266" s="430">
        <v>3</v>
      </c>
      <c r="N266" s="430">
        <v>3</v>
      </c>
      <c r="O266" s="669">
        <v>1</v>
      </c>
      <c r="P266" s="238">
        <v>100</v>
      </c>
      <c r="Q266" s="439">
        <f t="shared" si="3"/>
        <v>1</v>
      </c>
      <c r="R266" s="673" t="s">
        <v>499</v>
      </c>
    </row>
    <row r="267" spans="1:18" ht="14.25">
      <c r="A267" s="313" t="s">
        <v>303</v>
      </c>
      <c r="B267" s="539" t="s">
        <v>341</v>
      </c>
      <c r="C267" s="662" t="s">
        <v>523</v>
      </c>
      <c r="D267" s="663" t="s">
        <v>904</v>
      </c>
      <c r="E267" s="664" t="s">
        <v>903</v>
      </c>
      <c r="F267" s="665" t="s">
        <v>677</v>
      </c>
      <c r="G267" s="666" t="s">
        <v>894</v>
      </c>
      <c r="H267" s="667" t="s">
        <v>890</v>
      </c>
      <c r="I267" s="668" t="s">
        <v>567</v>
      </c>
      <c r="J267" s="668" t="s">
        <v>411</v>
      </c>
      <c r="K267" s="291">
        <v>100</v>
      </c>
      <c r="L267" s="313"/>
      <c r="M267" s="430">
        <v>3</v>
      </c>
      <c r="N267" s="430">
        <v>3</v>
      </c>
      <c r="O267" s="669">
        <v>1</v>
      </c>
      <c r="P267" s="238">
        <v>100</v>
      </c>
      <c r="Q267" s="439">
        <f t="shared" si="3"/>
        <v>1</v>
      </c>
      <c r="R267" s="673" t="s">
        <v>499</v>
      </c>
    </row>
    <row r="268" spans="1:18" ht="14.25">
      <c r="A268" s="313" t="s">
        <v>303</v>
      </c>
      <c r="B268" s="539" t="s">
        <v>341</v>
      </c>
      <c r="C268" s="662" t="s">
        <v>523</v>
      </c>
      <c r="D268" s="663" t="s">
        <v>904</v>
      </c>
      <c r="E268" s="664" t="s">
        <v>903</v>
      </c>
      <c r="F268" s="665" t="s">
        <v>677</v>
      </c>
      <c r="G268" s="666" t="s">
        <v>895</v>
      </c>
      <c r="H268" s="667" t="s">
        <v>896</v>
      </c>
      <c r="I268" s="668" t="s">
        <v>567</v>
      </c>
      <c r="J268" s="668" t="s">
        <v>411</v>
      </c>
      <c r="K268" s="291">
        <v>100</v>
      </c>
      <c r="L268" s="313"/>
      <c r="M268" s="430">
        <v>3</v>
      </c>
      <c r="N268" s="430">
        <v>3</v>
      </c>
      <c r="O268" s="669">
        <v>1</v>
      </c>
      <c r="P268" s="238">
        <v>100</v>
      </c>
      <c r="Q268" s="439">
        <f t="shared" si="3"/>
        <v>1</v>
      </c>
      <c r="R268" s="673" t="s">
        <v>499</v>
      </c>
    </row>
    <row r="269" spans="1:18" ht="14.25">
      <c r="A269" s="313" t="s">
        <v>303</v>
      </c>
      <c r="B269" s="539" t="s">
        <v>341</v>
      </c>
      <c r="C269" s="662" t="s">
        <v>523</v>
      </c>
      <c r="D269" s="663" t="s">
        <v>904</v>
      </c>
      <c r="E269" s="664" t="s">
        <v>903</v>
      </c>
      <c r="F269" s="665" t="s">
        <v>677</v>
      </c>
      <c r="G269" s="666" t="s">
        <v>897</v>
      </c>
      <c r="H269" s="667" t="s">
        <v>898</v>
      </c>
      <c r="I269" s="668" t="s">
        <v>567</v>
      </c>
      <c r="J269" s="668" t="s">
        <v>411</v>
      </c>
      <c r="K269" s="291">
        <v>100</v>
      </c>
      <c r="L269" s="313"/>
      <c r="M269" s="430">
        <v>3</v>
      </c>
      <c r="N269" s="430">
        <v>3</v>
      </c>
      <c r="O269" s="669">
        <v>1</v>
      </c>
      <c r="P269" s="238">
        <v>100</v>
      </c>
      <c r="Q269" s="439">
        <f t="shared" si="3"/>
        <v>1</v>
      </c>
      <c r="R269" s="673" t="s">
        <v>499</v>
      </c>
    </row>
    <row r="270" spans="1:18" ht="14.25">
      <c r="A270" s="313" t="s">
        <v>303</v>
      </c>
      <c r="B270" s="539" t="s">
        <v>341</v>
      </c>
      <c r="C270" s="662" t="s">
        <v>523</v>
      </c>
      <c r="D270" s="663" t="s">
        <v>904</v>
      </c>
      <c r="E270" s="664" t="s">
        <v>903</v>
      </c>
      <c r="F270" s="665" t="s">
        <v>715</v>
      </c>
      <c r="G270" s="666" t="s">
        <v>716</v>
      </c>
      <c r="H270" s="667" t="s">
        <v>728</v>
      </c>
      <c r="I270" s="668" t="s">
        <v>567</v>
      </c>
      <c r="J270" s="668" t="s">
        <v>717</v>
      </c>
      <c r="K270" s="291">
        <v>100</v>
      </c>
      <c r="L270" s="313"/>
      <c r="M270" s="430">
        <v>3</v>
      </c>
      <c r="N270" s="430">
        <v>3</v>
      </c>
      <c r="O270" s="669">
        <v>1</v>
      </c>
      <c r="P270" s="238">
        <v>100</v>
      </c>
      <c r="Q270" s="439">
        <f t="shared" si="3"/>
        <v>1</v>
      </c>
      <c r="R270" s="673" t="s">
        <v>499</v>
      </c>
    </row>
    <row r="271" spans="1:18" ht="14.25">
      <c r="A271" s="313" t="s">
        <v>303</v>
      </c>
      <c r="B271" s="539" t="s">
        <v>341</v>
      </c>
      <c r="C271" s="662" t="s">
        <v>523</v>
      </c>
      <c r="D271" s="663" t="s">
        <v>904</v>
      </c>
      <c r="E271" s="664" t="s">
        <v>903</v>
      </c>
      <c r="F271" s="665" t="s">
        <v>715</v>
      </c>
      <c r="G271" s="666" t="s">
        <v>718</v>
      </c>
      <c r="H271" s="667" t="s">
        <v>728</v>
      </c>
      <c r="I271" s="668" t="s">
        <v>567</v>
      </c>
      <c r="J271" s="668" t="s">
        <v>717</v>
      </c>
      <c r="K271" s="291">
        <v>100</v>
      </c>
      <c r="L271" s="313"/>
      <c r="M271" s="430">
        <v>3</v>
      </c>
      <c r="N271" s="430">
        <v>3</v>
      </c>
      <c r="O271" s="669">
        <v>1</v>
      </c>
      <c r="P271" s="238">
        <v>100</v>
      </c>
      <c r="Q271" s="439">
        <f t="shared" si="3"/>
        <v>1</v>
      </c>
      <c r="R271" s="673" t="s">
        <v>499</v>
      </c>
    </row>
    <row r="272" spans="1:18" ht="14.25">
      <c r="A272" s="313" t="s">
        <v>303</v>
      </c>
      <c r="B272" s="539" t="s">
        <v>341</v>
      </c>
      <c r="C272" s="662" t="s">
        <v>523</v>
      </c>
      <c r="D272" s="663" t="s">
        <v>904</v>
      </c>
      <c r="E272" s="664" t="s">
        <v>903</v>
      </c>
      <c r="F272" s="665" t="s">
        <v>715</v>
      </c>
      <c r="G272" s="666" t="s">
        <v>719</v>
      </c>
      <c r="H272" s="667" t="s">
        <v>728</v>
      </c>
      <c r="I272" s="668" t="s">
        <v>567</v>
      </c>
      <c r="J272" s="668" t="s">
        <v>717</v>
      </c>
      <c r="K272" s="291">
        <v>100</v>
      </c>
      <c r="L272" s="313"/>
      <c r="M272" s="430">
        <v>3</v>
      </c>
      <c r="N272" s="430">
        <v>3</v>
      </c>
      <c r="O272" s="669">
        <v>1</v>
      </c>
      <c r="P272" s="238">
        <v>100</v>
      </c>
      <c r="Q272" s="439">
        <f t="shared" si="3"/>
        <v>1</v>
      </c>
      <c r="R272" s="673" t="s">
        <v>499</v>
      </c>
    </row>
    <row r="273" spans="1:18" ht="14.25">
      <c r="A273" s="313" t="s">
        <v>303</v>
      </c>
      <c r="B273" s="539" t="s">
        <v>341</v>
      </c>
      <c r="C273" s="662" t="s">
        <v>523</v>
      </c>
      <c r="D273" s="663" t="s">
        <v>904</v>
      </c>
      <c r="E273" s="664" t="s">
        <v>903</v>
      </c>
      <c r="F273" s="665" t="s">
        <v>715</v>
      </c>
      <c r="G273" s="666" t="s">
        <v>720</v>
      </c>
      <c r="H273" s="667" t="s">
        <v>728</v>
      </c>
      <c r="I273" s="668" t="s">
        <v>567</v>
      </c>
      <c r="J273" s="668" t="s">
        <v>717</v>
      </c>
      <c r="K273" s="291">
        <v>100</v>
      </c>
      <c r="L273" s="313"/>
      <c r="M273" s="430">
        <v>3</v>
      </c>
      <c r="N273" s="430">
        <v>3</v>
      </c>
      <c r="O273" s="669">
        <v>1</v>
      </c>
      <c r="P273" s="238">
        <v>100</v>
      </c>
      <c r="Q273" s="439">
        <f t="shared" si="3"/>
        <v>1</v>
      </c>
      <c r="R273" s="673" t="s">
        <v>499</v>
      </c>
    </row>
    <row r="274" spans="1:18" ht="14.25">
      <c r="A274" s="313" t="s">
        <v>303</v>
      </c>
      <c r="B274" s="539" t="s">
        <v>341</v>
      </c>
      <c r="C274" s="662" t="s">
        <v>523</v>
      </c>
      <c r="D274" s="663" t="s">
        <v>904</v>
      </c>
      <c r="E274" s="664" t="s">
        <v>903</v>
      </c>
      <c r="F274" s="665" t="s">
        <v>715</v>
      </c>
      <c r="G274" s="666" t="s">
        <v>899</v>
      </c>
      <c r="H274" s="667" t="s">
        <v>728</v>
      </c>
      <c r="I274" s="668" t="s">
        <v>567</v>
      </c>
      <c r="J274" s="668" t="s">
        <v>717</v>
      </c>
      <c r="K274" s="291">
        <v>100</v>
      </c>
      <c r="L274" s="313"/>
      <c r="M274" s="430">
        <v>3</v>
      </c>
      <c r="N274" s="430">
        <v>3</v>
      </c>
      <c r="O274" s="669">
        <v>1</v>
      </c>
      <c r="P274" s="238">
        <v>100</v>
      </c>
      <c r="Q274" s="439">
        <f t="shared" si="3"/>
        <v>1</v>
      </c>
      <c r="R274" s="673" t="s">
        <v>499</v>
      </c>
    </row>
    <row r="275" spans="1:18" ht="14.25">
      <c r="A275" s="313" t="s">
        <v>303</v>
      </c>
      <c r="B275" s="539" t="s">
        <v>341</v>
      </c>
      <c r="C275" s="662" t="s">
        <v>523</v>
      </c>
      <c r="D275" s="663" t="s">
        <v>904</v>
      </c>
      <c r="E275" s="664" t="s">
        <v>903</v>
      </c>
      <c r="F275" s="665" t="s">
        <v>715</v>
      </c>
      <c r="G275" s="666" t="s">
        <v>900</v>
      </c>
      <c r="H275" s="667" t="s">
        <v>728</v>
      </c>
      <c r="I275" s="668" t="s">
        <v>567</v>
      </c>
      <c r="J275" s="668" t="s">
        <v>717</v>
      </c>
      <c r="K275" s="291">
        <v>100</v>
      </c>
      <c r="L275" s="313"/>
      <c r="M275" s="430">
        <v>3</v>
      </c>
      <c r="N275" s="430">
        <v>3</v>
      </c>
      <c r="O275" s="669">
        <v>1</v>
      </c>
      <c r="P275" s="238">
        <v>100</v>
      </c>
      <c r="Q275" s="439">
        <f t="shared" si="3"/>
        <v>1</v>
      </c>
      <c r="R275" s="673" t="s">
        <v>499</v>
      </c>
    </row>
    <row r="276" spans="1:18" ht="14.25">
      <c r="A276" s="313" t="s">
        <v>303</v>
      </c>
      <c r="B276" s="539" t="s">
        <v>341</v>
      </c>
      <c r="C276" s="662" t="s">
        <v>523</v>
      </c>
      <c r="D276" s="663" t="s">
        <v>904</v>
      </c>
      <c r="E276" s="664" t="s">
        <v>903</v>
      </c>
      <c r="F276" s="665" t="s">
        <v>715</v>
      </c>
      <c r="G276" s="666" t="s">
        <v>901</v>
      </c>
      <c r="H276" s="667" t="s">
        <v>728</v>
      </c>
      <c r="I276" s="668" t="s">
        <v>567</v>
      </c>
      <c r="J276" s="668" t="s">
        <v>717</v>
      </c>
      <c r="K276" s="291">
        <v>100</v>
      </c>
      <c r="L276" s="313"/>
      <c r="M276" s="430">
        <v>3</v>
      </c>
      <c r="N276" s="430">
        <v>3</v>
      </c>
      <c r="O276" s="669">
        <v>1</v>
      </c>
      <c r="P276" s="238">
        <v>100</v>
      </c>
      <c r="Q276" s="439">
        <f t="shared" si="3"/>
        <v>1</v>
      </c>
      <c r="R276" s="673" t="s">
        <v>499</v>
      </c>
    </row>
    <row r="277" spans="1:18" ht="14.25">
      <c r="A277" s="313" t="s">
        <v>303</v>
      </c>
      <c r="B277" s="539" t="s">
        <v>341</v>
      </c>
      <c r="C277" s="662" t="s">
        <v>523</v>
      </c>
      <c r="D277" s="663" t="s">
        <v>904</v>
      </c>
      <c r="E277" s="664" t="s">
        <v>903</v>
      </c>
      <c r="F277" s="665" t="s">
        <v>715</v>
      </c>
      <c r="G277" s="666" t="s">
        <v>724</v>
      </c>
      <c r="H277" s="667" t="s">
        <v>886</v>
      </c>
      <c r="I277" s="668" t="s">
        <v>567</v>
      </c>
      <c r="J277" s="668" t="s">
        <v>717</v>
      </c>
      <c r="K277" s="291">
        <v>100</v>
      </c>
      <c r="L277" s="313"/>
      <c r="M277" s="430">
        <v>3</v>
      </c>
      <c r="N277" s="430">
        <v>3</v>
      </c>
      <c r="O277" s="669">
        <v>1</v>
      </c>
      <c r="P277" s="238">
        <v>100</v>
      </c>
      <c r="Q277" s="439">
        <f t="shared" si="3"/>
        <v>1</v>
      </c>
      <c r="R277" s="673" t="s">
        <v>499</v>
      </c>
    </row>
    <row r="278" spans="1:18" ht="22.5">
      <c r="A278" s="313" t="s">
        <v>303</v>
      </c>
      <c r="B278" s="539" t="s">
        <v>341</v>
      </c>
      <c r="C278" s="662" t="s">
        <v>529</v>
      </c>
      <c r="D278" s="663" t="s">
        <v>906</v>
      </c>
      <c r="E278" s="664" t="s">
        <v>907</v>
      </c>
      <c r="F278" s="665" t="s">
        <v>677</v>
      </c>
      <c r="G278" s="666" t="s">
        <v>870</v>
      </c>
      <c r="H278" s="667" t="s">
        <v>871</v>
      </c>
      <c r="I278" s="668" t="s">
        <v>567</v>
      </c>
      <c r="J278" s="668" t="s">
        <v>411</v>
      </c>
      <c r="K278" s="291">
        <v>100</v>
      </c>
      <c r="L278" s="313"/>
      <c r="M278" s="430">
        <v>22</v>
      </c>
      <c r="N278" s="430">
        <v>22</v>
      </c>
      <c r="O278" s="669">
        <v>1</v>
      </c>
      <c r="P278" s="238">
        <v>100</v>
      </c>
      <c r="Q278" s="439">
        <f t="shared" si="3"/>
        <v>1</v>
      </c>
      <c r="R278" s="670" t="s">
        <v>528</v>
      </c>
    </row>
    <row r="279" spans="1:18" ht="28.5">
      <c r="A279" s="313" t="s">
        <v>303</v>
      </c>
      <c r="B279" s="539" t="s">
        <v>341</v>
      </c>
      <c r="C279" s="662" t="s">
        <v>529</v>
      </c>
      <c r="D279" s="663" t="s">
        <v>906</v>
      </c>
      <c r="E279" s="664" t="s">
        <v>907</v>
      </c>
      <c r="F279" s="665" t="s">
        <v>677</v>
      </c>
      <c r="G279" s="671" t="s">
        <v>872</v>
      </c>
      <c r="H279" s="667" t="s">
        <v>728</v>
      </c>
      <c r="I279" s="668" t="s">
        <v>567</v>
      </c>
      <c r="J279" s="668" t="s">
        <v>411</v>
      </c>
      <c r="K279" s="291">
        <v>100</v>
      </c>
      <c r="L279" s="672"/>
      <c r="M279" s="430">
        <v>22</v>
      </c>
      <c r="N279" s="430">
        <v>22</v>
      </c>
      <c r="O279" s="669">
        <v>1</v>
      </c>
      <c r="P279" s="238">
        <v>100</v>
      </c>
      <c r="Q279" s="439">
        <f t="shared" si="3"/>
        <v>1</v>
      </c>
      <c r="R279" s="673" t="s">
        <v>499</v>
      </c>
    </row>
    <row r="280" spans="1:18" ht="14.25">
      <c r="A280" s="313" t="s">
        <v>303</v>
      </c>
      <c r="B280" s="539" t="s">
        <v>341</v>
      </c>
      <c r="C280" s="662" t="s">
        <v>529</v>
      </c>
      <c r="D280" s="663" t="s">
        <v>906</v>
      </c>
      <c r="E280" s="664" t="s">
        <v>907</v>
      </c>
      <c r="F280" s="665" t="s">
        <v>677</v>
      </c>
      <c r="G280" s="666" t="s">
        <v>685</v>
      </c>
      <c r="H280" s="667" t="s">
        <v>728</v>
      </c>
      <c r="I280" s="668" t="s">
        <v>567</v>
      </c>
      <c r="J280" s="668" t="s">
        <v>411</v>
      </c>
      <c r="K280" s="291">
        <v>100</v>
      </c>
      <c r="L280" s="674"/>
      <c r="M280" s="430">
        <v>22</v>
      </c>
      <c r="N280" s="430">
        <v>22</v>
      </c>
      <c r="O280" s="669">
        <v>1</v>
      </c>
      <c r="P280" s="238">
        <v>100</v>
      </c>
      <c r="Q280" s="439">
        <f t="shared" si="3"/>
        <v>1</v>
      </c>
      <c r="R280" s="673" t="s">
        <v>499</v>
      </c>
    </row>
    <row r="281" spans="1:18" ht="14.25">
      <c r="A281" s="313" t="s">
        <v>303</v>
      </c>
      <c r="B281" s="539" t="s">
        <v>341</v>
      </c>
      <c r="C281" s="662" t="s">
        <v>529</v>
      </c>
      <c r="D281" s="663" t="s">
        <v>906</v>
      </c>
      <c r="E281" s="664" t="s">
        <v>907</v>
      </c>
      <c r="F281" s="665" t="s">
        <v>677</v>
      </c>
      <c r="G281" s="671" t="s">
        <v>688</v>
      </c>
      <c r="H281" s="667" t="s">
        <v>728</v>
      </c>
      <c r="I281" s="668" t="s">
        <v>567</v>
      </c>
      <c r="J281" s="668" t="s">
        <v>411</v>
      </c>
      <c r="K281" s="291">
        <v>100</v>
      </c>
      <c r="L281" s="672"/>
      <c r="M281" s="430">
        <v>22</v>
      </c>
      <c r="N281" s="430">
        <v>22</v>
      </c>
      <c r="O281" s="669">
        <v>1</v>
      </c>
      <c r="P281" s="238">
        <v>100</v>
      </c>
      <c r="Q281" s="439">
        <f t="shared" si="3"/>
        <v>1</v>
      </c>
      <c r="R281" s="673" t="s">
        <v>499</v>
      </c>
    </row>
    <row r="282" spans="1:18" ht="14.25">
      <c r="A282" s="313" t="s">
        <v>303</v>
      </c>
      <c r="B282" s="539" t="s">
        <v>341</v>
      </c>
      <c r="C282" s="662" t="s">
        <v>529</v>
      </c>
      <c r="D282" s="663" t="s">
        <v>906</v>
      </c>
      <c r="E282" s="664" t="s">
        <v>907</v>
      </c>
      <c r="F282" s="665" t="s">
        <v>677</v>
      </c>
      <c r="G282" s="671" t="s">
        <v>873</v>
      </c>
      <c r="H282" s="667" t="s">
        <v>728</v>
      </c>
      <c r="I282" s="668" t="s">
        <v>567</v>
      </c>
      <c r="J282" s="668" t="s">
        <v>411</v>
      </c>
      <c r="K282" s="291">
        <v>100</v>
      </c>
      <c r="L282" s="313"/>
      <c r="M282" s="430">
        <v>22</v>
      </c>
      <c r="N282" s="430">
        <v>22</v>
      </c>
      <c r="O282" s="669">
        <v>1</v>
      </c>
      <c r="P282" s="238">
        <v>100</v>
      </c>
      <c r="Q282" s="439">
        <f t="shared" si="3"/>
        <v>1</v>
      </c>
      <c r="R282" s="673" t="s">
        <v>499</v>
      </c>
    </row>
    <row r="283" spans="1:18" ht="14.25">
      <c r="A283" s="313" t="s">
        <v>303</v>
      </c>
      <c r="B283" s="539" t="s">
        <v>341</v>
      </c>
      <c r="C283" s="662" t="s">
        <v>529</v>
      </c>
      <c r="D283" s="663" t="s">
        <v>906</v>
      </c>
      <c r="E283" s="664" t="s">
        <v>907</v>
      </c>
      <c r="F283" s="665" t="s">
        <v>677</v>
      </c>
      <c r="G283" s="671" t="s">
        <v>691</v>
      </c>
      <c r="H283" s="667" t="s">
        <v>728</v>
      </c>
      <c r="I283" s="668" t="s">
        <v>567</v>
      </c>
      <c r="J283" s="668" t="s">
        <v>411</v>
      </c>
      <c r="K283" s="291">
        <v>100</v>
      </c>
      <c r="L283" s="313"/>
      <c r="M283" s="430">
        <v>22</v>
      </c>
      <c r="N283" s="430">
        <v>22</v>
      </c>
      <c r="O283" s="669">
        <v>1</v>
      </c>
      <c r="P283" s="238">
        <v>100</v>
      </c>
      <c r="Q283" s="439">
        <f t="shared" si="3"/>
        <v>1</v>
      </c>
      <c r="R283" s="673" t="s">
        <v>499</v>
      </c>
    </row>
    <row r="284" spans="1:18" ht="14.25">
      <c r="A284" s="313" t="s">
        <v>303</v>
      </c>
      <c r="B284" s="539" t="s">
        <v>341</v>
      </c>
      <c r="C284" s="662" t="s">
        <v>529</v>
      </c>
      <c r="D284" s="663" t="s">
        <v>906</v>
      </c>
      <c r="E284" s="664" t="s">
        <v>907</v>
      </c>
      <c r="F284" s="665" t="s">
        <v>677</v>
      </c>
      <c r="G284" s="671" t="s">
        <v>874</v>
      </c>
      <c r="H284" s="667" t="s">
        <v>728</v>
      </c>
      <c r="I284" s="668" t="s">
        <v>567</v>
      </c>
      <c r="J284" s="668" t="s">
        <v>411</v>
      </c>
      <c r="K284" s="291">
        <v>100</v>
      </c>
      <c r="L284" s="313"/>
      <c r="M284" s="430">
        <v>22</v>
      </c>
      <c r="N284" s="430">
        <v>22</v>
      </c>
      <c r="O284" s="669">
        <v>1</v>
      </c>
      <c r="P284" s="238">
        <v>100</v>
      </c>
      <c r="Q284" s="439">
        <f t="shared" si="3"/>
        <v>1</v>
      </c>
      <c r="R284" s="673" t="s">
        <v>499</v>
      </c>
    </row>
    <row r="285" spans="1:18" ht="14.25">
      <c r="A285" s="313" t="s">
        <v>303</v>
      </c>
      <c r="B285" s="539" t="s">
        <v>341</v>
      </c>
      <c r="C285" s="662" t="s">
        <v>529</v>
      </c>
      <c r="D285" s="663" t="s">
        <v>906</v>
      </c>
      <c r="E285" s="664" t="s">
        <v>907</v>
      </c>
      <c r="F285" s="665" t="s">
        <v>677</v>
      </c>
      <c r="G285" s="671" t="s">
        <v>875</v>
      </c>
      <c r="H285" s="667" t="s">
        <v>728</v>
      </c>
      <c r="I285" s="668" t="s">
        <v>567</v>
      </c>
      <c r="J285" s="668" t="s">
        <v>411</v>
      </c>
      <c r="K285" s="291">
        <v>100</v>
      </c>
      <c r="L285" s="313"/>
      <c r="M285" s="430">
        <v>22</v>
      </c>
      <c r="N285" s="430">
        <v>22</v>
      </c>
      <c r="O285" s="669">
        <v>1</v>
      </c>
      <c r="P285" s="238">
        <v>100</v>
      </c>
      <c r="Q285" s="439">
        <f t="shared" si="3"/>
        <v>1</v>
      </c>
      <c r="R285" s="673" t="s">
        <v>499</v>
      </c>
    </row>
    <row r="286" spans="1:18" ht="14.25">
      <c r="A286" s="313" t="s">
        <v>303</v>
      </c>
      <c r="B286" s="539" t="s">
        <v>341</v>
      </c>
      <c r="C286" s="662" t="s">
        <v>529</v>
      </c>
      <c r="D286" s="663" t="s">
        <v>906</v>
      </c>
      <c r="E286" s="664" t="s">
        <v>907</v>
      </c>
      <c r="F286" s="665" t="s">
        <v>677</v>
      </c>
      <c r="G286" s="671" t="s">
        <v>876</v>
      </c>
      <c r="H286" s="667" t="s">
        <v>728</v>
      </c>
      <c r="I286" s="668" t="s">
        <v>567</v>
      </c>
      <c r="J286" s="668" t="s">
        <v>411</v>
      </c>
      <c r="K286" s="291">
        <v>100</v>
      </c>
      <c r="L286" s="313"/>
      <c r="M286" s="430">
        <v>22</v>
      </c>
      <c r="N286" s="430">
        <v>22</v>
      </c>
      <c r="O286" s="669">
        <v>1</v>
      </c>
      <c r="P286" s="238">
        <v>100</v>
      </c>
      <c r="Q286" s="439">
        <f t="shared" si="3"/>
        <v>1</v>
      </c>
      <c r="R286" s="673" t="s">
        <v>499</v>
      </c>
    </row>
    <row r="287" spans="1:18" ht="28.5">
      <c r="A287" s="313" t="s">
        <v>303</v>
      </c>
      <c r="B287" s="539" t="s">
        <v>341</v>
      </c>
      <c r="C287" s="662" t="s">
        <v>529</v>
      </c>
      <c r="D287" s="663" t="s">
        <v>906</v>
      </c>
      <c r="E287" s="664" t="s">
        <v>907</v>
      </c>
      <c r="F287" s="665" t="s">
        <v>677</v>
      </c>
      <c r="G287" s="671" t="s">
        <v>877</v>
      </c>
      <c r="H287" s="667" t="s">
        <v>728</v>
      </c>
      <c r="I287" s="668" t="s">
        <v>567</v>
      </c>
      <c r="J287" s="668" t="s">
        <v>411</v>
      </c>
      <c r="K287" s="291">
        <v>100</v>
      </c>
      <c r="L287" s="313"/>
      <c r="M287" s="430">
        <v>22</v>
      </c>
      <c r="N287" s="430">
        <v>22</v>
      </c>
      <c r="O287" s="669">
        <v>1</v>
      </c>
      <c r="P287" s="238">
        <v>100</v>
      </c>
      <c r="Q287" s="439">
        <f t="shared" si="3"/>
        <v>1</v>
      </c>
      <c r="R287" s="673" t="s">
        <v>499</v>
      </c>
    </row>
    <row r="288" spans="1:18" ht="14.25">
      <c r="A288" s="313" t="s">
        <v>303</v>
      </c>
      <c r="B288" s="539" t="s">
        <v>341</v>
      </c>
      <c r="C288" s="662" t="s">
        <v>529</v>
      </c>
      <c r="D288" s="663" t="s">
        <v>906</v>
      </c>
      <c r="E288" s="664" t="s">
        <v>907</v>
      </c>
      <c r="F288" s="665" t="s">
        <v>677</v>
      </c>
      <c r="G288" s="671" t="s">
        <v>700</v>
      </c>
      <c r="H288" s="667" t="s">
        <v>728</v>
      </c>
      <c r="I288" s="668" t="s">
        <v>567</v>
      </c>
      <c r="J288" s="668" t="s">
        <v>411</v>
      </c>
      <c r="K288" s="291">
        <v>100</v>
      </c>
      <c r="L288" s="313"/>
      <c r="M288" s="430">
        <v>22</v>
      </c>
      <c r="N288" s="430">
        <v>22</v>
      </c>
      <c r="O288" s="669">
        <v>1</v>
      </c>
      <c r="P288" s="238">
        <v>100</v>
      </c>
      <c r="Q288" s="439">
        <f t="shared" si="3"/>
        <v>1</v>
      </c>
      <c r="R288" s="673" t="s">
        <v>499</v>
      </c>
    </row>
    <row r="289" spans="1:18" ht="14.25">
      <c r="A289" s="313" t="s">
        <v>303</v>
      </c>
      <c r="B289" s="539" t="s">
        <v>341</v>
      </c>
      <c r="C289" s="662" t="s">
        <v>529</v>
      </c>
      <c r="D289" s="663" t="s">
        <v>906</v>
      </c>
      <c r="E289" s="664" t="s">
        <v>907</v>
      </c>
      <c r="F289" s="665" t="s">
        <v>677</v>
      </c>
      <c r="G289" s="671" t="s">
        <v>701</v>
      </c>
      <c r="H289" s="667" t="s">
        <v>728</v>
      </c>
      <c r="I289" s="668" t="s">
        <v>567</v>
      </c>
      <c r="J289" s="668" t="s">
        <v>411</v>
      </c>
      <c r="K289" s="291">
        <v>100</v>
      </c>
      <c r="L289" s="313"/>
      <c r="M289" s="430">
        <v>22</v>
      </c>
      <c r="N289" s="430">
        <v>22</v>
      </c>
      <c r="O289" s="669">
        <v>1</v>
      </c>
      <c r="P289" s="238">
        <v>100</v>
      </c>
      <c r="Q289" s="439">
        <f t="shared" si="3"/>
        <v>1</v>
      </c>
      <c r="R289" s="673" t="s">
        <v>499</v>
      </c>
    </row>
    <row r="290" spans="1:18" ht="14.25">
      <c r="A290" s="313" t="s">
        <v>303</v>
      </c>
      <c r="B290" s="539" t="s">
        <v>341</v>
      </c>
      <c r="C290" s="662" t="s">
        <v>529</v>
      </c>
      <c r="D290" s="663" t="s">
        <v>906</v>
      </c>
      <c r="E290" s="664" t="s">
        <v>907</v>
      </c>
      <c r="F290" s="665" t="s">
        <v>677</v>
      </c>
      <c r="G290" s="671" t="s">
        <v>878</v>
      </c>
      <c r="H290" s="667" t="s">
        <v>728</v>
      </c>
      <c r="I290" s="668" t="s">
        <v>567</v>
      </c>
      <c r="J290" s="668" t="s">
        <v>411</v>
      </c>
      <c r="K290" s="291">
        <v>100</v>
      </c>
      <c r="L290" s="313"/>
      <c r="M290" s="430">
        <v>22</v>
      </c>
      <c r="N290" s="430">
        <v>22</v>
      </c>
      <c r="O290" s="669">
        <v>1</v>
      </c>
      <c r="P290" s="238">
        <v>100</v>
      </c>
      <c r="Q290" s="439">
        <f t="shared" si="3"/>
        <v>1</v>
      </c>
      <c r="R290" s="673" t="s">
        <v>499</v>
      </c>
    </row>
    <row r="291" spans="1:18" ht="14.25">
      <c r="A291" s="313" t="s">
        <v>303</v>
      </c>
      <c r="B291" s="539" t="s">
        <v>341</v>
      </c>
      <c r="C291" s="662" t="s">
        <v>529</v>
      </c>
      <c r="D291" s="663" t="s">
        <v>906</v>
      </c>
      <c r="E291" s="664" t="s">
        <v>907</v>
      </c>
      <c r="F291" s="665" t="s">
        <v>677</v>
      </c>
      <c r="G291" s="671" t="s">
        <v>879</v>
      </c>
      <c r="H291" s="667" t="s">
        <v>728</v>
      </c>
      <c r="I291" s="668" t="s">
        <v>567</v>
      </c>
      <c r="J291" s="668" t="s">
        <v>411</v>
      </c>
      <c r="K291" s="291">
        <v>100</v>
      </c>
      <c r="L291" s="313"/>
      <c r="M291" s="430">
        <v>22</v>
      </c>
      <c r="N291" s="430">
        <v>22</v>
      </c>
      <c r="O291" s="669">
        <v>1</v>
      </c>
      <c r="P291" s="238">
        <v>100</v>
      </c>
      <c r="Q291" s="439">
        <f t="shared" si="3"/>
        <v>1</v>
      </c>
      <c r="R291" s="673" t="s">
        <v>499</v>
      </c>
    </row>
    <row r="292" spans="1:18" ht="17.25" customHeight="1">
      <c r="A292" s="313" t="s">
        <v>303</v>
      </c>
      <c r="B292" s="539" t="s">
        <v>341</v>
      </c>
      <c r="C292" s="662" t="s">
        <v>529</v>
      </c>
      <c r="D292" s="663" t="s">
        <v>906</v>
      </c>
      <c r="E292" s="664" t="s">
        <v>907</v>
      </c>
      <c r="F292" s="665" t="s">
        <v>677</v>
      </c>
      <c r="G292" s="671" t="s">
        <v>880</v>
      </c>
      <c r="H292" s="667" t="s">
        <v>728</v>
      </c>
      <c r="I292" s="668" t="s">
        <v>567</v>
      </c>
      <c r="J292" s="668" t="s">
        <v>411</v>
      </c>
      <c r="K292" s="291">
        <v>100</v>
      </c>
      <c r="L292" s="313"/>
      <c r="M292" s="430">
        <v>22</v>
      </c>
      <c r="N292" s="430">
        <v>22</v>
      </c>
      <c r="O292" s="669">
        <v>1</v>
      </c>
      <c r="P292" s="238">
        <v>100</v>
      </c>
      <c r="Q292" s="439">
        <f t="shared" si="3"/>
        <v>1</v>
      </c>
      <c r="R292" s="673" t="s">
        <v>499</v>
      </c>
    </row>
    <row r="293" spans="1:18" ht="14.25">
      <c r="A293" s="313" t="s">
        <v>303</v>
      </c>
      <c r="B293" s="539" t="s">
        <v>341</v>
      </c>
      <c r="C293" s="662" t="s">
        <v>529</v>
      </c>
      <c r="D293" s="663" t="s">
        <v>906</v>
      </c>
      <c r="E293" s="664" t="s">
        <v>907</v>
      </c>
      <c r="F293" s="665" t="s">
        <v>677</v>
      </c>
      <c r="G293" s="671" t="s">
        <v>881</v>
      </c>
      <c r="H293" s="667" t="s">
        <v>728</v>
      </c>
      <c r="I293" s="668" t="s">
        <v>567</v>
      </c>
      <c r="J293" s="668" t="s">
        <v>411</v>
      </c>
      <c r="K293" s="291">
        <v>100</v>
      </c>
      <c r="L293" s="313"/>
      <c r="M293" s="430">
        <v>22</v>
      </c>
      <c r="N293" s="430">
        <v>22</v>
      </c>
      <c r="O293" s="669">
        <v>1</v>
      </c>
      <c r="P293" s="238">
        <v>100</v>
      </c>
      <c r="Q293" s="439">
        <f t="shared" si="3"/>
        <v>1</v>
      </c>
      <c r="R293" s="673" t="s">
        <v>499</v>
      </c>
    </row>
    <row r="294" spans="1:18" ht="14.25">
      <c r="A294" s="313" t="s">
        <v>303</v>
      </c>
      <c r="B294" s="539" t="s">
        <v>341</v>
      </c>
      <c r="C294" s="662" t="s">
        <v>529</v>
      </c>
      <c r="D294" s="663" t="s">
        <v>906</v>
      </c>
      <c r="E294" s="664" t="s">
        <v>907</v>
      </c>
      <c r="F294" s="665" t="s">
        <v>677</v>
      </c>
      <c r="G294" s="671" t="s">
        <v>882</v>
      </c>
      <c r="H294" s="667" t="s">
        <v>728</v>
      </c>
      <c r="I294" s="668" t="s">
        <v>567</v>
      </c>
      <c r="J294" s="668" t="s">
        <v>411</v>
      </c>
      <c r="K294" s="291">
        <v>100</v>
      </c>
      <c r="L294" s="313"/>
      <c r="M294" s="430">
        <v>22</v>
      </c>
      <c r="N294" s="430">
        <v>22</v>
      </c>
      <c r="O294" s="669">
        <v>1</v>
      </c>
      <c r="P294" s="238">
        <v>100</v>
      </c>
      <c r="Q294" s="439">
        <f t="shared" si="3"/>
        <v>1</v>
      </c>
      <c r="R294" s="673" t="s">
        <v>499</v>
      </c>
    </row>
    <row r="295" spans="1:18" ht="14.25">
      <c r="A295" s="313" t="s">
        <v>303</v>
      </c>
      <c r="B295" s="539" t="s">
        <v>341</v>
      </c>
      <c r="C295" s="662" t="s">
        <v>529</v>
      </c>
      <c r="D295" s="663" t="s">
        <v>906</v>
      </c>
      <c r="E295" s="664" t="s">
        <v>907</v>
      </c>
      <c r="F295" s="665" t="s">
        <v>677</v>
      </c>
      <c r="G295" s="671" t="s">
        <v>883</v>
      </c>
      <c r="H295" s="667" t="s">
        <v>728</v>
      </c>
      <c r="I295" s="668" t="s">
        <v>567</v>
      </c>
      <c r="J295" s="668" t="s">
        <v>411</v>
      </c>
      <c r="K295" s="291">
        <v>100</v>
      </c>
      <c r="L295" s="313"/>
      <c r="M295" s="430">
        <v>22</v>
      </c>
      <c r="N295" s="430">
        <v>22</v>
      </c>
      <c r="O295" s="669">
        <v>1</v>
      </c>
      <c r="P295" s="238">
        <v>100</v>
      </c>
      <c r="Q295" s="439">
        <f t="shared" si="3"/>
        <v>1</v>
      </c>
      <c r="R295" s="673" t="s">
        <v>499</v>
      </c>
    </row>
    <row r="296" spans="1:18" ht="14.25">
      <c r="A296" s="313" t="s">
        <v>303</v>
      </c>
      <c r="B296" s="539" t="s">
        <v>341</v>
      </c>
      <c r="C296" s="662" t="s">
        <v>529</v>
      </c>
      <c r="D296" s="663" t="s">
        <v>906</v>
      </c>
      <c r="E296" s="664" t="s">
        <v>907</v>
      </c>
      <c r="F296" s="665" t="s">
        <v>677</v>
      </c>
      <c r="G296" s="666" t="s">
        <v>884</v>
      </c>
      <c r="H296" s="667" t="s">
        <v>728</v>
      </c>
      <c r="I296" s="668" t="s">
        <v>567</v>
      </c>
      <c r="J296" s="668" t="s">
        <v>411</v>
      </c>
      <c r="K296" s="291">
        <v>100</v>
      </c>
      <c r="L296" s="313"/>
      <c r="M296" s="430">
        <v>22</v>
      </c>
      <c r="N296" s="430">
        <v>22</v>
      </c>
      <c r="O296" s="669">
        <v>1</v>
      </c>
      <c r="P296" s="238">
        <v>100</v>
      </c>
      <c r="Q296" s="439">
        <f t="shared" si="3"/>
        <v>1</v>
      </c>
      <c r="R296" s="673" t="s">
        <v>499</v>
      </c>
    </row>
    <row r="297" spans="1:18" ht="14.25">
      <c r="A297" s="313" t="s">
        <v>303</v>
      </c>
      <c r="B297" s="539" t="s">
        <v>341</v>
      </c>
      <c r="C297" s="662" t="s">
        <v>529</v>
      </c>
      <c r="D297" s="663" t="s">
        <v>906</v>
      </c>
      <c r="E297" s="664" t="s">
        <v>907</v>
      </c>
      <c r="F297" s="665" t="s">
        <v>677</v>
      </c>
      <c r="G297" s="671" t="s">
        <v>712</v>
      </c>
      <c r="H297" s="667" t="s">
        <v>728</v>
      </c>
      <c r="I297" s="668" t="s">
        <v>567</v>
      </c>
      <c r="J297" s="668" t="s">
        <v>411</v>
      </c>
      <c r="K297" s="291">
        <v>100</v>
      </c>
      <c r="L297" s="313"/>
      <c r="M297" s="430">
        <v>22</v>
      </c>
      <c r="N297" s="430">
        <v>22</v>
      </c>
      <c r="O297" s="669">
        <v>1</v>
      </c>
      <c r="P297" s="238">
        <v>100</v>
      </c>
      <c r="Q297" s="439">
        <f t="shared" si="3"/>
        <v>1</v>
      </c>
      <c r="R297" s="673" t="s">
        <v>499</v>
      </c>
    </row>
    <row r="298" spans="1:18" ht="14.25">
      <c r="A298" s="313" t="s">
        <v>303</v>
      </c>
      <c r="B298" s="539" t="s">
        <v>341</v>
      </c>
      <c r="C298" s="662" t="s">
        <v>529</v>
      </c>
      <c r="D298" s="663" t="s">
        <v>906</v>
      </c>
      <c r="E298" s="664" t="s">
        <v>907</v>
      </c>
      <c r="F298" s="665" t="s">
        <v>677</v>
      </c>
      <c r="G298" s="671" t="s">
        <v>885</v>
      </c>
      <c r="H298" s="667" t="s">
        <v>886</v>
      </c>
      <c r="I298" s="668" t="s">
        <v>567</v>
      </c>
      <c r="J298" s="668" t="s">
        <v>411</v>
      </c>
      <c r="K298" s="291">
        <v>100</v>
      </c>
      <c r="L298" s="313"/>
      <c r="M298" s="430">
        <v>22</v>
      </c>
      <c r="N298" s="430">
        <v>22</v>
      </c>
      <c r="O298" s="669">
        <v>1</v>
      </c>
      <c r="P298" s="238">
        <v>100</v>
      </c>
      <c r="Q298" s="439">
        <f t="shared" si="3"/>
        <v>1</v>
      </c>
      <c r="R298" s="673" t="s">
        <v>499</v>
      </c>
    </row>
    <row r="299" spans="1:18" ht="14.25">
      <c r="A299" s="313" t="s">
        <v>303</v>
      </c>
      <c r="B299" s="539" t="s">
        <v>341</v>
      </c>
      <c r="C299" s="662" t="s">
        <v>529</v>
      </c>
      <c r="D299" s="663" t="s">
        <v>906</v>
      </c>
      <c r="E299" s="664" t="s">
        <v>907</v>
      </c>
      <c r="F299" s="665" t="s">
        <v>677</v>
      </c>
      <c r="G299" s="671" t="s">
        <v>887</v>
      </c>
      <c r="H299" s="667" t="s">
        <v>886</v>
      </c>
      <c r="I299" s="668" t="s">
        <v>567</v>
      </c>
      <c r="J299" s="668" t="s">
        <v>411</v>
      </c>
      <c r="K299" s="291">
        <v>100</v>
      </c>
      <c r="L299" s="313"/>
      <c r="M299" s="430">
        <v>22</v>
      </c>
      <c r="N299" s="430">
        <v>22</v>
      </c>
      <c r="O299" s="669">
        <v>1</v>
      </c>
      <c r="P299" s="238">
        <v>100</v>
      </c>
      <c r="Q299" s="439">
        <f t="shared" si="3"/>
        <v>1</v>
      </c>
      <c r="R299" s="673" t="s">
        <v>499</v>
      </c>
    </row>
    <row r="300" spans="1:18" ht="14.25">
      <c r="A300" s="313" t="s">
        <v>303</v>
      </c>
      <c r="B300" s="539" t="s">
        <v>341</v>
      </c>
      <c r="C300" s="662" t="s">
        <v>529</v>
      </c>
      <c r="D300" s="663" t="s">
        <v>906</v>
      </c>
      <c r="E300" s="664" t="s">
        <v>907</v>
      </c>
      <c r="F300" s="665" t="s">
        <v>677</v>
      </c>
      <c r="G300" s="671" t="s">
        <v>888</v>
      </c>
      <c r="H300" s="667" t="s">
        <v>728</v>
      </c>
      <c r="I300" s="668" t="s">
        <v>567</v>
      </c>
      <c r="J300" s="668" t="s">
        <v>411</v>
      </c>
      <c r="K300" s="291">
        <v>100</v>
      </c>
      <c r="L300" s="313"/>
      <c r="M300" s="430">
        <v>22</v>
      </c>
      <c r="N300" s="430">
        <v>22</v>
      </c>
      <c r="O300" s="669">
        <v>1</v>
      </c>
      <c r="P300" s="238">
        <v>100</v>
      </c>
      <c r="Q300" s="439">
        <f t="shared" si="3"/>
        <v>1</v>
      </c>
      <c r="R300" s="673" t="s">
        <v>499</v>
      </c>
    </row>
    <row r="301" spans="1:18" ht="14.25">
      <c r="A301" s="313" t="s">
        <v>303</v>
      </c>
      <c r="B301" s="539" t="s">
        <v>341</v>
      </c>
      <c r="C301" s="662" t="s">
        <v>529</v>
      </c>
      <c r="D301" s="663" t="s">
        <v>906</v>
      </c>
      <c r="E301" s="664" t="s">
        <v>907</v>
      </c>
      <c r="F301" s="665" t="s">
        <v>677</v>
      </c>
      <c r="G301" s="666" t="s">
        <v>501</v>
      </c>
      <c r="H301" s="667" t="s">
        <v>889</v>
      </c>
      <c r="I301" s="668" t="s">
        <v>567</v>
      </c>
      <c r="J301" s="668" t="s">
        <v>411</v>
      </c>
      <c r="K301" s="291">
        <v>100</v>
      </c>
      <c r="L301" s="313"/>
      <c r="M301" s="430">
        <v>22</v>
      </c>
      <c r="N301" s="430">
        <v>22</v>
      </c>
      <c r="O301" s="669">
        <v>1</v>
      </c>
      <c r="P301" s="238">
        <v>100</v>
      </c>
      <c r="Q301" s="439">
        <f aca="true" t="shared" si="4" ref="Q301:Q364">(M301*K301/100)/N301</f>
        <v>1</v>
      </c>
      <c r="R301" s="673" t="s">
        <v>499</v>
      </c>
    </row>
    <row r="302" spans="1:18" ht="14.25">
      <c r="A302" s="313" t="s">
        <v>303</v>
      </c>
      <c r="B302" s="539" t="s">
        <v>341</v>
      </c>
      <c r="C302" s="662" t="s">
        <v>529</v>
      </c>
      <c r="D302" s="663" t="s">
        <v>906</v>
      </c>
      <c r="E302" s="664" t="s">
        <v>907</v>
      </c>
      <c r="F302" s="665" t="s">
        <v>677</v>
      </c>
      <c r="G302" s="666" t="s">
        <v>195</v>
      </c>
      <c r="H302" s="667" t="s">
        <v>890</v>
      </c>
      <c r="I302" s="668" t="s">
        <v>567</v>
      </c>
      <c r="J302" s="668" t="s">
        <v>411</v>
      </c>
      <c r="K302" s="291">
        <v>100</v>
      </c>
      <c r="L302" s="313"/>
      <c r="M302" s="430">
        <v>22</v>
      </c>
      <c r="N302" s="430">
        <v>22</v>
      </c>
      <c r="O302" s="669">
        <v>1</v>
      </c>
      <c r="P302" s="238">
        <v>100</v>
      </c>
      <c r="Q302" s="439">
        <f t="shared" si="4"/>
        <v>1</v>
      </c>
      <c r="R302" s="673" t="s">
        <v>499</v>
      </c>
    </row>
    <row r="303" spans="1:18" ht="14.25">
      <c r="A303" s="313" t="s">
        <v>303</v>
      </c>
      <c r="B303" s="539" t="s">
        <v>341</v>
      </c>
      <c r="C303" s="662" t="s">
        <v>529</v>
      </c>
      <c r="D303" s="663" t="s">
        <v>906</v>
      </c>
      <c r="E303" s="664" t="s">
        <v>907</v>
      </c>
      <c r="F303" s="665" t="s">
        <v>677</v>
      </c>
      <c r="G303" s="666" t="s">
        <v>891</v>
      </c>
      <c r="H303" s="667" t="s">
        <v>890</v>
      </c>
      <c r="I303" s="668" t="s">
        <v>567</v>
      </c>
      <c r="J303" s="668" t="s">
        <v>411</v>
      </c>
      <c r="K303" s="291">
        <v>100</v>
      </c>
      <c r="L303" s="313"/>
      <c r="M303" s="430">
        <v>22</v>
      </c>
      <c r="N303" s="430">
        <v>22</v>
      </c>
      <c r="O303" s="669">
        <v>1</v>
      </c>
      <c r="P303" s="238">
        <v>100</v>
      </c>
      <c r="Q303" s="439">
        <f t="shared" si="4"/>
        <v>1</v>
      </c>
      <c r="R303" s="673" t="s">
        <v>499</v>
      </c>
    </row>
    <row r="304" spans="1:18" ht="14.25">
      <c r="A304" s="313" t="s">
        <v>303</v>
      </c>
      <c r="B304" s="539" t="s">
        <v>341</v>
      </c>
      <c r="C304" s="662" t="s">
        <v>529</v>
      </c>
      <c r="D304" s="663" t="s">
        <v>906</v>
      </c>
      <c r="E304" s="664" t="s">
        <v>907</v>
      </c>
      <c r="F304" s="665" t="s">
        <v>677</v>
      </c>
      <c r="G304" s="666" t="s">
        <v>892</v>
      </c>
      <c r="H304" s="667" t="s">
        <v>890</v>
      </c>
      <c r="I304" s="668" t="s">
        <v>567</v>
      </c>
      <c r="J304" s="668" t="s">
        <v>411</v>
      </c>
      <c r="K304" s="291">
        <v>100</v>
      </c>
      <c r="L304" s="313"/>
      <c r="M304" s="430">
        <v>22</v>
      </c>
      <c r="N304" s="430">
        <v>22</v>
      </c>
      <c r="O304" s="669">
        <v>1</v>
      </c>
      <c r="P304" s="238">
        <v>100</v>
      </c>
      <c r="Q304" s="439">
        <f t="shared" si="4"/>
        <v>1</v>
      </c>
      <c r="R304" s="673" t="s">
        <v>499</v>
      </c>
    </row>
    <row r="305" spans="1:18" ht="14.25">
      <c r="A305" s="313" t="s">
        <v>303</v>
      </c>
      <c r="B305" s="539" t="s">
        <v>341</v>
      </c>
      <c r="C305" s="662" t="s">
        <v>529</v>
      </c>
      <c r="D305" s="663" t="s">
        <v>906</v>
      </c>
      <c r="E305" s="664" t="s">
        <v>907</v>
      </c>
      <c r="F305" s="665" t="s">
        <v>677</v>
      </c>
      <c r="G305" s="666" t="s">
        <v>893</v>
      </c>
      <c r="H305" s="667" t="s">
        <v>890</v>
      </c>
      <c r="I305" s="668" t="s">
        <v>567</v>
      </c>
      <c r="J305" s="668" t="s">
        <v>411</v>
      </c>
      <c r="K305" s="291">
        <v>100</v>
      </c>
      <c r="L305" s="313"/>
      <c r="M305" s="430">
        <v>22</v>
      </c>
      <c r="N305" s="430">
        <v>22</v>
      </c>
      <c r="O305" s="669">
        <v>1</v>
      </c>
      <c r="P305" s="238">
        <v>100</v>
      </c>
      <c r="Q305" s="439">
        <f t="shared" si="4"/>
        <v>1</v>
      </c>
      <c r="R305" s="673" t="s">
        <v>499</v>
      </c>
    </row>
    <row r="306" spans="1:18" ht="14.25">
      <c r="A306" s="313" t="s">
        <v>303</v>
      </c>
      <c r="B306" s="539" t="s">
        <v>341</v>
      </c>
      <c r="C306" s="662" t="s">
        <v>529</v>
      </c>
      <c r="D306" s="663" t="s">
        <v>906</v>
      </c>
      <c r="E306" s="664" t="s">
        <v>907</v>
      </c>
      <c r="F306" s="665" t="s">
        <v>677</v>
      </c>
      <c r="G306" s="666" t="s">
        <v>894</v>
      </c>
      <c r="H306" s="667" t="s">
        <v>890</v>
      </c>
      <c r="I306" s="668" t="s">
        <v>567</v>
      </c>
      <c r="J306" s="668" t="s">
        <v>411</v>
      </c>
      <c r="K306" s="291">
        <v>100</v>
      </c>
      <c r="L306" s="313"/>
      <c r="M306" s="430">
        <v>22</v>
      </c>
      <c r="N306" s="430">
        <v>22</v>
      </c>
      <c r="O306" s="669">
        <v>1</v>
      </c>
      <c r="P306" s="238">
        <v>100</v>
      </c>
      <c r="Q306" s="439">
        <f t="shared" si="4"/>
        <v>1</v>
      </c>
      <c r="R306" s="673" t="s">
        <v>499</v>
      </c>
    </row>
    <row r="307" spans="1:18" ht="28.5">
      <c r="A307" s="313" t="s">
        <v>303</v>
      </c>
      <c r="B307" s="539" t="s">
        <v>341</v>
      </c>
      <c r="C307" s="662" t="s">
        <v>529</v>
      </c>
      <c r="D307" s="663" t="s">
        <v>906</v>
      </c>
      <c r="E307" s="664" t="s">
        <v>907</v>
      </c>
      <c r="F307" s="665" t="s">
        <v>677</v>
      </c>
      <c r="G307" s="666" t="s">
        <v>895</v>
      </c>
      <c r="H307" s="675" t="s">
        <v>896</v>
      </c>
      <c r="I307" s="668" t="s">
        <v>567</v>
      </c>
      <c r="J307" s="668" t="s">
        <v>411</v>
      </c>
      <c r="K307" s="291">
        <v>100</v>
      </c>
      <c r="L307" s="313"/>
      <c r="M307" s="430">
        <v>22</v>
      </c>
      <c r="N307" s="430">
        <v>22</v>
      </c>
      <c r="O307" s="669">
        <v>1</v>
      </c>
      <c r="P307" s="238">
        <v>100</v>
      </c>
      <c r="Q307" s="439">
        <f t="shared" si="4"/>
        <v>1</v>
      </c>
      <c r="R307" s="673" t="s">
        <v>499</v>
      </c>
    </row>
    <row r="308" spans="1:18" ht="14.25">
      <c r="A308" s="313" t="s">
        <v>303</v>
      </c>
      <c r="B308" s="539" t="s">
        <v>341</v>
      </c>
      <c r="C308" s="662" t="s">
        <v>529</v>
      </c>
      <c r="D308" s="663" t="s">
        <v>906</v>
      </c>
      <c r="E308" s="664" t="s">
        <v>907</v>
      </c>
      <c r="F308" s="665" t="s">
        <v>677</v>
      </c>
      <c r="G308" s="666" t="s">
        <v>897</v>
      </c>
      <c r="H308" s="667" t="s">
        <v>898</v>
      </c>
      <c r="I308" s="668" t="s">
        <v>567</v>
      </c>
      <c r="J308" s="668" t="s">
        <v>411</v>
      </c>
      <c r="K308" s="291">
        <v>100</v>
      </c>
      <c r="L308" s="313"/>
      <c r="M308" s="430">
        <v>22</v>
      </c>
      <c r="N308" s="430">
        <v>22</v>
      </c>
      <c r="O308" s="669">
        <v>1</v>
      </c>
      <c r="P308" s="238">
        <v>100</v>
      </c>
      <c r="Q308" s="439">
        <f t="shared" si="4"/>
        <v>1</v>
      </c>
      <c r="R308" s="673" t="s">
        <v>499</v>
      </c>
    </row>
    <row r="309" spans="1:18" ht="14.25">
      <c r="A309" s="313" t="s">
        <v>303</v>
      </c>
      <c r="B309" s="539" t="s">
        <v>341</v>
      </c>
      <c r="C309" s="662" t="s">
        <v>529</v>
      </c>
      <c r="D309" s="663" t="s">
        <v>906</v>
      </c>
      <c r="E309" s="664" t="s">
        <v>907</v>
      </c>
      <c r="F309" s="665" t="s">
        <v>715</v>
      </c>
      <c r="G309" s="666" t="s">
        <v>716</v>
      </c>
      <c r="H309" s="667" t="s">
        <v>728</v>
      </c>
      <c r="I309" s="668" t="s">
        <v>567</v>
      </c>
      <c r="J309" s="668" t="s">
        <v>717</v>
      </c>
      <c r="K309" s="291">
        <v>100</v>
      </c>
      <c r="L309" s="313"/>
      <c r="M309" s="430">
        <v>22</v>
      </c>
      <c r="N309" s="430">
        <v>22</v>
      </c>
      <c r="O309" s="669">
        <v>1</v>
      </c>
      <c r="P309" s="238">
        <v>100</v>
      </c>
      <c r="Q309" s="439">
        <f t="shared" si="4"/>
        <v>1</v>
      </c>
      <c r="R309" s="673" t="s">
        <v>499</v>
      </c>
    </row>
    <row r="310" spans="1:18" ht="14.25">
      <c r="A310" s="313" t="s">
        <v>303</v>
      </c>
      <c r="B310" s="539" t="s">
        <v>341</v>
      </c>
      <c r="C310" s="662" t="s">
        <v>529</v>
      </c>
      <c r="D310" s="663" t="s">
        <v>906</v>
      </c>
      <c r="E310" s="664" t="s">
        <v>907</v>
      </c>
      <c r="F310" s="665" t="s">
        <v>715</v>
      </c>
      <c r="G310" s="666" t="s">
        <v>718</v>
      </c>
      <c r="H310" s="667" t="s">
        <v>728</v>
      </c>
      <c r="I310" s="668" t="s">
        <v>567</v>
      </c>
      <c r="J310" s="668" t="s">
        <v>717</v>
      </c>
      <c r="K310" s="291">
        <v>100</v>
      </c>
      <c r="L310" s="313"/>
      <c r="M310" s="430">
        <v>22</v>
      </c>
      <c r="N310" s="430">
        <v>22</v>
      </c>
      <c r="O310" s="669">
        <v>1</v>
      </c>
      <c r="P310" s="238">
        <v>100</v>
      </c>
      <c r="Q310" s="439">
        <f t="shared" si="4"/>
        <v>1</v>
      </c>
      <c r="R310" s="673" t="s">
        <v>499</v>
      </c>
    </row>
    <row r="311" spans="1:18" ht="14.25">
      <c r="A311" s="313" t="s">
        <v>303</v>
      </c>
      <c r="B311" s="539" t="s">
        <v>341</v>
      </c>
      <c r="C311" s="662" t="s">
        <v>529</v>
      </c>
      <c r="D311" s="663" t="s">
        <v>906</v>
      </c>
      <c r="E311" s="664" t="s">
        <v>907</v>
      </c>
      <c r="F311" s="665" t="s">
        <v>715</v>
      </c>
      <c r="G311" s="666" t="s">
        <v>719</v>
      </c>
      <c r="H311" s="667" t="s">
        <v>728</v>
      </c>
      <c r="I311" s="668" t="s">
        <v>567</v>
      </c>
      <c r="J311" s="668" t="s">
        <v>717</v>
      </c>
      <c r="K311" s="291">
        <v>100</v>
      </c>
      <c r="L311" s="313"/>
      <c r="M311" s="430">
        <v>22</v>
      </c>
      <c r="N311" s="430">
        <v>22</v>
      </c>
      <c r="O311" s="669">
        <v>1</v>
      </c>
      <c r="P311" s="238">
        <v>100</v>
      </c>
      <c r="Q311" s="439">
        <f t="shared" si="4"/>
        <v>1</v>
      </c>
      <c r="R311" s="673" t="s">
        <v>499</v>
      </c>
    </row>
    <row r="312" spans="1:18" ht="14.25">
      <c r="A312" s="313" t="s">
        <v>303</v>
      </c>
      <c r="B312" s="539" t="s">
        <v>341</v>
      </c>
      <c r="C312" s="662" t="s">
        <v>529</v>
      </c>
      <c r="D312" s="663" t="s">
        <v>906</v>
      </c>
      <c r="E312" s="664" t="s">
        <v>907</v>
      </c>
      <c r="F312" s="665" t="s">
        <v>715</v>
      </c>
      <c r="G312" s="666" t="s">
        <v>720</v>
      </c>
      <c r="H312" s="667" t="s">
        <v>728</v>
      </c>
      <c r="I312" s="668" t="s">
        <v>567</v>
      </c>
      <c r="J312" s="668" t="s">
        <v>717</v>
      </c>
      <c r="K312" s="291">
        <v>100</v>
      </c>
      <c r="L312" s="313"/>
      <c r="M312" s="430">
        <v>22</v>
      </c>
      <c r="N312" s="430">
        <v>22</v>
      </c>
      <c r="O312" s="669">
        <v>1</v>
      </c>
      <c r="P312" s="238">
        <v>100</v>
      </c>
      <c r="Q312" s="439">
        <f t="shared" si="4"/>
        <v>1</v>
      </c>
      <c r="R312" s="673" t="s">
        <v>499</v>
      </c>
    </row>
    <row r="313" spans="1:18" ht="14.25">
      <c r="A313" s="313" t="s">
        <v>303</v>
      </c>
      <c r="B313" s="539" t="s">
        <v>341</v>
      </c>
      <c r="C313" s="662" t="s">
        <v>529</v>
      </c>
      <c r="D313" s="663" t="s">
        <v>906</v>
      </c>
      <c r="E313" s="664" t="s">
        <v>907</v>
      </c>
      <c r="F313" s="665" t="s">
        <v>715</v>
      </c>
      <c r="G313" s="666" t="s">
        <v>899</v>
      </c>
      <c r="H313" s="667" t="s">
        <v>728</v>
      </c>
      <c r="I313" s="668" t="s">
        <v>567</v>
      </c>
      <c r="J313" s="668" t="s">
        <v>717</v>
      </c>
      <c r="K313" s="291">
        <v>100</v>
      </c>
      <c r="L313" s="313"/>
      <c r="M313" s="430">
        <v>22</v>
      </c>
      <c r="N313" s="430">
        <v>22</v>
      </c>
      <c r="O313" s="669">
        <v>1</v>
      </c>
      <c r="P313" s="238">
        <v>100</v>
      </c>
      <c r="Q313" s="439">
        <f t="shared" si="4"/>
        <v>1</v>
      </c>
      <c r="R313" s="673" t="s">
        <v>499</v>
      </c>
    </row>
    <row r="314" spans="1:18" ht="14.25">
      <c r="A314" s="313" t="s">
        <v>303</v>
      </c>
      <c r="B314" s="539" t="s">
        <v>341</v>
      </c>
      <c r="C314" s="662" t="s">
        <v>529</v>
      </c>
      <c r="D314" s="663" t="s">
        <v>906</v>
      </c>
      <c r="E314" s="664" t="s">
        <v>907</v>
      </c>
      <c r="F314" s="665" t="s">
        <v>715</v>
      </c>
      <c r="G314" s="666" t="s">
        <v>900</v>
      </c>
      <c r="H314" s="667" t="s">
        <v>728</v>
      </c>
      <c r="I314" s="668" t="s">
        <v>567</v>
      </c>
      <c r="J314" s="668" t="s">
        <v>717</v>
      </c>
      <c r="K314" s="291">
        <v>100</v>
      </c>
      <c r="L314" s="313"/>
      <c r="M314" s="430">
        <v>22</v>
      </c>
      <c r="N314" s="430">
        <v>22</v>
      </c>
      <c r="O314" s="669">
        <v>1</v>
      </c>
      <c r="P314" s="238">
        <v>100</v>
      </c>
      <c r="Q314" s="439">
        <f t="shared" si="4"/>
        <v>1</v>
      </c>
      <c r="R314" s="673" t="s">
        <v>499</v>
      </c>
    </row>
    <row r="315" spans="1:18" ht="14.25">
      <c r="A315" s="313" t="s">
        <v>303</v>
      </c>
      <c r="B315" s="539" t="s">
        <v>341</v>
      </c>
      <c r="C315" s="662" t="s">
        <v>529</v>
      </c>
      <c r="D315" s="663" t="s">
        <v>906</v>
      </c>
      <c r="E315" s="664" t="s">
        <v>907</v>
      </c>
      <c r="F315" s="665" t="s">
        <v>715</v>
      </c>
      <c r="G315" s="666" t="s">
        <v>901</v>
      </c>
      <c r="H315" s="667" t="s">
        <v>728</v>
      </c>
      <c r="I315" s="668" t="s">
        <v>567</v>
      </c>
      <c r="J315" s="668" t="s">
        <v>717</v>
      </c>
      <c r="K315" s="291">
        <v>100</v>
      </c>
      <c r="L315" s="313"/>
      <c r="M315" s="430">
        <v>22</v>
      </c>
      <c r="N315" s="430">
        <v>22</v>
      </c>
      <c r="O315" s="669">
        <v>1</v>
      </c>
      <c r="P315" s="238">
        <v>100</v>
      </c>
      <c r="Q315" s="439">
        <f t="shared" si="4"/>
        <v>1</v>
      </c>
      <c r="R315" s="673" t="s">
        <v>499</v>
      </c>
    </row>
    <row r="316" spans="1:18" ht="14.25">
      <c r="A316" s="313" t="s">
        <v>303</v>
      </c>
      <c r="B316" s="539" t="s">
        <v>341</v>
      </c>
      <c r="C316" s="662" t="s">
        <v>529</v>
      </c>
      <c r="D316" s="663" t="s">
        <v>906</v>
      </c>
      <c r="E316" s="664" t="s">
        <v>907</v>
      </c>
      <c r="F316" s="665" t="s">
        <v>715</v>
      </c>
      <c r="G316" s="666" t="s">
        <v>724</v>
      </c>
      <c r="H316" s="667" t="s">
        <v>886</v>
      </c>
      <c r="I316" s="668" t="s">
        <v>567</v>
      </c>
      <c r="J316" s="668" t="s">
        <v>717</v>
      </c>
      <c r="K316" s="291">
        <v>100</v>
      </c>
      <c r="L316" s="313"/>
      <c r="M316" s="430">
        <v>22</v>
      </c>
      <c r="N316" s="430">
        <v>22</v>
      </c>
      <c r="O316" s="669">
        <v>1</v>
      </c>
      <c r="P316" s="238">
        <v>100</v>
      </c>
      <c r="Q316" s="439">
        <f t="shared" si="4"/>
        <v>1</v>
      </c>
      <c r="R316" s="673" t="s">
        <v>499</v>
      </c>
    </row>
    <row r="317" spans="1:18" ht="33.75">
      <c r="A317" s="313" t="s">
        <v>303</v>
      </c>
      <c r="B317" s="539" t="s">
        <v>341</v>
      </c>
      <c r="C317" s="662" t="s">
        <v>523</v>
      </c>
      <c r="D317" s="663" t="s">
        <v>906</v>
      </c>
      <c r="E317" s="664" t="s">
        <v>907</v>
      </c>
      <c r="F317" s="665" t="s">
        <v>677</v>
      </c>
      <c r="G317" s="666" t="s">
        <v>870</v>
      </c>
      <c r="H317" s="667" t="s">
        <v>871</v>
      </c>
      <c r="I317" s="668" t="s">
        <v>567</v>
      </c>
      <c r="J317" s="668" t="s">
        <v>411</v>
      </c>
      <c r="K317" s="291">
        <v>100</v>
      </c>
      <c r="L317" s="313"/>
      <c r="M317" s="430">
        <v>30</v>
      </c>
      <c r="N317" s="430">
        <v>30</v>
      </c>
      <c r="O317" s="669">
        <v>1</v>
      </c>
      <c r="P317" s="238">
        <v>100</v>
      </c>
      <c r="Q317" s="439">
        <f t="shared" si="4"/>
        <v>1</v>
      </c>
      <c r="R317" s="670" t="s">
        <v>536</v>
      </c>
    </row>
    <row r="318" spans="1:18" ht="28.5">
      <c r="A318" s="313" t="s">
        <v>303</v>
      </c>
      <c r="B318" s="539" t="s">
        <v>341</v>
      </c>
      <c r="C318" s="662" t="s">
        <v>523</v>
      </c>
      <c r="D318" s="663" t="s">
        <v>906</v>
      </c>
      <c r="E318" s="664" t="s">
        <v>907</v>
      </c>
      <c r="F318" s="665" t="s">
        <v>677</v>
      </c>
      <c r="G318" s="671" t="s">
        <v>872</v>
      </c>
      <c r="H318" s="667" t="s">
        <v>728</v>
      </c>
      <c r="I318" s="668" t="s">
        <v>567</v>
      </c>
      <c r="J318" s="668" t="s">
        <v>411</v>
      </c>
      <c r="K318" s="291">
        <v>100</v>
      </c>
      <c r="L318" s="672"/>
      <c r="M318" s="430">
        <v>30</v>
      </c>
      <c r="N318" s="430">
        <v>30</v>
      </c>
      <c r="O318" s="669">
        <v>1</v>
      </c>
      <c r="P318" s="238">
        <v>100</v>
      </c>
      <c r="Q318" s="439">
        <f t="shared" si="4"/>
        <v>1</v>
      </c>
      <c r="R318" s="673" t="s">
        <v>499</v>
      </c>
    </row>
    <row r="319" spans="1:18" ht="14.25">
      <c r="A319" s="313" t="s">
        <v>303</v>
      </c>
      <c r="B319" s="539" t="s">
        <v>341</v>
      </c>
      <c r="C319" s="662" t="s">
        <v>523</v>
      </c>
      <c r="D319" s="663" t="s">
        <v>906</v>
      </c>
      <c r="E319" s="664" t="s">
        <v>907</v>
      </c>
      <c r="F319" s="665" t="s">
        <v>677</v>
      </c>
      <c r="G319" s="666" t="s">
        <v>685</v>
      </c>
      <c r="H319" s="667" t="s">
        <v>728</v>
      </c>
      <c r="I319" s="668" t="s">
        <v>567</v>
      </c>
      <c r="J319" s="668" t="s">
        <v>411</v>
      </c>
      <c r="K319" s="291">
        <v>100</v>
      </c>
      <c r="L319" s="674"/>
      <c r="M319" s="430">
        <v>30</v>
      </c>
      <c r="N319" s="430">
        <v>30</v>
      </c>
      <c r="O319" s="669">
        <v>1</v>
      </c>
      <c r="P319" s="238">
        <v>100</v>
      </c>
      <c r="Q319" s="439">
        <f t="shared" si="4"/>
        <v>1</v>
      </c>
      <c r="R319" s="673" t="s">
        <v>499</v>
      </c>
    </row>
    <row r="320" spans="1:18" ht="14.25">
      <c r="A320" s="313" t="s">
        <v>303</v>
      </c>
      <c r="B320" s="539" t="s">
        <v>341</v>
      </c>
      <c r="C320" s="662" t="s">
        <v>523</v>
      </c>
      <c r="D320" s="663" t="s">
        <v>906</v>
      </c>
      <c r="E320" s="664" t="s">
        <v>907</v>
      </c>
      <c r="F320" s="665" t="s">
        <v>677</v>
      </c>
      <c r="G320" s="671" t="s">
        <v>688</v>
      </c>
      <c r="H320" s="667" t="s">
        <v>728</v>
      </c>
      <c r="I320" s="668" t="s">
        <v>567</v>
      </c>
      <c r="J320" s="668" t="s">
        <v>411</v>
      </c>
      <c r="K320" s="291">
        <v>100</v>
      </c>
      <c r="L320" s="672"/>
      <c r="M320" s="430">
        <v>30</v>
      </c>
      <c r="N320" s="430">
        <v>30</v>
      </c>
      <c r="O320" s="669">
        <v>1</v>
      </c>
      <c r="P320" s="238">
        <v>100</v>
      </c>
      <c r="Q320" s="439">
        <f t="shared" si="4"/>
        <v>1</v>
      </c>
      <c r="R320" s="673" t="s">
        <v>499</v>
      </c>
    </row>
    <row r="321" spans="1:18" ht="14.25">
      <c r="A321" s="313" t="s">
        <v>303</v>
      </c>
      <c r="B321" s="539" t="s">
        <v>341</v>
      </c>
      <c r="C321" s="662" t="s">
        <v>523</v>
      </c>
      <c r="D321" s="663" t="s">
        <v>906</v>
      </c>
      <c r="E321" s="664" t="s">
        <v>907</v>
      </c>
      <c r="F321" s="665" t="s">
        <v>677</v>
      </c>
      <c r="G321" s="671" t="s">
        <v>873</v>
      </c>
      <c r="H321" s="667" t="s">
        <v>728</v>
      </c>
      <c r="I321" s="668" t="s">
        <v>567</v>
      </c>
      <c r="J321" s="668" t="s">
        <v>411</v>
      </c>
      <c r="K321" s="291">
        <v>100</v>
      </c>
      <c r="L321" s="313"/>
      <c r="M321" s="430">
        <v>30</v>
      </c>
      <c r="N321" s="430">
        <v>30</v>
      </c>
      <c r="O321" s="669">
        <v>1</v>
      </c>
      <c r="P321" s="238">
        <v>100</v>
      </c>
      <c r="Q321" s="439">
        <f t="shared" si="4"/>
        <v>1</v>
      </c>
      <c r="R321" s="673" t="s">
        <v>499</v>
      </c>
    </row>
    <row r="322" spans="1:18" ht="14.25">
      <c r="A322" s="313" t="s">
        <v>303</v>
      </c>
      <c r="B322" s="539" t="s">
        <v>341</v>
      </c>
      <c r="C322" s="662" t="s">
        <v>523</v>
      </c>
      <c r="D322" s="663" t="s">
        <v>906</v>
      </c>
      <c r="E322" s="664" t="s">
        <v>907</v>
      </c>
      <c r="F322" s="665" t="s">
        <v>677</v>
      </c>
      <c r="G322" s="671" t="s">
        <v>691</v>
      </c>
      <c r="H322" s="667" t="s">
        <v>728</v>
      </c>
      <c r="I322" s="668" t="s">
        <v>567</v>
      </c>
      <c r="J322" s="668" t="s">
        <v>411</v>
      </c>
      <c r="K322" s="291">
        <v>100</v>
      </c>
      <c r="L322" s="313"/>
      <c r="M322" s="430">
        <v>30</v>
      </c>
      <c r="N322" s="430">
        <v>30</v>
      </c>
      <c r="O322" s="669">
        <v>1</v>
      </c>
      <c r="P322" s="238">
        <v>100</v>
      </c>
      <c r="Q322" s="439">
        <f t="shared" si="4"/>
        <v>1</v>
      </c>
      <c r="R322" s="673" t="s">
        <v>499</v>
      </c>
    </row>
    <row r="323" spans="1:18" ht="14.25">
      <c r="A323" s="313" t="s">
        <v>303</v>
      </c>
      <c r="B323" s="539" t="s">
        <v>341</v>
      </c>
      <c r="C323" s="662" t="s">
        <v>523</v>
      </c>
      <c r="D323" s="663" t="s">
        <v>906</v>
      </c>
      <c r="E323" s="664" t="s">
        <v>907</v>
      </c>
      <c r="F323" s="665" t="s">
        <v>677</v>
      </c>
      <c r="G323" s="671" t="s">
        <v>874</v>
      </c>
      <c r="H323" s="667" t="s">
        <v>728</v>
      </c>
      <c r="I323" s="668" t="s">
        <v>567</v>
      </c>
      <c r="J323" s="668" t="s">
        <v>411</v>
      </c>
      <c r="K323" s="291">
        <v>100</v>
      </c>
      <c r="L323" s="313"/>
      <c r="M323" s="430">
        <v>30</v>
      </c>
      <c r="N323" s="430">
        <v>30</v>
      </c>
      <c r="O323" s="669">
        <v>1</v>
      </c>
      <c r="P323" s="238">
        <v>100</v>
      </c>
      <c r="Q323" s="439">
        <f t="shared" si="4"/>
        <v>1</v>
      </c>
      <c r="R323" s="673" t="s">
        <v>499</v>
      </c>
    </row>
    <row r="324" spans="1:18" ht="14.25">
      <c r="A324" s="313" t="s">
        <v>303</v>
      </c>
      <c r="B324" s="539" t="s">
        <v>341</v>
      </c>
      <c r="C324" s="662" t="s">
        <v>523</v>
      </c>
      <c r="D324" s="663" t="s">
        <v>906</v>
      </c>
      <c r="E324" s="664" t="s">
        <v>907</v>
      </c>
      <c r="F324" s="665" t="s">
        <v>677</v>
      </c>
      <c r="G324" s="671" t="s">
        <v>875</v>
      </c>
      <c r="H324" s="667" t="s">
        <v>728</v>
      </c>
      <c r="I324" s="668" t="s">
        <v>567</v>
      </c>
      <c r="J324" s="668" t="s">
        <v>411</v>
      </c>
      <c r="K324" s="291">
        <v>100</v>
      </c>
      <c r="L324" s="313"/>
      <c r="M324" s="430">
        <v>30</v>
      </c>
      <c r="N324" s="430">
        <v>30</v>
      </c>
      <c r="O324" s="669">
        <v>1</v>
      </c>
      <c r="P324" s="238">
        <v>100</v>
      </c>
      <c r="Q324" s="439">
        <f t="shared" si="4"/>
        <v>1</v>
      </c>
      <c r="R324" s="673" t="s">
        <v>499</v>
      </c>
    </row>
    <row r="325" spans="1:18" ht="14.25">
      <c r="A325" s="313" t="s">
        <v>303</v>
      </c>
      <c r="B325" s="539" t="s">
        <v>341</v>
      </c>
      <c r="C325" s="662" t="s">
        <v>523</v>
      </c>
      <c r="D325" s="663" t="s">
        <v>906</v>
      </c>
      <c r="E325" s="664" t="s">
        <v>907</v>
      </c>
      <c r="F325" s="665" t="s">
        <v>677</v>
      </c>
      <c r="G325" s="671" t="s">
        <v>876</v>
      </c>
      <c r="H325" s="667" t="s">
        <v>728</v>
      </c>
      <c r="I325" s="668" t="s">
        <v>567</v>
      </c>
      <c r="J325" s="668" t="s">
        <v>411</v>
      </c>
      <c r="K325" s="291">
        <v>100</v>
      </c>
      <c r="L325" s="313"/>
      <c r="M325" s="430">
        <v>30</v>
      </c>
      <c r="N325" s="430">
        <v>30</v>
      </c>
      <c r="O325" s="669">
        <v>1</v>
      </c>
      <c r="P325" s="238">
        <v>100</v>
      </c>
      <c r="Q325" s="439">
        <f t="shared" si="4"/>
        <v>1</v>
      </c>
      <c r="R325" s="673" t="s">
        <v>499</v>
      </c>
    </row>
    <row r="326" spans="1:18" ht="28.5">
      <c r="A326" s="313" t="s">
        <v>303</v>
      </c>
      <c r="B326" s="539" t="s">
        <v>341</v>
      </c>
      <c r="C326" s="662" t="s">
        <v>523</v>
      </c>
      <c r="D326" s="663" t="s">
        <v>906</v>
      </c>
      <c r="E326" s="664" t="s">
        <v>907</v>
      </c>
      <c r="F326" s="665" t="s">
        <v>677</v>
      </c>
      <c r="G326" s="671" t="s">
        <v>877</v>
      </c>
      <c r="H326" s="667" t="s">
        <v>728</v>
      </c>
      <c r="I326" s="668" t="s">
        <v>567</v>
      </c>
      <c r="J326" s="668" t="s">
        <v>411</v>
      </c>
      <c r="K326" s="291">
        <v>100</v>
      </c>
      <c r="L326" s="313"/>
      <c r="M326" s="430">
        <v>30</v>
      </c>
      <c r="N326" s="430">
        <v>30</v>
      </c>
      <c r="O326" s="669">
        <v>1</v>
      </c>
      <c r="P326" s="238">
        <v>100</v>
      </c>
      <c r="Q326" s="439">
        <f t="shared" si="4"/>
        <v>1</v>
      </c>
      <c r="R326" s="673" t="s">
        <v>499</v>
      </c>
    </row>
    <row r="327" spans="1:18" ht="14.25">
      <c r="A327" s="313" t="s">
        <v>303</v>
      </c>
      <c r="B327" s="539" t="s">
        <v>341</v>
      </c>
      <c r="C327" s="662" t="s">
        <v>523</v>
      </c>
      <c r="D327" s="663" t="s">
        <v>906</v>
      </c>
      <c r="E327" s="664" t="s">
        <v>907</v>
      </c>
      <c r="F327" s="665" t="s">
        <v>677</v>
      </c>
      <c r="G327" s="671" t="s">
        <v>700</v>
      </c>
      <c r="H327" s="667" t="s">
        <v>728</v>
      </c>
      <c r="I327" s="668" t="s">
        <v>567</v>
      </c>
      <c r="J327" s="668" t="s">
        <v>411</v>
      </c>
      <c r="K327" s="291">
        <v>100</v>
      </c>
      <c r="L327" s="313"/>
      <c r="M327" s="430">
        <v>30</v>
      </c>
      <c r="N327" s="430">
        <v>30</v>
      </c>
      <c r="O327" s="669">
        <v>1</v>
      </c>
      <c r="P327" s="238">
        <v>100</v>
      </c>
      <c r="Q327" s="439">
        <f t="shared" si="4"/>
        <v>1</v>
      </c>
      <c r="R327" s="673" t="s">
        <v>499</v>
      </c>
    </row>
    <row r="328" spans="1:18" ht="14.25">
      <c r="A328" s="313" t="s">
        <v>303</v>
      </c>
      <c r="B328" s="539" t="s">
        <v>341</v>
      </c>
      <c r="C328" s="662" t="s">
        <v>523</v>
      </c>
      <c r="D328" s="663" t="s">
        <v>906</v>
      </c>
      <c r="E328" s="664" t="s">
        <v>907</v>
      </c>
      <c r="F328" s="665" t="s">
        <v>677</v>
      </c>
      <c r="G328" s="671" t="s">
        <v>701</v>
      </c>
      <c r="H328" s="667" t="s">
        <v>728</v>
      </c>
      <c r="I328" s="668" t="s">
        <v>567</v>
      </c>
      <c r="J328" s="668" t="s">
        <v>411</v>
      </c>
      <c r="K328" s="291">
        <v>100</v>
      </c>
      <c r="L328" s="313"/>
      <c r="M328" s="430">
        <v>30</v>
      </c>
      <c r="N328" s="430">
        <v>30</v>
      </c>
      <c r="O328" s="669">
        <v>1</v>
      </c>
      <c r="P328" s="238">
        <v>100</v>
      </c>
      <c r="Q328" s="439">
        <f t="shared" si="4"/>
        <v>1</v>
      </c>
      <c r="R328" s="673" t="s">
        <v>499</v>
      </c>
    </row>
    <row r="329" spans="1:18" ht="14.25">
      <c r="A329" s="313" t="s">
        <v>303</v>
      </c>
      <c r="B329" s="539" t="s">
        <v>341</v>
      </c>
      <c r="C329" s="662" t="s">
        <v>523</v>
      </c>
      <c r="D329" s="663" t="s">
        <v>906</v>
      </c>
      <c r="E329" s="664" t="s">
        <v>907</v>
      </c>
      <c r="F329" s="665" t="s">
        <v>677</v>
      </c>
      <c r="G329" s="671" t="s">
        <v>878</v>
      </c>
      <c r="H329" s="667" t="s">
        <v>728</v>
      </c>
      <c r="I329" s="668" t="s">
        <v>567</v>
      </c>
      <c r="J329" s="668" t="s">
        <v>411</v>
      </c>
      <c r="K329" s="291">
        <v>100</v>
      </c>
      <c r="L329" s="313"/>
      <c r="M329" s="430">
        <v>30</v>
      </c>
      <c r="N329" s="430">
        <v>30</v>
      </c>
      <c r="O329" s="669">
        <v>1</v>
      </c>
      <c r="P329" s="238">
        <v>100</v>
      </c>
      <c r="Q329" s="439">
        <f t="shared" si="4"/>
        <v>1</v>
      </c>
      <c r="R329" s="673" t="s">
        <v>499</v>
      </c>
    </row>
    <row r="330" spans="1:18" ht="14.25">
      <c r="A330" s="313" t="s">
        <v>303</v>
      </c>
      <c r="B330" s="539" t="s">
        <v>341</v>
      </c>
      <c r="C330" s="662" t="s">
        <v>523</v>
      </c>
      <c r="D330" s="663" t="s">
        <v>906</v>
      </c>
      <c r="E330" s="664" t="s">
        <v>907</v>
      </c>
      <c r="F330" s="665" t="s">
        <v>677</v>
      </c>
      <c r="G330" s="671" t="s">
        <v>879</v>
      </c>
      <c r="H330" s="667" t="s">
        <v>728</v>
      </c>
      <c r="I330" s="668" t="s">
        <v>567</v>
      </c>
      <c r="J330" s="668" t="s">
        <v>411</v>
      </c>
      <c r="K330" s="291">
        <v>100</v>
      </c>
      <c r="L330" s="313"/>
      <c r="M330" s="430">
        <v>30</v>
      </c>
      <c r="N330" s="430">
        <v>30</v>
      </c>
      <c r="O330" s="669">
        <v>1</v>
      </c>
      <c r="P330" s="238">
        <v>100</v>
      </c>
      <c r="Q330" s="439">
        <f t="shared" si="4"/>
        <v>1</v>
      </c>
      <c r="R330" s="673" t="s">
        <v>499</v>
      </c>
    </row>
    <row r="331" spans="1:18" ht="21" customHeight="1">
      <c r="A331" s="313" t="s">
        <v>303</v>
      </c>
      <c r="B331" s="539" t="s">
        <v>341</v>
      </c>
      <c r="C331" s="662" t="s">
        <v>523</v>
      </c>
      <c r="D331" s="663" t="s">
        <v>906</v>
      </c>
      <c r="E331" s="664" t="s">
        <v>907</v>
      </c>
      <c r="F331" s="665" t="s">
        <v>677</v>
      </c>
      <c r="G331" s="671" t="s">
        <v>880</v>
      </c>
      <c r="H331" s="667" t="s">
        <v>728</v>
      </c>
      <c r="I331" s="668" t="s">
        <v>567</v>
      </c>
      <c r="J331" s="668" t="s">
        <v>411</v>
      </c>
      <c r="K331" s="291">
        <v>100</v>
      </c>
      <c r="L331" s="313"/>
      <c r="M331" s="430">
        <v>30</v>
      </c>
      <c r="N331" s="430">
        <v>30</v>
      </c>
      <c r="O331" s="669">
        <v>1</v>
      </c>
      <c r="P331" s="238">
        <v>100</v>
      </c>
      <c r="Q331" s="439">
        <f t="shared" si="4"/>
        <v>1</v>
      </c>
      <c r="R331" s="673" t="s">
        <v>499</v>
      </c>
    </row>
    <row r="332" spans="1:18" ht="14.25">
      <c r="A332" s="313" t="s">
        <v>303</v>
      </c>
      <c r="B332" s="539" t="s">
        <v>341</v>
      </c>
      <c r="C332" s="662" t="s">
        <v>523</v>
      </c>
      <c r="D332" s="663" t="s">
        <v>906</v>
      </c>
      <c r="E332" s="664" t="s">
        <v>907</v>
      </c>
      <c r="F332" s="665" t="s">
        <v>677</v>
      </c>
      <c r="G332" s="671" t="s">
        <v>881</v>
      </c>
      <c r="H332" s="667" t="s">
        <v>728</v>
      </c>
      <c r="I332" s="668" t="s">
        <v>567</v>
      </c>
      <c r="J332" s="668" t="s">
        <v>411</v>
      </c>
      <c r="K332" s="291">
        <v>100</v>
      </c>
      <c r="L332" s="313"/>
      <c r="M332" s="430">
        <v>30</v>
      </c>
      <c r="N332" s="430">
        <v>30</v>
      </c>
      <c r="O332" s="669">
        <v>1</v>
      </c>
      <c r="P332" s="238">
        <v>100</v>
      </c>
      <c r="Q332" s="439">
        <f t="shared" si="4"/>
        <v>1</v>
      </c>
      <c r="R332" s="673" t="s">
        <v>499</v>
      </c>
    </row>
    <row r="333" spans="1:18" ht="14.25">
      <c r="A333" s="313" t="s">
        <v>303</v>
      </c>
      <c r="B333" s="539" t="s">
        <v>341</v>
      </c>
      <c r="C333" s="662" t="s">
        <v>523</v>
      </c>
      <c r="D333" s="663" t="s">
        <v>906</v>
      </c>
      <c r="E333" s="664" t="s">
        <v>907</v>
      </c>
      <c r="F333" s="665" t="s">
        <v>677</v>
      </c>
      <c r="G333" s="671" t="s">
        <v>882</v>
      </c>
      <c r="H333" s="667" t="s">
        <v>728</v>
      </c>
      <c r="I333" s="668" t="s">
        <v>567</v>
      </c>
      <c r="J333" s="668" t="s">
        <v>411</v>
      </c>
      <c r="K333" s="291">
        <v>100</v>
      </c>
      <c r="L333" s="313"/>
      <c r="M333" s="430">
        <v>30</v>
      </c>
      <c r="N333" s="430">
        <v>30</v>
      </c>
      <c r="O333" s="669">
        <v>1</v>
      </c>
      <c r="P333" s="238">
        <v>100</v>
      </c>
      <c r="Q333" s="439">
        <f t="shared" si="4"/>
        <v>1</v>
      </c>
      <c r="R333" s="673" t="s">
        <v>499</v>
      </c>
    </row>
    <row r="334" spans="1:18" ht="14.25">
      <c r="A334" s="313" t="s">
        <v>303</v>
      </c>
      <c r="B334" s="539" t="s">
        <v>341</v>
      </c>
      <c r="C334" s="662" t="s">
        <v>523</v>
      </c>
      <c r="D334" s="663" t="s">
        <v>906</v>
      </c>
      <c r="E334" s="664" t="s">
        <v>907</v>
      </c>
      <c r="F334" s="665" t="s">
        <v>677</v>
      </c>
      <c r="G334" s="671" t="s">
        <v>883</v>
      </c>
      <c r="H334" s="667" t="s">
        <v>728</v>
      </c>
      <c r="I334" s="668" t="s">
        <v>567</v>
      </c>
      <c r="J334" s="668" t="s">
        <v>411</v>
      </c>
      <c r="K334" s="291">
        <v>100</v>
      </c>
      <c r="L334" s="313"/>
      <c r="M334" s="430">
        <v>30</v>
      </c>
      <c r="N334" s="430">
        <v>30</v>
      </c>
      <c r="O334" s="669">
        <v>1</v>
      </c>
      <c r="P334" s="238">
        <v>100</v>
      </c>
      <c r="Q334" s="439">
        <f t="shared" si="4"/>
        <v>1</v>
      </c>
      <c r="R334" s="673" t="s">
        <v>499</v>
      </c>
    </row>
    <row r="335" spans="1:18" ht="14.25">
      <c r="A335" s="313" t="s">
        <v>303</v>
      </c>
      <c r="B335" s="539" t="s">
        <v>341</v>
      </c>
      <c r="C335" s="662" t="s">
        <v>523</v>
      </c>
      <c r="D335" s="663" t="s">
        <v>906</v>
      </c>
      <c r="E335" s="664" t="s">
        <v>907</v>
      </c>
      <c r="F335" s="665" t="s">
        <v>677</v>
      </c>
      <c r="G335" s="666" t="s">
        <v>884</v>
      </c>
      <c r="H335" s="667" t="s">
        <v>728</v>
      </c>
      <c r="I335" s="668" t="s">
        <v>567</v>
      </c>
      <c r="J335" s="668" t="s">
        <v>411</v>
      </c>
      <c r="K335" s="291">
        <v>100</v>
      </c>
      <c r="L335" s="313"/>
      <c r="M335" s="430">
        <v>30</v>
      </c>
      <c r="N335" s="430">
        <v>30</v>
      </c>
      <c r="O335" s="669">
        <v>1</v>
      </c>
      <c r="P335" s="238">
        <v>100</v>
      </c>
      <c r="Q335" s="439">
        <f t="shared" si="4"/>
        <v>1</v>
      </c>
      <c r="R335" s="673" t="s">
        <v>499</v>
      </c>
    </row>
    <row r="336" spans="1:18" ht="14.25">
      <c r="A336" s="313" t="s">
        <v>303</v>
      </c>
      <c r="B336" s="539" t="s">
        <v>341</v>
      </c>
      <c r="C336" s="662" t="s">
        <v>523</v>
      </c>
      <c r="D336" s="663" t="s">
        <v>906</v>
      </c>
      <c r="E336" s="664" t="s">
        <v>907</v>
      </c>
      <c r="F336" s="665" t="s">
        <v>677</v>
      </c>
      <c r="G336" s="671" t="s">
        <v>712</v>
      </c>
      <c r="H336" s="667" t="s">
        <v>728</v>
      </c>
      <c r="I336" s="668" t="s">
        <v>567</v>
      </c>
      <c r="J336" s="668" t="s">
        <v>411</v>
      </c>
      <c r="K336" s="291">
        <v>100</v>
      </c>
      <c r="L336" s="313"/>
      <c r="M336" s="430">
        <v>30</v>
      </c>
      <c r="N336" s="430">
        <v>30</v>
      </c>
      <c r="O336" s="669">
        <v>1</v>
      </c>
      <c r="P336" s="238">
        <v>100</v>
      </c>
      <c r="Q336" s="439">
        <f t="shared" si="4"/>
        <v>1</v>
      </c>
      <c r="R336" s="673" t="s">
        <v>499</v>
      </c>
    </row>
    <row r="337" spans="1:18" ht="14.25">
      <c r="A337" s="313" t="s">
        <v>303</v>
      </c>
      <c r="B337" s="539" t="s">
        <v>341</v>
      </c>
      <c r="C337" s="662" t="s">
        <v>523</v>
      </c>
      <c r="D337" s="663" t="s">
        <v>906</v>
      </c>
      <c r="E337" s="664" t="s">
        <v>907</v>
      </c>
      <c r="F337" s="665" t="s">
        <v>677</v>
      </c>
      <c r="G337" s="671" t="s">
        <v>885</v>
      </c>
      <c r="H337" s="667" t="s">
        <v>886</v>
      </c>
      <c r="I337" s="668" t="s">
        <v>567</v>
      </c>
      <c r="J337" s="668" t="s">
        <v>411</v>
      </c>
      <c r="K337" s="291">
        <v>100</v>
      </c>
      <c r="L337" s="313"/>
      <c r="M337" s="430">
        <v>30</v>
      </c>
      <c r="N337" s="430">
        <v>30</v>
      </c>
      <c r="O337" s="669">
        <v>1</v>
      </c>
      <c r="P337" s="238">
        <v>100</v>
      </c>
      <c r="Q337" s="439">
        <f t="shared" si="4"/>
        <v>1</v>
      </c>
      <c r="R337" s="673" t="s">
        <v>499</v>
      </c>
    </row>
    <row r="338" spans="1:18" ht="14.25">
      <c r="A338" s="313" t="s">
        <v>303</v>
      </c>
      <c r="B338" s="539" t="s">
        <v>341</v>
      </c>
      <c r="C338" s="662" t="s">
        <v>523</v>
      </c>
      <c r="D338" s="663" t="s">
        <v>906</v>
      </c>
      <c r="E338" s="664" t="s">
        <v>907</v>
      </c>
      <c r="F338" s="665" t="s">
        <v>677</v>
      </c>
      <c r="G338" s="671" t="s">
        <v>887</v>
      </c>
      <c r="H338" s="667" t="s">
        <v>886</v>
      </c>
      <c r="I338" s="668" t="s">
        <v>567</v>
      </c>
      <c r="J338" s="668" t="s">
        <v>411</v>
      </c>
      <c r="K338" s="291">
        <v>100</v>
      </c>
      <c r="L338" s="313"/>
      <c r="M338" s="430">
        <v>30</v>
      </c>
      <c r="N338" s="430">
        <v>30</v>
      </c>
      <c r="O338" s="669">
        <v>1</v>
      </c>
      <c r="P338" s="238">
        <v>100</v>
      </c>
      <c r="Q338" s="439">
        <f t="shared" si="4"/>
        <v>1</v>
      </c>
      <c r="R338" s="673" t="s">
        <v>499</v>
      </c>
    </row>
    <row r="339" spans="1:18" ht="14.25">
      <c r="A339" s="313" t="s">
        <v>303</v>
      </c>
      <c r="B339" s="539" t="s">
        <v>341</v>
      </c>
      <c r="C339" s="662" t="s">
        <v>523</v>
      </c>
      <c r="D339" s="663" t="s">
        <v>906</v>
      </c>
      <c r="E339" s="664" t="s">
        <v>907</v>
      </c>
      <c r="F339" s="665" t="s">
        <v>677</v>
      </c>
      <c r="G339" s="671" t="s">
        <v>888</v>
      </c>
      <c r="H339" s="667" t="s">
        <v>728</v>
      </c>
      <c r="I339" s="668" t="s">
        <v>567</v>
      </c>
      <c r="J339" s="668" t="s">
        <v>411</v>
      </c>
      <c r="K339" s="291">
        <v>100</v>
      </c>
      <c r="L339" s="313"/>
      <c r="M339" s="430">
        <v>30</v>
      </c>
      <c r="N339" s="430">
        <v>30</v>
      </c>
      <c r="O339" s="669">
        <v>1</v>
      </c>
      <c r="P339" s="238">
        <v>100</v>
      </c>
      <c r="Q339" s="439">
        <f t="shared" si="4"/>
        <v>1</v>
      </c>
      <c r="R339" s="673" t="s">
        <v>499</v>
      </c>
    </row>
    <row r="340" spans="1:18" ht="14.25">
      <c r="A340" s="313" t="s">
        <v>303</v>
      </c>
      <c r="B340" s="539" t="s">
        <v>341</v>
      </c>
      <c r="C340" s="662" t="s">
        <v>523</v>
      </c>
      <c r="D340" s="663" t="s">
        <v>906</v>
      </c>
      <c r="E340" s="664" t="s">
        <v>907</v>
      </c>
      <c r="F340" s="665" t="s">
        <v>677</v>
      </c>
      <c r="G340" s="666" t="s">
        <v>501</v>
      </c>
      <c r="H340" s="667" t="s">
        <v>889</v>
      </c>
      <c r="I340" s="668" t="s">
        <v>567</v>
      </c>
      <c r="J340" s="668" t="s">
        <v>411</v>
      </c>
      <c r="K340" s="291">
        <v>100</v>
      </c>
      <c r="L340" s="313"/>
      <c r="M340" s="430">
        <v>30</v>
      </c>
      <c r="N340" s="430">
        <v>30</v>
      </c>
      <c r="O340" s="669">
        <v>1</v>
      </c>
      <c r="P340" s="238">
        <v>100</v>
      </c>
      <c r="Q340" s="439">
        <f t="shared" si="4"/>
        <v>1</v>
      </c>
      <c r="R340" s="673" t="s">
        <v>499</v>
      </c>
    </row>
    <row r="341" spans="1:18" ht="14.25">
      <c r="A341" s="313" t="s">
        <v>303</v>
      </c>
      <c r="B341" s="539" t="s">
        <v>341</v>
      </c>
      <c r="C341" s="662" t="s">
        <v>523</v>
      </c>
      <c r="D341" s="663" t="s">
        <v>906</v>
      </c>
      <c r="E341" s="664" t="s">
        <v>907</v>
      </c>
      <c r="F341" s="665" t="s">
        <v>677</v>
      </c>
      <c r="G341" s="666" t="s">
        <v>195</v>
      </c>
      <c r="H341" s="667" t="s">
        <v>890</v>
      </c>
      <c r="I341" s="668" t="s">
        <v>567</v>
      </c>
      <c r="J341" s="668" t="s">
        <v>411</v>
      </c>
      <c r="K341" s="291">
        <v>100</v>
      </c>
      <c r="L341" s="313"/>
      <c r="M341" s="430">
        <v>30</v>
      </c>
      <c r="N341" s="430">
        <v>30</v>
      </c>
      <c r="O341" s="669">
        <v>1</v>
      </c>
      <c r="P341" s="238">
        <v>100</v>
      </c>
      <c r="Q341" s="439">
        <f t="shared" si="4"/>
        <v>1</v>
      </c>
      <c r="R341" s="673" t="s">
        <v>499</v>
      </c>
    </row>
    <row r="342" spans="1:18" ht="14.25">
      <c r="A342" s="313" t="s">
        <v>303</v>
      </c>
      <c r="B342" s="539" t="s">
        <v>341</v>
      </c>
      <c r="C342" s="662" t="s">
        <v>523</v>
      </c>
      <c r="D342" s="663" t="s">
        <v>906</v>
      </c>
      <c r="E342" s="664" t="s">
        <v>907</v>
      </c>
      <c r="F342" s="665" t="s">
        <v>677</v>
      </c>
      <c r="G342" s="666" t="s">
        <v>891</v>
      </c>
      <c r="H342" s="667" t="s">
        <v>890</v>
      </c>
      <c r="I342" s="668" t="s">
        <v>567</v>
      </c>
      <c r="J342" s="668" t="s">
        <v>411</v>
      </c>
      <c r="K342" s="291">
        <v>100</v>
      </c>
      <c r="L342" s="313"/>
      <c r="M342" s="430">
        <v>30</v>
      </c>
      <c r="N342" s="430">
        <v>30</v>
      </c>
      <c r="O342" s="669">
        <v>1</v>
      </c>
      <c r="P342" s="238">
        <v>100</v>
      </c>
      <c r="Q342" s="439">
        <f t="shared" si="4"/>
        <v>1</v>
      </c>
      <c r="R342" s="673" t="s">
        <v>499</v>
      </c>
    </row>
    <row r="343" spans="1:18" ht="14.25">
      <c r="A343" s="313" t="s">
        <v>303</v>
      </c>
      <c r="B343" s="539" t="s">
        <v>341</v>
      </c>
      <c r="C343" s="662" t="s">
        <v>523</v>
      </c>
      <c r="D343" s="663" t="s">
        <v>906</v>
      </c>
      <c r="E343" s="664" t="s">
        <v>907</v>
      </c>
      <c r="F343" s="665" t="s">
        <v>677</v>
      </c>
      <c r="G343" s="666" t="s">
        <v>892</v>
      </c>
      <c r="H343" s="667" t="s">
        <v>890</v>
      </c>
      <c r="I343" s="668" t="s">
        <v>567</v>
      </c>
      <c r="J343" s="668" t="s">
        <v>411</v>
      </c>
      <c r="K343" s="291">
        <v>100</v>
      </c>
      <c r="L343" s="313"/>
      <c r="M343" s="430">
        <v>30</v>
      </c>
      <c r="N343" s="430">
        <v>30</v>
      </c>
      <c r="O343" s="669">
        <v>1</v>
      </c>
      <c r="P343" s="238">
        <v>100</v>
      </c>
      <c r="Q343" s="439">
        <f t="shared" si="4"/>
        <v>1</v>
      </c>
      <c r="R343" s="673" t="s">
        <v>499</v>
      </c>
    </row>
    <row r="344" spans="1:18" ht="14.25">
      <c r="A344" s="313" t="s">
        <v>303</v>
      </c>
      <c r="B344" s="539" t="s">
        <v>341</v>
      </c>
      <c r="C344" s="662" t="s">
        <v>523</v>
      </c>
      <c r="D344" s="663" t="s">
        <v>906</v>
      </c>
      <c r="E344" s="664" t="s">
        <v>907</v>
      </c>
      <c r="F344" s="665" t="s">
        <v>677</v>
      </c>
      <c r="G344" s="666" t="s">
        <v>893</v>
      </c>
      <c r="H344" s="667" t="s">
        <v>890</v>
      </c>
      <c r="I344" s="668" t="s">
        <v>567</v>
      </c>
      <c r="J344" s="668" t="s">
        <v>411</v>
      </c>
      <c r="K344" s="291">
        <v>100</v>
      </c>
      <c r="L344" s="313"/>
      <c r="M344" s="430">
        <v>30</v>
      </c>
      <c r="N344" s="430">
        <v>30</v>
      </c>
      <c r="O344" s="669">
        <v>1</v>
      </c>
      <c r="P344" s="238">
        <v>100</v>
      </c>
      <c r="Q344" s="439">
        <f t="shared" si="4"/>
        <v>1</v>
      </c>
      <c r="R344" s="673" t="s">
        <v>499</v>
      </c>
    </row>
    <row r="345" spans="1:18" ht="14.25">
      <c r="A345" s="313" t="s">
        <v>303</v>
      </c>
      <c r="B345" s="539" t="s">
        <v>341</v>
      </c>
      <c r="C345" s="662" t="s">
        <v>523</v>
      </c>
      <c r="D345" s="663" t="s">
        <v>906</v>
      </c>
      <c r="E345" s="664" t="s">
        <v>907</v>
      </c>
      <c r="F345" s="665" t="s">
        <v>677</v>
      </c>
      <c r="G345" s="666" t="s">
        <v>894</v>
      </c>
      <c r="H345" s="667" t="s">
        <v>890</v>
      </c>
      <c r="I345" s="668" t="s">
        <v>567</v>
      </c>
      <c r="J345" s="668" t="s">
        <v>411</v>
      </c>
      <c r="K345" s="291">
        <v>100</v>
      </c>
      <c r="L345" s="313"/>
      <c r="M345" s="430">
        <v>30</v>
      </c>
      <c r="N345" s="430">
        <v>30</v>
      </c>
      <c r="O345" s="669">
        <v>1</v>
      </c>
      <c r="P345" s="238">
        <v>100</v>
      </c>
      <c r="Q345" s="439">
        <f t="shared" si="4"/>
        <v>1</v>
      </c>
      <c r="R345" s="673" t="s">
        <v>499</v>
      </c>
    </row>
    <row r="346" spans="1:18" ht="28.5">
      <c r="A346" s="313" t="s">
        <v>303</v>
      </c>
      <c r="B346" s="539" t="s">
        <v>341</v>
      </c>
      <c r="C346" s="662" t="s">
        <v>523</v>
      </c>
      <c r="D346" s="663" t="s">
        <v>906</v>
      </c>
      <c r="E346" s="664" t="s">
        <v>907</v>
      </c>
      <c r="F346" s="665" t="s">
        <v>677</v>
      </c>
      <c r="G346" s="666" t="s">
        <v>895</v>
      </c>
      <c r="H346" s="675" t="s">
        <v>896</v>
      </c>
      <c r="I346" s="668" t="s">
        <v>567</v>
      </c>
      <c r="J346" s="668" t="s">
        <v>411</v>
      </c>
      <c r="K346" s="291">
        <v>100</v>
      </c>
      <c r="L346" s="313"/>
      <c r="M346" s="430">
        <v>30</v>
      </c>
      <c r="N346" s="430">
        <v>30</v>
      </c>
      <c r="O346" s="669">
        <v>1</v>
      </c>
      <c r="P346" s="238">
        <v>100</v>
      </c>
      <c r="Q346" s="439">
        <f t="shared" si="4"/>
        <v>1</v>
      </c>
      <c r="R346" s="673" t="s">
        <v>499</v>
      </c>
    </row>
    <row r="347" spans="1:18" ht="14.25">
      <c r="A347" s="313" t="s">
        <v>303</v>
      </c>
      <c r="B347" s="539" t="s">
        <v>341</v>
      </c>
      <c r="C347" s="662" t="s">
        <v>523</v>
      </c>
      <c r="D347" s="663" t="s">
        <v>906</v>
      </c>
      <c r="E347" s="664" t="s">
        <v>907</v>
      </c>
      <c r="F347" s="665" t="s">
        <v>677</v>
      </c>
      <c r="G347" s="666" t="s">
        <v>897</v>
      </c>
      <c r="H347" s="667" t="s">
        <v>898</v>
      </c>
      <c r="I347" s="668" t="s">
        <v>567</v>
      </c>
      <c r="J347" s="668" t="s">
        <v>411</v>
      </c>
      <c r="K347" s="291">
        <v>100</v>
      </c>
      <c r="L347" s="313"/>
      <c r="M347" s="430">
        <v>30</v>
      </c>
      <c r="N347" s="430">
        <v>30</v>
      </c>
      <c r="O347" s="669">
        <v>1</v>
      </c>
      <c r="P347" s="238">
        <v>100</v>
      </c>
      <c r="Q347" s="439">
        <f t="shared" si="4"/>
        <v>1</v>
      </c>
      <c r="R347" s="673" t="s">
        <v>499</v>
      </c>
    </row>
    <row r="348" spans="1:18" ht="14.25">
      <c r="A348" s="313" t="s">
        <v>303</v>
      </c>
      <c r="B348" s="539" t="s">
        <v>341</v>
      </c>
      <c r="C348" s="662" t="s">
        <v>523</v>
      </c>
      <c r="D348" s="663" t="s">
        <v>906</v>
      </c>
      <c r="E348" s="664" t="s">
        <v>907</v>
      </c>
      <c r="F348" s="665" t="s">
        <v>715</v>
      </c>
      <c r="G348" s="666" t="s">
        <v>716</v>
      </c>
      <c r="H348" s="667" t="s">
        <v>728</v>
      </c>
      <c r="I348" s="668" t="s">
        <v>567</v>
      </c>
      <c r="J348" s="668" t="s">
        <v>717</v>
      </c>
      <c r="K348" s="291">
        <v>100</v>
      </c>
      <c r="L348" s="313"/>
      <c r="M348" s="430">
        <v>30</v>
      </c>
      <c r="N348" s="430">
        <v>30</v>
      </c>
      <c r="O348" s="669">
        <v>1</v>
      </c>
      <c r="P348" s="238">
        <v>100</v>
      </c>
      <c r="Q348" s="439">
        <f t="shared" si="4"/>
        <v>1</v>
      </c>
      <c r="R348" s="673" t="s">
        <v>499</v>
      </c>
    </row>
    <row r="349" spans="1:18" ht="14.25">
      <c r="A349" s="313" t="s">
        <v>303</v>
      </c>
      <c r="B349" s="539" t="s">
        <v>341</v>
      </c>
      <c r="C349" s="662" t="s">
        <v>523</v>
      </c>
      <c r="D349" s="663" t="s">
        <v>906</v>
      </c>
      <c r="E349" s="664" t="s">
        <v>907</v>
      </c>
      <c r="F349" s="665" t="s">
        <v>715</v>
      </c>
      <c r="G349" s="666" t="s">
        <v>718</v>
      </c>
      <c r="H349" s="667" t="s">
        <v>728</v>
      </c>
      <c r="I349" s="668" t="s">
        <v>567</v>
      </c>
      <c r="J349" s="668" t="s">
        <v>717</v>
      </c>
      <c r="K349" s="291">
        <v>100</v>
      </c>
      <c r="L349" s="313"/>
      <c r="M349" s="430">
        <v>30</v>
      </c>
      <c r="N349" s="430">
        <v>30</v>
      </c>
      <c r="O349" s="669">
        <v>1</v>
      </c>
      <c r="P349" s="238">
        <v>100</v>
      </c>
      <c r="Q349" s="439">
        <f t="shared" si="4"/>
        <v>1</v>
      </c>
      <c r="R349" s="673" t="s">
        <v>499</v>
      </c>
    </row>
    <row r="350" spans="1:18" ht="14.25">
      <c r="A350" s="313" t="s">
        <v>303</v>
      </c>
      <c r="B350" s="539" t="s">
        <v>341</v>
      </c>
      <c r="C350" s="662" t="s">
        <v>523</v>
      </c>
      <c r="D350" s="663" t="s">
        <v>906</v>
      </c>
      <c r="E350" s="664" t="s">
        <v>907</v>
      </c>
      <c r="F350" s="665" t="s">
        <v>715</v>
      </c>
      <c r="G350" s="666" t="s">
        <v>719</v>
      </c>
      <c r="H350" s="667" t="s">
        <v>728</v>
      </c>
      <c r="I350" s="668" t="s">
        <v>567</v>
      </c>
      <c r="J350" s="668" t="s">
        <v>717</v>
      </c>
      <c r="K350" s="291">
        <v>100</v>
      </c>
      <c r="L350" s="313"/>
      <c r="M350" s="430">
        <v>30</v>
      </c>
      <c r="N350" s="430">
        <v>30</v>
      </c>
      <c r="O350" s="669">
        <v>1</v>
      </c>
      <c r="P350" s="238">
        <v>100</v>
      </c>
      <c r="Q350" s="439">
        <f t="shared" si="4"/>
        <v>1</v>
      </c>
      <c r="R350" s="673" t="s">
        <v>499</v>
      </c>
    </row>
    <row r="351" spans="1:18" ht="14.25">
      <c r="A351" s="313" t="s">
        <v>303</v>
      </c>
      <c r="B351" s="539" t="s">
        <v>341</v>
      </c>
      <c r="C351" s="662" t="s">
        <v>523</v>
      </c>
      <c r="D351" s="663" t="s">
        <v>906</v>
      </c>
      <c r="E351" s="664" t="s">
        <v>907</v>
      </c>
      <c r="F351" s="665" t="s">
        <v>715</v>
      </c>
      <c r="G351" s="666" t="s">
        <v>720</v>
      </c>
      <c r="H351" s="667" t="s">
        <v>728</v>
      </c>
      <c r="I351" s="668" t="s">
        <v>567</v>
      </c>
      <c r="J351" s="668" t="s">
        <v>717</v>
      </c>
      <c r="K351" s="291">
        <v>100</v>
      </c>
      <c r="L351" s="313"/>
      <c r="M351" s="430">
        <v>30</v>
      </c>
      <c r="N351" s="430">
        <v>30</v>
      </c>
      <c r="O351" s="669">
        <v>1</v>
      </c>
      <c r="P351" s="238">
        <v>100</v>
      </c>
      <c r="Q351" s="439">
        <f t="shared" si="4"/>
        <v>1</v>
      </c>
      <c r="R351" s="673" t="s">
        <v>499</v>
      </c>
    </row>
    <row r="352" spans="1:18" ht="14.25">
      <c r="A352" s="313" t="s">
        <v>303</v>
      </c>
      <c r="B352" s="539" t="s">
        <v>341</v>
      </c>
      <c r="C352" s="662" t="s">
        <v>523</v>
      </c>
      <c r="D352" s="663" t="s">
        <v>906</v>
      </c>
      <c r="E352" s="664" t="s">
        <v>907</v>
      </c>
      <c r="F352" s="665" t="s">
        <v>715</v>
      </c>
      <c r="G352" s="666" t="s">
        <v>899</v>
      </c>
      <c r="H352" s="667" t="s">
        <v>728</v>
      </c>
      <c r="I352" s="668" t="s">
        <v>567</v>
      </c>
      <c r="J352" s="668" t="s">
        <v>717</v>
      </c>
      <c r="K352" s="291">
        <v>100</v>
      </c>
      <c r="L352" s="313"/>
      <c r="M352" s="430">
        <v>30</v>
      </c>
      <c r="N352" s="430">
        <v>30</v>
      </c>
      <c r="O352" s="669">
        <v>1</v>
      </c>
      <c r="P352" s="238">
        <v>100</v>
      </c>
      <c r="Q352" s="439">
        <f t="shared" si="4"/>
        <v>1</v>
      </c>
      <c r="R352" s="673" t="s">
        <v>499</v>
      </c>
    </row>
    <row r="353" spans="1:18" ht="14.25">
      <c r="A353" s="313" t="s">
        <v>303</v>
      </c>
      <c r="B353" s="539" t="s">
        <v>341</v>
      </c>
      <c r="C353" s="662" t="s">
        <v>523</v>
      </c>
      <c r="D353" s="663" t="s">
        <v>906</v>
      </c>
      <c r="E353" s="664" t="s">
        <v>907</v>
      </c>
      <c r="F353" s="665" t="s">
        <v>715</v>
      </c>
      <c r="G353" s="666" t="s">
        <v>900</v>
      </c>
      <c r="H353" s="667" t="s">
        <v>728</v>
      </c>
      <c r="I353" s="668" t="s">
        <v>567</v>
      </c>
      <c r="J353" s="668" t="s">
        <v>717</v>
      </c>
      <c r="K353" s="291">
        <v>100</v>
      </c>
      <c r="L353" s="313"/>
      <c r="M353" s="430">
        <v>30</v>
      </c>
      <c r="N353" s="430">
        <v>30</v>
      </c>
      <c r="O353" s="669">
        <v>1</v>
      </c>
      <c r="P353" s="238">
        <v>100</v>
      </c>
      <c r="Q353" s="439">
        <f t="shared" si="4"/>
        <v>1</v>
      </c>
      <c r="R353" s="673" t="s">
        <v>499</v>
      </c>
    </row>
    <row r="354" spans="1:18" ht="14.25">
      <c r="A354" s="313" t="s">
        <v>303</v>
      </c>
      <c r="B354" s="539" t="s">
        <v>341</v>
      </c>
      <c r="C354" s="662" t="s">
        <v>523</v>
      </c>
      <c r="D354" s="663" t="s">
        <v>906</v>
      </c>
      <c r="E354" s="664" t="s">
        <v>907</v>
      </c>
      <c r="F354" s="665" t="s">
        <v>715</v>
      </c>
      <c r="G354" s="666" t="s">
        <v>901</v>
      </c>
      <c r="H354" s="667" t="s">
        <v>728</v>
      </c>
      <c r="I354" s="668" t="s">
        <v>567</v>
      </c>
      <c r="J354" s="668" t="s">
        <v>717</v>
      </c>
      <c r="K354" s="291">
        <v>100</v>
      </c>
      <c r="L354" s="313"/>
      <c r="M354" s="430">
        <v>30</v>
      </c>
      <c r="N354" s="430">
        <v>30</v>
      </c>
      <c r="O354" s="669">
        <v>1</v>
      </c>
      <c r="P354" s="238">
        <v>100</v>
      </c>
      <c r="Q354" s="439">
        <f t="shared" si="4"/>
        <v>1</v>
      </c>
      <c r="R354" s="673" t="s">
        <v>499</v>
      </c>
    </row>
    <row r="355" spans="1:18" ht="14.25">
      <c r="A355" s="313" t="s">
        <v>303</v>
      </c>
      <c r="B355" s="539" t="s">
        <v>341</v>
      </c>
      <c r="C355" s="662" t="s">
        <v>523</v>
      </c>
      <c r="D355" s="663" t="s">
        <v>906</v>
      </c>
      <c r="E355" s="664" t="s">
        <v>907</v>
      </c>
      <c r="F355" s="665" t="s">
        <v>715</v>
      </c>
      <c r="G355" s="666" t="s">
        <v>724</v>
      </c>
      <c r="H355" s="667" t="s">
        <v>886</v>
      </c>
      <c r="I355" s="668" t="s">
        <v>567</v>
      </c>
      <c r="J355" s="668" t="s">
        <v>717</v>
      </c>
      <c r="K355" s="291">
        <v>100</v>
      </c>
      <c r="L355" s="313"/>
      <c r="M355" s="430">
        <v>30</v>
      </c>
      <c r="N355" s="430">
        <v>30</v>
      </c>
      <c r="O355" s="669">
        <v>1</v>
      </c>
      <c r="P355" s="238">
        <v>100</v>
      </c>
      <c r="Q355" s="439">
        <f t="shared" si="4"/>
        <v>1</v>
      </c>
      <c r="R355" s="673" t="s">
        <v>499</v>
      </c>
    </row>
    <row r="356" spans="1:18" ht="33.75">
      <c r="A356" s="313" t="s">
        <v>303</v>
      </c>
      <c r="B356" s="539" t="s">
        <v>341</v>
      </c>
      <c r="C356" s="662" t="s">
        <v>534</v>
      </c>
      <c r="D356" s="663" t="s">
        <v>906</v>
      </c>
      <c r="E356" s="664" t="s">
        <v>907</v>
      </c>
      <c r="F356" s="665" t="s">
        <v>677</v>
      </c>
      <c r="G356" s="666" t="s">
        <v>870</v>
      </c>
      <c r="H356" s="667" t="s">
        <v>871</v>
      </c>
      <c r="I356" s="668" t="s">
        <v>567</v>
      </c>
      <c r="J356" s="668" t="s">
        <v>411</v>
      </c>
      <c r="K356" s="291">
        <v>100</v>
      </c>
      <c r="L356" s="302"/>
      <c r="M356" s="430">
        <v>18</v>
      </c>
      <c r="N356" s="430">
        <v>18</v>
      </c>
      <c r="O356" s="669">
        <v>1</v>
      </c>
      <c r="P356" s="238">
        <v>100</v>
      </c>
      <c r="Q356" s="439">
        <f t="shared" si="4"/>
        <v>1</v>
      </c>
      <c r="R356" s="670" t="s">
        <v>536</v>
      </c>
    </row>
    <row r="357" spans="1:18" ht="28.5">
      <c r="A357" s="313" t="s">
        <v>303</v>
      </c>
      <c r="B357" s="539" t="s">
        <v>341</v>
      </c>
      <c r="C357" s="662" t="s">
        <v>534</v>
      </c>
      <c r="D357" s="663" t="s">
        <v>906</v>
      </c>
      <c r="E357" s="664" t="s">
        <v>907</v>
      </c>
      <c r="F357" s="665" t="s">
        <v>677</v>
      </c>
      <c r="G357" s="671" t="s">
        <v>872</v>
      </c>
      <c r="H357" s="667" t="s">
        <v>728</v>
      </c>
      <c r="I357" s="668" t="s">
        <v>567</v>
      </c>
      <c r="J357" s="668" t="s">
        <v>411</v>
      </c>
      <c r="K357" s="291">
        <v>100</v>
      </c>
      <c r="L357" s="672"/>
      <c r="M357" s="430">
        <v>18</v>
      </c>
      <c r="N357" s="430">
        <v>18</v>
      </c>
      <c r="O357" s="669">
        <v>1</v>
      </c>
      <c r="P357" s="238">
        <v>100</v>
      </c>
      <c r="Q357" s="439">
        <f t="shared" si="4"/>
        <v>1</v>
      </c>
      <c r="R357" s="673" t="s">
        <v>499</v>
      </c>
    </row>
    <row r="358" spans="1:18" ht="14.25">
      <c r="A358" s="313" t="s">
        <v>303</v>
      </c>
      <c r="B358" s="539" t="s">
        <v>341</v>
      </c>
      <c r="C358" s="662" t="s">
        <v>534</v>
      </c>
      <c r="D358" s="663" t="s">
        <v>906</v>
      </c>
      <c r="E358" s="664" t="s">
        <v>907</v>
      </c>
      <c r="F358" s="665" t="s">
        <v>677</v>
      </c>
      <c r="G358" s="666" t="s">
        <v>685</v>
      </c>
      <c r="H358" s="667" t="s">
        <v>728</v>
      </c>
      <c r="I358" s="668" t="s">
        <v>567</v>
      </c>
      <c r="J358" s="668" t="s">
        <v>411</v>
      </c>
      <c r="K358" s="291">
        <v>100</v>
      </c>
      <c r="L358" s="674"/>
      <c r="M358" s="430">
        <v>18</v>
      </c>
      <c r="N358" s="430">
        <v>18</v>
      </c>
      <c r="O358" s="669">
        <v>1</v>
      </c>
      <c r="P358" s="238">
        <v>100</v>
      </c>
      <c r="Q358" s="439">
        <f t="shared" si="4"/>
        <v>1</v>
      </c>
      <c r="R358" s="673" t="s">
        <v>499</v>
      </c>
    </row>
    <row r="359" spans="1:18" ht="21" customHeight="1">
      <c r="A359" s="313" t="s">
        <v>303</v>
      </c>
      <c r="B359" s="539" t="s">
        <v>341</v>
      </c>
      <c r="C359" s="662" t="s">
        <v>534</v>
      </c>
      <c r="D359" s="663" t="s">
        <v>906</v>
      </c>
      <c r="E359" s="664" t="s">
        <v>907</v>
      </c>
      <c r="F359" s="665" t="s">
        <v>677</v>
      </c>
      <c r="G359" s="671" t="s">
        <v>688</v>
      </c>
      <c r="H359" s="667" t="s">
        <v>728</v>
      </c>
      <c r="I359" s="668" t="s">
        <v>567</v>
      </c>
      <c r="J359" s="668" t="s">
        <v>411</v>
      </c>
      <c r="K359" s="291">
        <v>100</v>
      </c>
      <c r="L359" s="672"/>
      <c r="M359" s="430">
        <v>18</v>
      </c>
      <c r="N359" s="430">
        <v>18</v>
      </c>
      <c r="O359" s="669">
        <v>1</v>
      </c>
      <c r="P359" s="238">
        <v>100</v>
      </c>
      <c r="Q359" s="439">
        <f t="shared" si="4"/>
        <v>1</v>
      </c>
      <c r="R359" s="673" t="s">
        <v>499</v>
      </c>
    </row>
    <row r="360" spans="1:18" ht="14.25">
      <c r="A360" s="313" t="s">
        <v>303</v>
      </c>
      <c r="B360" s="539" t="s">
        <v>341</v>
      </c>
      <c r="C360" s="662" t="s">
        <v>534</v>
      </c>
      <c r="D360" s="663" t="s">
        <v>906</v>
      </c>
      <c r="E360" s="664" t="s">
        <v>907</v>
      </c>
      <c r="F360" s="665" t="s">
        <v>677</v>
      </c>
      <c r="G360" s="671" t="s">
        <v>873</v>
      </c>
      <c r="H360" s="667" t="s">
        <v>728</v>
      </c>
      <c r="I360" s="668" t="s">
        <v>567</v>
      </c>
      <c r="J360" s="668" t="s">
        <v>411</v>
      </c>
      <c r="K360" s="291">
        <v>100</v>
      </c>
      <c r="L360" s="313"/>
      <c r="M360" s="430">
        <v>18</v>
      </c>
      <c r="N360" s="430">
        <v>18</v>
      </c>
      <c r="O360" s="669">
        <v>1</v>
      </c>
      <c r="P360" s="238">
        <v>100</v>
      </c>
      <c r="Q360" s="439">
        <f t="shared" si="4"/>
        <v>1</v>
      </c>
      <c r="R360" s="673" t="s">
        <v>499</v>
      </c>
    </row>
    <row r="361" spans="1:18" ht="14.25">
      <c r="A361" s="313" t="s">
        <v>303</v>
      </c>
      <c r="B361" s="539" t="s">
        <v>341</v>
      </c>
      <c r="C361" s="662" t="s">
        <v>534</v>
      </c>
      <c r="D361" s="663" t="s">
        <v>906</v>
      </c>
      <c r="E361" s="664" t="s">
        <v>907</v>
      </c>
      <c r="F361" s="665" t="s">
        <v>677</v>
      </c>
      <c r="G361" s="671" t="s">
        <v>691</v>
      </c>
      <c r="H361" s="667" t="s">
        <v>728</v>
      </c>
      <c r="I361" s="668" t="s">
        <v>567</v>
      </c>
      <c r="J361" s="668" t="s">
        <v>411</v>
      </c>
      <c r="K361" s="291">
        <v>100</v>
      </c>
      <c r="L361" s="313"/>
      <c r="M361" s="430">
        <v>18</v>
      </c>
      <c r="N361" s="430">
        <v>18</v>
      </c>
      <c r="O361" s="669">
        <v>1</v>
      </c>
      <c r="P361" s="238">
        <v>100</v>
      </c>
      <c r="Q361" s="439">
        <f t="shared" si="4"/>
        <v>1</v>
      </c>
      <c r="R361" s="673" t="s">
        <v>499</v>
      </c>
    </row>
    <row r="362" spans="1:18" ht="14.25">
      <c r="A362" s="313" t="s">
        <v>303</v>
      </c>
      <c r="B362" s="539" t="s">
        <v>341</v>
      </c>
      <c r="C362" s="662" t="s">
        <v>534</v>
      </c>
      <c r="D362" s="663" t="s">
        <v>906</v>
      </c>
      <c r="E362" s="664" t="s">
        <v>907</v>
      </c>
      <c r="F362" s="665" t="s">
        <v>677</v>
      </c>
      <c r="G362" s="671" t="s">
        <v>874</v>
      </c>
      <c r="H362" s="667" t="s">
        <v>728</v>
      </c>
      <c r="I362" s="668" t="s">
        <v>567</v>
      </c>
      <c r="J362" s="668" t="s">
        <v>411</v>
      </c>
      <c r="K362" s="291">
        <v>100</v>
      </c>
      <c r="L362" s="313"/>
      <c r="M362" s="430">
        <v>18</v>
      </c>
      <c r="N362" s="430">
        <v>18</v>
      </c>
      <c r="O362" s="669">
        <v>1</v>
      </c>
      <c r="P362" s="238">
        <v>100</v>
      </c>
      <c r="Q362" s="439">
        <f t="shared" si="4"/>
        <v>1</v>
      </c>
      <c r="R362" s="673" t="s">
        <v>499</v>
      </c>
    </row>
    <row r="363" spans="1:18" ht="14.25">
      <c r="A363" s="313" t="s">
        <v>303</v>
      </c>
      <c r="B363" s="539" t="s">
        <v>341</v>
      </c>
      <c r="C363" s="662" t="s">
        <v>534</v>
      </c>
      <c r="D363" s="663" t="s">
        <v>906</v>
      </c>
      <c r="E363" s="664" t="s">
        <v>907</v>
      </c>
      <c r="F363" s="665" t="s">
        <v>677</v>
      </c>
      <c r="G363" s="671" t="s">
        <v>875</v>
      </c>
      <c r="H363" s="667" t="s">
        <v>728</v>
      </c>
      <c r="I363" s="668" t="s">
        <v>567</v>
      </c>
      <c r="J363" s="668" t="s">
        <v>411</v>
      </c>
      <c r="K363" s="291">
        <v>100</v>
      </c>
      <c r="L363" s="313"/>
      <c r="M363" s="430">
        <v>18</v>
      </c>
      <c r="N363" s="430">
        <v>18</v>
      </c>
      <c r="O363" s="669">
        <v>1</v>
      </c>
      <c r="P363" s="238">
        <v>100</v>
      </c>
      <c r="Q363" s="439">
        <f t="shared" si="4"/>
        <v>1</v>
      </c>
      <c r="R363" s="673" t="s">
        <v>499</v>
      </c>
    </row>
    <row r="364" spans="1:18" ht="14.25">
      <c r="A364" s="313" t="s">
        <v>303</v>
      </c>
      <c r="B364" s="539" t="s">
        <v>341</v>
      </c>
      <c r="C364" s="662" t="s">
        <v>534</v>
      </c>
      <c r="D364" s="663" t="s">
        <v>906</v>
      </c>
      <c r="E364" s="664" t="s">
        <v>907</v>
      </c>
      <c r="F364" s="665" t="s">
        <v>677</v>
      </c>
      <c r="G364" s="671" t="s">
        <v>876</v>
      </c>
      <c r="H364" s="667" t="s">
        <v>728</v>
      </c>
      <c r="I364" s="668" t="s">
        <v>567</v>
      </c>
      <c r="J364" s="668" t="s">
        <v>411</v>
      </c>
      <c r="K364" s="291">
        <v>100</v>
      </c>
      <c r="L364" s="313"/>
      <c r="M364" s="430">
        <v>18</v>
      </c>
      <c r="N364" s="430">
        <v>18</v>
      </c>
      <c r="O364" s="669">
        <v>1</v>
      </c>
      <c r="P364" s="238">
        <v>100</v>
      </c>
      <c r="Q364" s="439">
        <f t="shared" si="4"/>
        <v>1</v>
      </c>
      <c r="R364" s="673" t="s">
        <v>499</v>
      </c>
    </row>
    <row r="365" spans="1:18" ht="28.5">
      <c r="A365" s="313" t="s">
        <v>303</v>
      </c>
      <c r="B365" s="539" t="s">
        <v>341</v>
      </c>
      <c r="C365" s="662" t="s">
        <v>534</v>
      </c>
      <c r="D365" s="663" t="s">
        <v>906</v>
      </c>
      <c r="E365" s="664" t="s">
        <v>907</v>
      </c>
      <c r="F365" s="665" t="s">
        <v>677</v>
      </c>
      <c r="G365" s="671" t="s">
        <v>877</v>
      </c>
      <c r="H365" s="667" t="s">
        <v>728</v>
      </c>
      <c r="I365" s="668" t="s">
        <v>567</v>
      </c>
      <c r="J365" s="668" t="s">
        <v>411</v>
      </c>
      <c r="K365" s="291">
        <v>100</v>
      </c>
      <c r="L365" s="313"/>
      <c r="M365" s="430">
        <v>18</v>
      </c>
      <c r="N365" s="430">
        <v>18</v>
      </c>
      <c r="O365" s="669">
        <v>1</v>
      </c>
      <c r="P365" s="238">
        <v>100</v>
      </c>
      <c r="Q365" s="439">
        <f aca="true" t="shared" si="5" ref="Q365:Q428">(M365*K365/100)/N365</f>
        <v>1</v>
      </c>
      <c r="R365" s="673" t="s">
        <v>499</v>
      </c>
    </row>
    <row r="366" spans="1:18" ht="14.25">
      <c r="A366" s="313" t="s">
        <v>303</v>
      </c>
      <c r="B366" s="539" t="s">
        <v>341</v>
      </c>
      <c r="C366" s="662" t="s">
        <v>534</v>
      </c>
      <c r="D366" s="663" t="s">
        <v>906</v>
      </c>
      <c r="E366" s="664" t="s">
        <v>907</v>
      </c>
      <c r="F366" s="665" t="s">
        <v>677</v>
      </c>
      <c r="G366" s="671" t="s">
        <v>700</v>
      </c>
      <c r="H366" s="667" t="s">
        <v>728</v>
      </c>
      <c r="I366" s="668" t="s">
        <v>567</v>
      </c>
      <c r="J366" s="668" t="s">
        <v>411</v>
      </c>
      <c r="K366" s="291">
        <v>100</v>
      </c>
      <c r="L366" s="313"/>
      <c r="M366" s="430">
        <v>18</v>
      </c>
      <c r="N366" s="430">
        <v>18</v>
      </c>
      <c r="O366" s="669">
        <v>1</v>
      </c>
      <c r="P366" s="238">
        <v>100</v>
      </c>
      <c r="Q366" s="439">
        <f t="shared" si="5"/>
        <v>1</v>
      </c>
      <c r="R366" s="673" t="s">
        <v>499</v>
      </c>
    </row>
    <row r="367" spans="1:18" ht="14.25">
      <c r="A367" s="313" t="s">
        <v>303</v>
      </c>
      <c r="B367" s="539" t="s">
        <v>341</v>
      </c>
      <c r="C367" s="662" t="s">
        <v>534</v>
      </c>
      <c r="D367" s="663" t="s">
        <v>906</v>
      </c>
      <c r="E367" s="664" t="s">
        <v>907</v>
      </c>
      <c r="F367" s="665" t="s">
        <v>677</v>
      </c>
      <c r="G367" s="671" t="s">
        <v>701</v>
      </c>
      <c r="H367" s="667" t="s">
        <v>728</v>
      </c>
      <c r="I367" s="668" t="s">
        <v>567</v>
      </c>
      <c r="J367" s="668" t="s">
        <v>411</v>
      </c>
      <c r="K367" s="291">
        <v>100</v>
      </c>
      <c r="L367" s="313"/>
      <c r="M367" s="430">
        <v>18</v>
      </c>
      <c r="N367" s="430">
        <v>18</v>
      </c>
      <c r="O367" s="669">
        <v>1</v>
      </c>
      <c r="P367" s="238">
        <v>100</v>
      </c>
      <c r="Q367" s="439">
        <f t="shared" si="5"/>
        <v>1</v>
      </c>
      <c r="R367" s="673" t="s">
        <v>499</v>
      </c>
    </row>
    <row r="368" spans="1:18" ht="14.25">
      <c r="A368" s="313" t="s">
        <v>303</v>
      </c>
      <c r="B368" s="539" t="s">
        <v>341</v>
      </c>
      <c r="C368" s="662" t="s">
        <v>534</v>
      </c>
      <c r="D368" s="663" t="s">
        <v>906</v>
      </c>
      <c r="E368" s="664" t="s">
        <v>907</v>
      </c>
      <c r="F368" s="665" t="s">
        <v>677</v>
      </c>
      <c r="G368" s="671" t="s">
        <v>878</v>
      </c>
      <c r="H368" s="667" t="s">
        <v>728</v>
      </c>
      <c r="I368" s="668" t="s">
        <v>567</v>
      </c>
      <c r="J368" s="668" t="s">
        <v>411</v>
      </c>
      <c r="K368" s="291">
        <v>100</v>
      </c>
      <c r="L368" s="313"/>
      <c r="M368" s="430">
        <v>18</v>
      </c>
      <c r="N368" s="430">
        <v>18</v>
      </c>
      <c r="O368" s="669">
        <v>1</v>
      </c>
      <c r="P368" s="238">
        <v>100</v>
      </c>
      <c r="Q368" s="439">
        <f t="shared" si="5"/>
        <v>1</v>
      </c>
      <c r="R368" s="673" t="s">
        <v>499</v>
      </c>
    </row>
    <row r="369" spans="1:18" ht="14.25">
      <c r="A369" s="313" t="s">
        <v>303</v>
      </c>
      <c r="B369" s="539" t="s">
        <v>341</v>
      </c>
      <c r="C369" s="662" t="s">
        <v>534</v>
      </c>
      <c r="D369" s="663" t="s">
        <v>906</v>
      </c>
      <c r="E369" s="664" t="s">
        <v>907</v>
      </c>
      <c r="F369" s="665" t="s">
        <v>677</v>
      </c>
      <c r="G369" s="671" t="s">
        <v>879</v>
      </c>
      <c r="H369" s="667" t="s">
        <v>728</v>
      </c>
      <c r="I369" s="668" t="s">
        <v>567</v>
      </c>
      <c r="J369" s="668" t="s">
        <v>411</v>
      </c>
      <c r="K369" s="291">
        <v>100</v>
      </c>
      <c r="L369" s="313"/>
      <c r="M369" s="430">
        <v>18</v>
      </c>
      <c r="N369" s="430">
        <v>18</v>
      </c>
      <c r="O369" s="669">
        <v>1</v>
      </c>
      <c r="P369" s="238">
        <v>100</v>
      </c>
      <c r="Q369" s="439">
        <f t="shared" si="5"/>
        <v>1</v>
      </c>
      <c r="R369" s="673" t="s">
        <v>499</v>
      </c>
    </row>
    <row r="370" spans="1:18" ht="18" customHeight="1">
      <c r="A370" s="313" t="s">
        <v>303</v>
      </c>
      <c r="B370" s="539" t="s">
        <v>341</v>
      </c>
      <c r="C370" s="662" t="s">
        <v>534</v>
      </c>
      <c r="D370" s="663" t="s">
        <v>906</v>
      </c>
      <c r="E370" s="664" t="s">
        <v>907</v>
      </c>
      <c r="F370" s="665" t="s">
        <v>677</v>
      </c>
      <c r="G370" s="671" t="s">
        <v>880</v>
      </c>
      <c r="H370" s="667" t="s">
        <v>728</v>
      </c>
      <c r="I370" s="668" t="s">
        <v>567</v>
      </c>
      <c r="J370" s="668" t="s">
        <v>411</v>
      </c>
      <c r="K370" s="291">
        <v>100</v>
      </c>
      <c r="L370" s="313"/>
      <c r="M370" s="430">
        <v>18</v>
      </c>
      <c r="N370" s="430">
        <v>18</v>
      </c>
      <c r="O370" s="669">
        <v>1</v>
      </c>
      <c r="P370" s="238">
        <v>100</v>
      </c>
      <c r="Q370" s="439">
        <f t="shared" si="5"/>
        <v>1</v>
      </c>
      <c r="R370" s="673" t="s">
        <v>499</v>
      </c>
    </row>
    <row r="371" spans="1:18" ht="14.25">
      <c r="A371" s="313" t="s">
        <v>303</v>
      </c>
      <c r="B371" s="539" t="s">
        <v>341</v>
      </c>
      <c r="C371" s="662" t="s">
        <v>534</v>
      </c>
      <c r="D371" s="663" t="s">
        <v>906</v>
      </c>
      <c r="E371" s="664" t="s">
        <v>907</v>
      </c>
      <c r="F371" s="665" t="s">
        <v>677</v>
      </c>
      <c r="G371" s="671" t="s">
        <v>881</v>
      </c>
      <c r="H371" s="667" t="s">
        <v>728</v>
      </c>
      <c r="I371" s="668" t="s">
        <v>567</v>
      </c>
      <c r="J371" s="668" t="s">
        <v>411</v>
      </c>
      <c r="K371" s="291">
        <v>100</v>
      </c>
      <c r="L371" s="313"/>
      <c r="M371" s="430">
        <v>18</v>
      </c>
      <c r="N371" s="430">
        <v>18</v>
      </c>
      <c r="O371" s="669">
        <v>1</v>
      </c>
      <c r="P371" s="238">
        <v>100</v>
      </c>
      <c r="Q371" s="439">
        <f t="shared" si="5"/>
        <v>1</v>
      </c>
      <c r="R371" s="673" t="s">
        <v>499</v>
      </c>
    </row>
    <row r="372" spans="1:18" ht="14.25">
      <c r="A372" s="313" t="s">
        <v>303</v>
      </c>
      <c r="B372" s="539" t="s">
        <v>341</v>
      </c>
      <c r="C372" s="662" t="s">
        <v>534</v>
      </c>
      <c r="D372" s="663" t="s">
        <v>906</v>
      </c>
      <c r="E372" s="664" t="s">
        <v>907</v>
      </c>
      <c r="F372" s="665" t="s">
        <v>677</v>
      </c>
      <c r="G372" s="671" t="s">
        <v>882</v>
      </c>
      <c r="H372" s="667" t="s">
        <v>728</v>
      </c>
      <c r="I372" s="668" t="s">
        <v>567</v>
      </c>
      <c r="J372" s="668" t="s">
        <v>411</v>
      </c>
      <c r="K372" s="291">
        <v>100</v>
      </c>
      <c r="L372" s="313"/>
      <c r="M372" s="430">
        <v>18</v>
      </c>
      <c r="N372" s="430">
        <v>18</v>
      </c>
      <c r="O372" s="669">
        <v>1</v>
      </c>
      <c r="P372" s="238">
        <v>100</v>
      </c>
      <c r="Q372" s="439">
        <f t="shared" si="5"/>
        <v>1</v>
      </c>
      <c r="R372" s="673" t="s">
        <v>499</v>
      </c>
    </row>
    <row r="373" spans="1:18" ht="14.25">
      <c r="A373" s="313" t="s">
        <v>303</v>
      </c>
      <c r="B373" s="539" t="s">
        <v>341</v>
      </c>
      <c r="C373" s="662" t="s">
        <v>534</v>
      </c>
      <c r="D373" s="663" t="s">
        <v>906</v>
      </c>
      <c r="E373" s="664" t="s">
        <v>907</v>
      </c>
      <c r="F373" s="665" t="s">
        <v>677</v>
      </c>
      <c r="G373" s="671" t="s">
        <v>883</v>
      </c>
      <c r="H373" s="667" t="s">
        <v>728</v>
      </c>
      <c r="I373" s="668" t="s">
        <v>567</v>
      </c>
      <c r="J373" s="668" t="s">
        <v>411</v>
      </c>
      <c r="K373" s="291">
        <v>100</v>
      </c>
      <c r="L373" s="313"/>
      <c r="M373" s="430">
        <v>18</v>
      </c>
      <c r="N373" s="430">
        <v>18</v>
      </c>
      <c r="O373" s="669">
        <v>1</v>
      </c>
      <c r="P373" s="238">
        <v>100</v>
      </c>
      <c r="Q373" s="439">
        <f t="shared" si="5"/>
        <v>1</v>
      </c>
      <c r="R373" s="673" t="s">
        <v>499</v>
      </c>
    </row>
    <row r="374" spans="1:18" ht="14.25">
      <c r="A374" s="313" t="s">
        <v>303</v>
      </c>
      <c r="B374" s="539" t="s">
        <v>341</v>
      </c>
      <c r="C374" s="662" t="s">
        <v>534</v>
      </c>
      <c r="D374" s="663" t="s">
        <v>906</v>
      </c>
      <c r="E374" s="664" t="s">
        <v>907</v>
      </c>
      <c r="F374" s="665" t="s">
        <v>677</v>
      </c>
      <c r="G374" s="666" t="s">
        <v>884</v>
      </c>
      <c r="H374" s="667" t="s">
        <v>728</v>
      </c>
      <c r="I374" s="668" t="s">
        <v>567</v>
      </c>
      <c r="J374" s="668" t="s">
        <v>411</v>
      </c>
      <c r="K374" s="291">
        <v>100</v>
      </c>
      <c r="L374" s="313"/>
      <c r="M374" s="430">
        <v>18</v>
      </c>
      <c r="N374" s="430">
        <v>18</v>
      </c>
      <c r="O374" s="669">
        <v>1</v>
      </c>
      <c r="P374" s="238">
        <v>100</v>
      </c>
      <c r="Q374" s="439">
        <f t="shared" si="5"/>
        <v>1</v>
      </c>
      <c r="R374" s="673" t="s">
        <v>499</v>
      </c>
    </row>
    <row r="375" spans="1:18" ht="14.25">
      <c r="A375" s="313" t="s">
        <v>303</v>
      </c>
      <c r="B375" s="539" t="s">
        <v>341</v>
      </c>
      <c r="C375" s="662" t="s">
        <v>534</v>
      </c>
      <c r="D375" s="663" t="s">
        <v>906</v>
      </c>
      <c r="E375" s="664" t="s">
        <v>907</v>
      </c>
      <c r="F375" s="665" t="s">
        <v>677</v>
      </c>
      <c r="G375" s="671" t="s">
        <v>712</v>
      </c>
      <c r="H375" s="667" t="s">
        <v>728</v>
      </c>
      <c r="I375" s="668" t="s">
        <v>567</v>
      </c>
      <c r="J375" s="668" t="s">
        <v>411</v>
      </c>
      <c r="K375" s="291">
        <v>100</v>
      </c>
      <c r="L375" s="313"/>
      <c r="M375" s="430">
        <v>18</v>
      </c>
      <c r="N375" s="430">
        <v>18</v>
      </c>
      <c r="O375" s="669">
        <v>1</v>
      </c>
      <c r="P375" s="238">
        <v>100</v>
      </c>
      <c r="Q375" s="439">
        <f t="shared" si="5"/>
        <v>1</v>
      </c>
      <c r="R375" s="673" t="s">
        <v>499</v>
      </c>
    </row>
    <row r="376" spans="1:18" ht="14.25">
      <c r="A376" s="313" t="s">
        <v>303</v>
      </c>
      <c r="B376" s="539" t="s">
        <v>341</v>
      </c>
      <c r="C376" s="662" t="s">
        <v>534</v>
      </c>
      <c r="D376" s="663" t="s">
        <v>906</v>
      </c>
      <c r="E376" s="664" t="s">
        <v>907</v>
      </c>
      <c r="F376" s="665" t="s">
        <v>677</v>
      </c>
      <c r="G376" s="671" t="s">
        <v>885</v>
      </c>
      <c r="H376" s="667" t="s">
        <v>886</v>
      </c>
      <c r="I376" s="668" t="s">
        <v>567</v>
      </c>
      <c r="J376" s="668" t="s">
        <v>411</v>
      </c>
      <c r="K376" s="291">
        <v>100</v>
      </c>
      <c r="L376" s="313"/>
      <c r="M376" s="430">
        <v>18</v>
      </c>
      <c r="N376" s="430">
        <v>18</v>
      </c>
      <c r="O376" s="669">
        <v>1</v>
      </c>
      <c r="P376" s="238">
        <v>100</v>
      </c>
      <c r="Q376" s="439">
        <f t="shared" si="5"/>
        <v>1</v>
      </c>
      <c r="R376" s="673" t="s">
        <v>499</v>
      </c>
    </row>
    <row r="377" spans="1:18" ht="14.25">
      <c r="A377" s="313" t="s">
        <v>303</v>
      </c>
      <c r="B377" s="539" t="s">
        <v>341</v>
      </c>
      <c r="C377" s="662" t="s">
        <v>534</v>
      </c>
      <c r="D377" s="663" t="s">
        <v>906</v>
      </c>
      <c r="E377" s="664" t="s">
        <v>907</v>
      </c>
      <c r="F377" s="665" t="s">
        <v>677</v>
      </c>
      <c r="G377" s="671" t="s">
        <v>887</v>
      </c>
      <c r="H377" s="667" t="s">
        <v>886</v>
      </c>
      <c r="I377" s="668" t="s">
        <v>567</v>
      </c>
      <c r="J377" s="668" t="s">
        <v>411</v>
      </c>
      <c r="K377" s="291">
        <v>100</v>
      </c>
      <c r="L377" s="313"/>
      <c r="M377" s="430">
        <v>18</v>
      </c>
      <c r="N377" s="430">
        <v>18</v>
      </c>
      <c r="O377" s="669">
        <v>1</v>
      </c>
      <c r="P377" s="238">
        <v>100</v>
      </c>
      <c r="Q377" s="439">
        <f t="shared" si="5"/>
        <v>1</v>
      </c>
      <c r="R377" s="673" t="s">
        <v>499</v>
      </c>
    </row>
    <row r="378" spans="1:18" ht="14.25">
      <c r="A378" s="313" t="s">
        <v>303</v>
      </c>
      <c r="B378" s="539" t="s">
        <v>341</v>
      </c>
      <c r="C378" s="662" t="s">
        <v>534</v>
      </c>
      <c r="D378" s="663" t="s">
        <v>906</v>
      </c>
      <c r="E378" s="664" t="s">
        <v>907</v>
      </c>
      <c r="F378" s="665" t="s">
        <v>677</v>
      </c>
      <c r="G378" s="671" t="s">
        <v>888</v>
      </c>
      <c r="H378" s="667" t="s">
        <v>728</v>
      </c>
      <c r="I378" s="668" t="s">
        <v>567</v>
      </c>
      <c r="J378" s="668" t="s">
        <v>411</v>
      </c>
      <c r="K378" s="291">
        <v>100</v>
      </c>
      <c r="L378" s="313"/>
      <c r="M378" s="430">
        <v>18</v>
      </c>
      <c r="N378" s="430">
        <v>18</v>
      </c>
      <c r="O378" s="669">
        <v>1</v>
      </c>
      <c r="P378" s="238">
        <v>100</v>
      </c>
      <c r="Q378" s="439">
        <f t="shared" si="5"/>
        <v>1</v>
      </c>
      <c r="R378" s="673" t="s">
        <v>499</v>
      </c>
    </row>
    <row r="379" spans="1:18" ht="14.25">
      <c r="A379" s="313" t="s">
        <v>303</v>
      </c>
      <c r="B379" s="539" t="s">
        <v>341</v>
      </c>
      <c r="C379" s="662" t="s">
        <v>908</v>
      </c>
      <c r="D379" s="663" t="s">
        <v>906</v>
      </c>
      <c r="E379" s="664" t="s">
        <v>907</v>
      </c>
      <c r="F379" s="665" t="s">
        <v>677</v>
      </c>
      <c r="G379" s="666" t="s">
        <v>501</v>
      </c>
      <c r="H379" s="667" t="s">
        <v>889</v>
      </c>
      <c r="I379" s="668" t="s">
        <v>567</v>
      </c>
      <c r="J379" s="668" t="s">
        <v>411</v>
      </c>
      <c r="K379" s="291">
        <v>100</v>
      </c>
      <c r="L379" s="313"/>
      <c r="M379" s="430">
        <v>18</v>
      </c>
      <c r="N379" s="430">
        <v>18</v>
      </c>
      <c r="O379" s="669">
        <v>1</v>
      </c>
      <c r="P379" s="238">
        <v>100</v>
      </c>
      <c r="Q379" s="439">
        <f t="shared" si="5"/>
        <v>1</v>
      </c>
      <c r="R379" s="673" t="s">
        <v>499</v>
      </c>
    </row>
    <row r="380" spans="1:18" ht="14.25">
      <c r="A380" s="313" t="s">
        <v>303</v>
      </c>
      <c r="B380" s="539" t="s">
        <v>341</v>
      </c>
      <c r="C380" s="662" t="s">
        <v>908</v>
      </c>
      <c r="D380" s="663" t="s">
        <v>906</v>
      </c>
      <c r="E380" s="664" t="s">
        <v>907</v>
      </c>
      <c r="F380" s="665" t="s">
        <v>677</v>
      </c>
      <c r="G380" s="666" t="s">
        <v>195</v>
      </c>
      <c r="H380" s="667" t="s">
        <v>890</v>
      </c>
      <c r="I380" s="668" t="s">
        <v>567</v>
      </c>
      <c r="J380" s="668" t="s">
        <v>411</v>
      </c>
      <c r="K380" s="291">
        <v>100</v>
      </c>
      <c r="L380" s="313"/>
      <c r="M380" s="430">
        <v>18</v>
      </c>
      <c r="N380" s="430">
        <v>18</v>
      </c>
      <c r="O380" s="669">
        <v>1</v>
      </c>
      <c r="P380" s="238">
        <v>100</v>
      </c>
      <c r="Q380" s="439">
        <f t="shared" si="5"/>
        <v>1</v>
      </c>
      <c r="R380" s="673" t="s">
        <v>499</v>
      </c>
    </row>
    <row r="381" spans="1:18" ht="14.25">
      <c r="A381" s="313" t="s">
        <v>303</v>
      </c>
      <c r="B381" s="539" t="s">
        <v>341</v>
      </c>
      <c r="C381" s="662" t="s">
        <v>908</v>
      </c>
      <c r="D381" s="663" t="s">
        <v>906</v>
      </c>
      <c r="E381" s="664" t="s">
        <v>907</v>
      </c>
      <c r="F381" s="665" t="s">
        <v>677</v>
      </c>
      <c r="G381" s="666" t="s">
        <v>891</v>
      </c>
      <c r="H381" s="667" t="s">
        <v>890</v>
      </c>
      <c r="I381" s="668" t="s">
        <v>567</v>
      </c>
      <c r="J381" s="668" t="s">
        <v>411</v>
      </c>
      <c r="K381" s="291">
        <v>100</v>
      </c>
      <c r="L381" s="313"/>
      <c r="M381" s="430">
        <v>18</v>
      </c>
      <c r="N381" s="430">
        <v>18</v>
      </c>
      <c r="O381" s="669">
        <v>1</v>
      </c>
      <c r="P381" s="238">
        <v>100</v>
      </c>
      <c r="Q381" s="439">
        <f t="shared" si="5"/>
        <v>1</v>
      </c>
      <c r="R381" s="673" t="s">
        <v>499</v>
      </c>
    </row>
    <row r="382" spans="1:18" ht="14.25">
      <c r="A382" s="313" t="s">
        <v>303</v>
      </c>
      <c r="B382" s="539" t="s">
        <v>341</v>
      </c>
      <c r="C382" s="662" t="s">
        <v>908</v>
      </c>
      <c r="D382" s="663" t="s">
        <v>906</v>
      </c>
      <c r="E382" s="664" t="s">
        <v>907</v>
      </c>
      <c r="F382" s="665" t="s">
        <v>677</v>
      </c>
      <c r="G382" s="666" t="s">
        <v>892</v>
      </c>
      <c r="H382" s="667" t="s">
        <v>890</v>
      </c>
      <c r="I382" s="668" t="s">
        <v>567</v>
      </c>
      <c r="J382" s="668" t="s">
        <v>411</v>
      </c>
      <c r="K382" s="291">
        <v>100</v>
      </c>
      <c r="L382" s="313"/>
      <c r="M382" s="430">
        <v>18</v>
      </c>
      <c r="N382" s="430">
        <v>18</v>
      </c>
      <c r="O382" s="669">
        <v>1</v>
      </c>
      <c r="P382" s="238">
        <v>100</v>
      </c>
      <c r="Q382" s="439">
        <f t="shared" si="5"/>
        <v>1</v>
      </c>
      <c r="R382" s="673" t="s">
        <v>499</v>
      </c>
    </row>
    <row r="383" spans="1:18" ht="14.25">
      <c r="A383" s="313" t="s">
        <v>303</v>
      </c>
      <c r="B383" s="539" t="s">
        <v>341</v>
      </c>
      <c r="C383" s="662" t="s">
        <v>908</v>
      </c>
      <c r="D383" s="663" t="s">
        <v>906</v>
      </c>
      <c r="E383" s="664" t="s">
        <v>907</v>
      </c>
      <c r="F383" s="665" t="s">
        <v>677</v>
      </c>
      <c r="G383" s="666" t="s">
        <v>893</v>
      </c>
      <c r="H383" s="667" t="s">
        <v>890</v>
      </c>
      <c r="I383" s="668" t="s">
        <v>567</v>
      </c>
      <c r="J383" s="668" t="s">
        <v>411</v>
      </c>
      <c r="K383" s="291">
        <v>100</v>
      </c>
      <c r="L383" s="313"/>
      <c r="M383" s="430">
        <v>18</v>
      </c>
      <c r="N383" s="430">
        <v>18</v>
      </c>
      <c r="O383" s="669">
        <v>1</v>
      </c>
      <c r="P383" s="238">
        <v>100</v>
      </c>
      <c r="Q383" s="439">
        <f t="shared" si="5"/>
        <v>1</v>
      </c>
      <c r="R383" s="673" t="s">
        <v>499</v>
      </c>
    </row>
    <row r="384" spans="1:18" ht="14.25">
      <c r="A384" s="313" t="s">
        <v>303</v>
      </c>
      <c r="B384" s="539" t="s">
        <v>341</v>
      </c>
      <c r="C384" s="662" t="s">
        <v>908</v>
      </c>
      <c r="D384" s="663" t="s">
        <v>906</v>
      </c>
      <c r="E384" s="664" t="s">
        <v>907</v>
      </c>
      <c r="F384" s="665" t="s">
        <v>677</v>
      </c>
      <c r="G384" s="666" t="s">
        <v>894</v>
      </c>
      <c r="H384" s="667" t="s">
        <v>890</v>
      </c>
      <c r="I384" s="668" t="s">
        <v>567</v>
      </c>
      <c r="J384" s="668" t="s">
        <v>411</v>
      </c>
      <c r="K384" s="291">
        <v>100</v>
      </c>
      <c r="L384" s="313"/>
      <c r="M384" s="430">
        <v>18</v>
      </c>
      <c r="N384" s="430">
        <v>18</v>
      </c>
      <c r="O384" s="669">
        <v>1</v>
      </c>
      <c r="P384" s="238">
        <v>100</v>
      </c>
      <c r="Q384" s="439">
        <f t="shared" si="5"/>
        <v>1</v>
      </c>
      <c r="R384" s="673" t="s">
        <v>499</v>
      </c>
    </row>
    <row r="385" spans="1:18" ht="28.5">
      <c r="A385" s="313" t="s">
        <v>303</v>
      </c>
      <c r="B385" s="539" t="s">
        <v>341</v>
      </c>
      <c r="C385" s="662" t="s">
        <v>908</v>
      </c>
      <c r="D385" s="663" t="s">
        <v>906</v>
      </c>
      <c r="E385" s="664" t="s">
        <v>907</v>
      </c>
      <c r="F385" s="665" t="s">
        <v>677</v>
      </c>
      <c r="G385" s="666" t="s">
        <v>895</v>
      </c>
      <c r="H385" s="675" t="s">
        <v>896</v>
      </c>
      <c r="I385" s="668" t="s">
        <v>567</v>
      </c>
      <c r="J385" s="668" t="s">
        <v>411</v>
      </c>
      <c r="K385" s="291">
        <v>100</v>
      </c>
      <c r="L385" s="313"/>
      <c r="M385" s="430">
        <v>18</v>
      </c>
      <c r="N385" s="430">
        <v>18</v>
      </c>
      <c r="O385" s="669">
        <v>1</v>
      </c>
      <c r="P385" s="238">
        <v>100</v>
      </c>
      <c r="Q385" s="439">
        <f t="shared" si="5"/>
        <v>1</v>
      </c>
      <c r="R385" s="673" t="s">
        <v>499</v>
      </c>
    </row>
    <row r="386" spans="1:18" ht="14.25">
      <c r="A386" s="313" t="s">
        <v>303</v>
      </c>
      <c r="B386" s="539" t="s">
        <v>341</v>
      </c>
      <c r="C386" s="662" t="s">
        <v>908</v>
      </c>
      <c r="D386" s="663" t="s">
        <v>906</v>
      </c>
      <c r="E386" s="664" t="s">
        <v>907</v>
      </c>
      <c r="F386" s="665" t="s">
        <v>677</v>
      </c>
      <c r="G386" s="666" t="s">
        <v>897</v>
      </c>
      <c r="H386" s="667" t="s">
        <v>898</v>
      </c>
      <c r="I386" s="668" t="s">
        <v>567</v>
      </c>
      <c r="J386" s="668" t="s">
        <v>411</v>
      </c>
      <c r="K386" s="291">
        <v>100</v>
      </c>
      <c r="L386" s="313"/>
      <c r="M386" s="430">
        <v>18</v>
      </c>
      <c r="N386" s="430">
        <v>18</v>
      </c>
      <c r="O386" s="669">
        <v>1</v>
      </c>
      <c r="P386" s="238">
        <v>100</v>
      </c>
      <c r="Q386" s="439">
        <f t="shared" si="5"/>
        <v>1</v>
      </c>
      <c r="R386" s="673" t="s">
        <v>499</v>
      </c>
    </row>
    <row r="387" spans="1:18" ht="14.25">
      <c r="A387" s="313" t="s">
        <v>303</v>
      </c>
      <c r="B387" s="539" t="s">
        <v>341</v>
      </c>
      <c r="C387" s="662" t="s">
        <v>534</v>
      </c>
      <c r="D387" s="663" t="s">
        <v>906</v>
      </c>
      <c r="E387" s="664" t="s">
        <v>907</v>
      </c>
      <c r="F387" s="665" t="s">
        <v>715</v>
      </c>
      <c r="G387" s="666" t="s">
        <v>716</v>
      </c>
      <c r="H387" s="667" t="s">
        <v>728</v>
      </c>
      <c r="I387" s="668" t="s">
        <v>567</v>
      </c>
      <c r="J387" s="668" t="s">
        <v>717</v>
      </c>
      <c r="K387" s="291">
        <v>100</v>
      </c>
      <c r="L387" s="313"/>
      <c r="M387" s="430">
        <v>18</v>
      </c>
      <c r="N387" s="430">
        <v>18</v>
      </c>
      <c r="O387" s="669">
        <v>1</v>
      </c>
      <c r="P387" s="238">
        <v>100</v>
      </c>
      <c r="Q387" s="439">
        <f t="shared" si="5"/>
        <v>1</v>
      </c>
      <c r="R387" s="673" t="s">
        <v>499</v>
      </c>
    </row>
    <row r="388" spans="1:18" ht="14.25">
      <c r="A388" s="313" t="s">
        <v>303</v>
      </c>
      <c r="B388" s="539" t="s">
        <v>341</v>
      </c>
      <c r="C388" s="662" t="s">
        <v>534</v>
      </c>
      <c r="D388" s="663" t="s">
        <v>906</v>
      </c>
      <c r="E388" s="664" t="s">
        <v>907</v>
      </c>
      <c r="F388" s="665" t="s">
        <v>715</v>
      </c>
      <c r="G388" s="666" t="s">
        <v>718</v>
      </c>
      <c r="H388" s="667" t="s">
        <v>728</v>
      </c>
      <c r="I388" s="668" t="s">
        <v>567</v>
      </c>
      <c r="J388" s="668" t="s">
        <v>717</v>
      </c>
      <c r="K388" s="291">
        <v>100</v>
      </c>
      <c r="L388" s="313"/>
      <c r="M388" s="430">
        <v>18</v>
      </c>
      <c r="N388" s="430">
        <v>18</v>
      </c>
      <c r="O388" s="669">
        <v>1</v>
      </c>
      <c r="P388" s="238">
        <v>100</v>
      </c>
      <c r="Q388" s="439">
        <f t="shared" si="5"/>
        <v>1</v>
      </c>
      <c r="R388" s="673" t="s">
        <v>499</v>
      </c>
    </row>
    <row r="389" spans="1:18" ht="14.25">
      <c r="A389" s="313" t="s">
        <v>303</v>
      </c>
      <c r="B389" s="539" t="s">
        <v>341</v>
      </c>
      <c r="C389" s="662" t="s">
        <v>534</v>
      </c>
      <c r="D389" s="663" t="s">
        <v>906</v>
      </c>
      <c r="E389" s="664" t="s">
        <v>907</v>
      </c>
      <c r="F389" s="665" t="s">
        <v>715</v>
      </c>
      <c r="G389" s="666" t="s">
        <v>719</v>
      </c>
      <c r="H389" s="667" t="s">
        <v>728</v>
      </c>
      <c r="I389" s="668" t="s">
        <v>567</v>
      </c>
      <c r="J389" s="668" t="s">
        <v>717</v>
      </c>
      <c r="K389" s="291">
        <v>100</v>
      </c>
      <c r="L389" s="313"/>
      <c r="M389" s="430">
        <v>18</v>
      </c>
      <c r="N389" s="430">
        <v>18</v>
      </c>
      <c r="O389" s="669">
        <v>1</v>
      </c>
      <c r="P389" s="238">
        <v>100</v>
      </c>
      <c r="Q389" s="439">
        <f t="shared" si="5"/>
        <v>1</v>
      </c>
      <c r="R389" s="673" t="s">
        <v>499</v>
      </c>
    </row>
    <row r="390" spans="1:18" ht="14.25">
      <c r="A390" s="313" t="s">
        <v>303</v>
      </c>
      <c r="B390" s="539" t="s">
        <v>341</v>
      </c>
      <c r="C390" s="662" t="s">
        <v>534</v>
      </c>
      <c r="D390" s="663" t="s">
        <v>906</v>
      </c>
      <c r="E390" s="664" t="s">
        <v>907</v>
      </c>
      <c r="F390" s="665" t="s">
        <v>715</v>
      </c>
      <c r="G390" s="666" t="s">
        <v>720</v>
      </c>
      <c r="H390" s="667" t="s">
        <v>728</v>
      </c>
      <c r="I390" s="668" t="s">
        <v>567</v>
      </c>
      <c r="J390" s="668" t="s">
        <v>717</v>
      </c>
      <c r="K390" s="291">
        <v>100</v>
      </c>
      <c r="L390" s="313"/>
      <c r="M390" s="430">
        <v>18</v>
      </c>
      <c r="N390" s="430">
        <v>18</v>
      </c>
      <c r="O390" s="669">
        <v>1</v>
      </c>
      <c r="P390" s="238">
        <v>100</v>
      </c>
      <c r="Q390" s="439">
        <f t="shared" si="5"/>
        <v>1</v>
      </c>
      <c r="R390" s="673" t="s">
        <v>499</v>
      </c>
    </row>
    <row r="391" spans="1:18" ht="14.25">
      <c r="A391" s="313" t="s">
        <v>303</v>
      </c>
      <c r="B391" s="539" t="s">
        <v>341</v>
      </c>
      <c r="C391" s="662" t="s">
        <v>534</v>
      </c>
      <c r="D391" s="663" t="s">
        <v>906</v>
      </c>
      <c r="E391" s="664" t="s">
        <v>907</v>
      </c>
      <c r="F391" s="665" t="s">
        <v>715</v>
      </c>
      <c r="G391" s="666" t="s">
        <v>899</v>
      </c>
      <c r="H391" s="667" t="s">
        <v>728</v>
      </c>
      <c r="I391" s="668" t="s">
        <v>567</v>
      </c>
      <c r="J391" s="668" t="s">
        <v>717</v>
      </c>
      <c r="K391" s="291">
        <v>100</v>
      </c>
      <c r="L391" s="313"/>
      <c r="M391" s="430">
        <v>18</v>
      </c>
      <c r="N391" s="430">
        <v>18</v>
      </c>
      <c r="O391" s="669">
        <v>1</v>
      </c>
      <c r="P391" s="238">
        <v>100</v>
      </c>
      <c r="Q391" s="439">
        <f t="shared" si="5"/>
        <v>1</v>
      </c>
      <c r="R391" s="673" t="s">
        <v>499</v>
      </c>
    </row>
    <row r="392" spans="1:18" ht="14.25">
      <c r="A392" s="313" t="s">
        <v>303</v>
      </c>
      <c r="B392" s="539" t="s">
        <v>341</v>
      </c>
      <c r="C392" s="662" t="s">
        <v>534</v>
      </c>
      <c r="D392" s="663" t="s">
        <v>906</v>
      </c>
      <c r="E392" s="664" t="s">
        <v>907</v>
      </c>
      <c r="F392" s="665" t="s">
        <v>715</v>
      </c>
      <c r="G392" s="666" t="s">
        <v>900</v>
      </c>
      <c r="H392" s="667" t="s">
        <v>728</v>
      </c>
      <c r="I392" s="668" t="s">
        <v>567</v>
      </c>
      <c r="J392" s="668" t="s">
        <v>717</v>
      </c>
      <c r="K392" s="291">
        <v>100</v>
      </c>
      <c r="L392" s="313"/>
      <c r="M392" s="430">
        <v>18</v>
      </c>
      <c r="N392" s="430">
        <v>18</v>
      </c>
      <c r="O392" s="669">
        <v>1</v>
      </c>
      <c r="P392" s="238">
        <v>100</v>
      </c>
      <c r="Q392" s="439">
        <f t="shared" si="5"/>
        <v>1</v>
      </c>
      <c r="R392" s="673" t="s">
        <v>499</v>
      </c>
    </row>
    <row r="393" spans="1:18" ht="14.25">
      <c r="A393" s="313" t="s">
        <v>303</v>
      </c>
      <c r="B393" s="539" t="s">
        <v>341</v>
      </c>
      <c r="C393" s="662" t="s">
        <v>534</v>
      </c>
      <c r="D393" s="663" t="s">
        <v>906</v>
      </c>
      <c r="E393" s="664" t="s">
        <v>907</v>
      </c>
      <c r="F393" s="665" t="s">
        <v>715</v>
      </c>
      <c r="G393" s="666" t="s">
        <v>901</v>
      </c>
      <c r="H393" s="667" t="s">
        <v>728</v>
      </c>
      <c r="I393" s="668" t="s">
        <v>567</v>
      </c>
      <c r="J393" s="668" t="s">
        <v>717</v>
      </c>
      <c r="K393" s="291">
        <v>100</v>
      </c>
      <c r="L393" s="313"/>
      <c r="M393" s="430">
        <v>18</v>
      </c>
      <c r="N393" s="430">
        <v>18</v>
      </c>
      <c r="O393" s="669">
        <v>1</v>
      </c>
      <c r="P393" s="238">
        <v>100</v>
      </c>
      <c r="Q393" s="439">
        <f t="shared" si="5"/>
        <v>1</v>
      </c>
      <c r="R393" s="673" t="s">
        <v>499</v>
      </c>
    </row>
    <row r="394" spans="1:18" ht="14.25">
      <c r="A394" s="313" t="s">
        <v>303</v>
      </c>
      <c r="B394" s="539" t="s">
        <v>341</v>
      </c>
      <c r="C394" s="662" t="s">
        <v>534</v>
      </c>
      <c r="D394" s="663" t="s">
        <v>906</v>
      </c>
      <c r="E394" s="664" t="s">
        <v>907</v>
      </c>
      <c r="F394" s="665" t="s">
        <v>715</v>
      </c>
      <c r="G394" s="666" t="s">
        <v>724</v>
      </c>
      <c r="H394" s="667" t="s">
        <v>886</v>
      </c>
      <c r="I394" s="668" t="s">
        <v>567</v>
      </c>
      <c r="J394" s="668" t="s">
        <v>717</v>
      </c>
      <c r="K394" s="291">
        <v>100</v>
      </c>
      <c r="L394" s="313"/>
      <c r="M394" s="430">
        <v>18</v>
      </c>
      <c r="N394" s="430">
        <v>18</v>
      </c>
      <c r="O394" s="669">
        <v>1</v>
      </c>
      <c r="P394" s="238">
        <v>100</v>
      </c>
      <c r="Q394" s="439">
        <f t="shared" si="5"/>
        <v>1</v>
      </c>
      <c r="R394" s="673" t="s">
        <v>499</v>
      </c>
    </row>
    <row r="395" spans="1:18" ht="22.5">
      <c r="A395" s="313" t="s">
        <v>303</v>
      </c>
      <c r="B395" s="539" t="s">
        <v>341</v>
      </c>
      <c r="C395" s="662" t="s">
        <v>491</v>
      </c>
      <c r="D395" s="663" t="s">
        <v>906</v>
      </c>
      <c r="E395" s="664" t="s">
        <v>909</v>
      </c>
      <c r="F395" s="665" t="s">
        <v>677</v>
      </c>
      <c r="G395" s="666" t="s">
        <v>870</v>
      </c>
      <c r="H395" s="667" t="s">
        <v>871</v>
      </c>
      <c r="I395" s="668" t="s">
        <v>567</v>
      </c>
      <c r="J395" s="668" t="s">
        <v>411</v>
      </c>
      <c r="K395" s="291">
        <v>100</v>
      </c>
      <c r="L395" s="313"/>
      <c r="M395" s="430">
        <v>8</v>
      </c>
      <c r="N395" s="430">
        <v>8</v>
      </c>
      <c r="O395" s="669">
        <v>1</v>
      </c>
      <c r="P395" s="238">
        <v>100</v>
      </c>
      <c r="Q395" s="439">
        <f t="shared" si="5"/>
        <v>1</v>
      </c>
      <c r="R395" s="670" t="s">
        <v>544</v>
      </c>
    </row>
    <row r="396" spans="1:18" ht="28.5">
      <c r="A396" s="313" t="s">
        <v>303</v>
      </c>
      <c r="B396" s="539" t="s">
        <v>341</v>
      </c>
      <c r="C396" s="662" t="s">
        <v>491</v>
      </c>
      <c r="D396" s="663" t="s">
        <v>906</v>
      </c>
      <c r="E396" s="664" t="s">
        <v>909</v>
      </c>
      <c r="F396" s="665" t="s">
        <v>677</v>
      </c>
      <c r="G396" s="671" t="s">
        <v>872</v>
      </c>
      <c r="H396" s="667" t="s">
        <v>728</v>
      </c>
      <c r="I396" s="668" t="s">
        <v>567</v>
      </c>
      <c r="J396" s="668" t="s">
        <v>411</v>
      </c>
      <c r="K396" s="291">
        <v>100</v>
      </c>
      <c r="L396" s="672"/>
      <c r="M396" s="430">
        <v>8</v>
      </c>
      <c r="N396" s="430">
        <v>8</v>
      </c>
      <c r="O396" s="669">
        <v>1</v>
      </c>
      <c r="P396" s="238">
        <v>100</v>
      </c>
      <c r="Q396" s="439">
        <f t="shared" si="5"/>
        <v>1</v>
      </c>
      <c r="R396" s="673" t="s">
        <v>499</v>
      </c>
    </row>
    <row r="397" spans="1:18" ht="14.25">
      <c r="A397" s="313" t="s">
        <v>303</v>
      </c>
      <c r="B397" s="539" t="s">
        <v>341</v>
      </c>
      <c r="C397" s="662" t="s">
        <v>491</v>
      </c>
      <c r="D397" s="663" t="s">
        <v>906</v>
      </c>
      <c r="E397" s="664" t="s">
        <v>909</v>
      </c>
      <c r="F397" s="665" t="s">
        <v>677</v>
      </c>
      <c r="G397" s="666" t="s">
        <v>685</v>
      </c>
      <c r="H397" s="667" t="s">
        <v>728</v>
      </c>
      <c r="I397" s="668" t="s">
        <v>567</v>
      </c>
      <c r="J397" s="668" t="s">
        <v>411</v>
      </c>
      <c r="K397" s="291">
        <v>100</v>
      </c>
      <c r="L397" s="674"/>
      <c r="M397" s="430">
        <v>8</v>
      </c>
      <c r="N397" s="430">
        <v>8</v>
      </c>
      <c r="O397" s="669">
        <v>1</v>
      </c>
      <c r="P397" s="238">
        <v>100</v>
      </c>
      <c r="Q397" s="439">
        <f t="shared" si="5"/>
        <v>1</v>
      </c>
      <c r="R397" s="673" t="s">
        <v>499</v>
      </c>
    </row>
    <row r="398" spans="1:18" ht="14.25">
      <c r="A398" s="313" t="s">
        <v>303</v>
      </c>
      <c r="B398" s="539" t="s">
        <v>341</v>
      </c>
      <c r="C398" s="662" t="s">
        <v>491</v>
      </c>
      <c r="D398" s="663" t="s">
        <v>906</v>
      </c>
      <c r="E398" s="664" t="s">
        <v>909</v>
      </c>
      <c r="F398" s="665" t="s">
        <v>677</v>
      </c>
      <c r="G398" s="671" t="s">
        <v>688</v>
      </c>
      <c r="H398" s="667" t="s">
        <v>728</v>
      </c>
      <c r="I398" s="668" t="s">
        <v>567</v>
      </c>
      <c r="J398" s="668" t="s">
        <v>411</v>
      </c>
      <c r="K398" s="291">
        <v>100</v>
      </c>
      <c r="L398" s="672"/>
      <c r="M398" s="430">
        <v>8</v>
      </c>
      <c r="N398" s="430">
        <v>8</v>
      </c>
      <c r="O398" s="669">
        <v>1</v>
      </c>
      <c r="P398" s="238">
        <v>100</v>
      </c>
      <c r="Q398" s="439">
        <f t="shared" si="5"/>
        <v>1</v>
      </c>
      <c r="R398" s="673" t="s">
        <v>499</v>
      </c>
    </row>
    <row r="399" spans="1:18" ht="14.25">
      <c r="A399" s="313" t="s">
        <v>303</v>
      </c>
      <c r="B399" s="539" t="s">
        <v>341</v>
      </c>
      <c r="C399" s="662" t="s">
        <v>491</v>
      </c>
      <c r="D399" s="663" t="s">
        <v>906</v>
      </c>
      <c r="E399" s="664" t="s">
        <v>909</v>
      </c>
      <c r="F399" s="665" t="s">
        <v>677</v>
      </c>
      <c r="G399" s="671" t="s">
        <v>873</v>
      </c>
      <c r="H399" s="667" t="s">
        <v>728</v>
      </c>
      <c r="I399" s="668" t="s">
        <v>567</v>
      </c>
      <c r="J399" s="668" t="s">
        <v>411</v>
      </c>
      <c r="K399" s="291">
        <v>100</v>
      </c>
      <c r="L399" s="313"/>
      <c r="M399" s="430">
        <v>8</v>
      </c>
      <c r="N399" s="430">
        <v>8</v>
      </c>
      <c r="O399" s="669">
        <v>1</v>
      </c>
      <c r="P399" s="238">
        <v>100</v>
      </c>
      <c r="Q399" s="439">
        <f t="shared" si="5"/>
        <v>1</v>
      </c>
      <c r="R399" s="673" t="s">
        <v>499</v>
      </c>
    </row>
    <row r="400" spans="1:18" ht="14.25">
      <c r="A400" s="313" t="s">
        <v>303</v>
      </c>
      <c r="B400" s="539" t="s">
        <v>341</v>
      </c>
      <c r="C400" s="662" t="s">
        <v>491</v>
      </c>
      <c r="D400" s="663" t="s">
        <v>906</v>
      </c>
      <c r="E400" s="664" t="s">
        <v>909</v>
      </c>
      <c r="F400" s="665" t="s">
        <v>677</v>
      </c>
      <c r="G400" s="671" t="s">
        <v>691</v>
      </c>
      <c r="H400" s="667" t="s">
        <v>728</v>
      </c>
      <c r="I400" s="668" t="s">
        <v>567</v>
      </c>
      <c r="J400" s="668" t="s">
        <v>411</v>
      </c>
      <c r="K400" s="291">
        <v>100</v>
      </c>
      <c r="L400" s="313"/>
      <c r="M400" s="430">
        <v>8</v>
      </c>
      <c r="N400" s="430">
        <v>8</v>
      </c>
      <c r="O400" s="669">
        <v>1</v>
      </c>
      <c r="P400" s="238">
        <v>100</v>
      </c>
      <c r="Q400" s="439">
        <f t="shared" si="5"/>
        <v>1</v>
      </c>
      <c r="R400" s="673" t="s">
        <v>499</v>
      </c>
    </row>
    <row r="401" spans="1:18" ht="14.25">
      <c r="A401" s="313" t="s">
        <v>303</v>
      </c>
      <c r="B401" s="539" t="s">
        <v>341</v>
      </c>
      <c r="C401" s="662" t="s">
        <v>491</v>
      </c>
      <c r="D401" s="663" t="s">
        <v>906</v>
      </c>
      <c r="E401" s="664" t="s">
        <v>909</v>
      </c>
      <c r="F401" s="665" t="s">
        <v>677</v>
      </c>
      <c r="G401" s="671" t="s">
        <v>874</v>
      </c>
      <c r="H401" s="667" t="s">
        <v>728</v>
      </c>
      <c r="I401" s="668" t="s">
        <v>567</v>
      </c>
      <c r="J401" s="668" t="s">
        <v>411</v>
      </c>
      <c r="K401" s="291">
        <v>100</v>
      </c>
      <c r="L401" s="313"/>
      <c r="M401" s="430">
        <v>8</v>
      </c>
      <c r="N401" s="430">
        <v>8</v>
      </c>
      <c r="O401" s="669">
        <v>1</v>
      </c>
      <c r="P401" s="238">
        <v>100</v>
      </c>
      <c r="Q401" s="439">
        <f t="shared" si="5"/>
        <v>1</v>
      </c>
      <c r="R401" s="673" t="s">
        <v>499</v>
      </c>
    </row>
    <row r="402" spans="1:18" ht="14.25">
      <c r="A402" s="313" t="s">
        <v>303</v>
      </c>
      <c r="B402" s="539" t="s">
        <v>341</v>
      </c>
      <c r="C402" s="662" t="s">
        <v>491</v>
      </c>
      <c r="D402" s="663" t="s">
        <v>906</v>
      </c>
      <c r="E402" s="664" t="s">
        <v>909</v>
      </c>
      <c r="F402" s="665" t="s">
        <v>677</v>
      </c>
      <c r="G402" s="671" t="s">
        <v>875</v>
      </c>
      <c r="H402" s="667" t="s">
        <v>728</v>
      </c>
      <c r="I402" s="668" t="s">
        <v>567</v>
      </c>
      <c r="J402" s="668" t="s">
        <v>411</v>
      </c>
      <c r="K402" s="291">
        <v>100</v>
      </c>
      <c r="L402" s="313"/>
      <c r="M402" s="430">
        <v>8</v>
      </c>
      <c r="N402" s="430">
        <v>8</v>
      </c>
      <c r="O402" s="669">
        <v>1</v>
      </c>
      <c r="P402" s="238">
        <v>100</v>
      </c>
      <c r="Q402" s="439">
        <f t="shared" si="5"/>
        <v>1</v>
      </c>
      <c r="R402" s="673" t="s">
        <v>499</v>
      </c>
    </row>
    <row r="403" spans="1:18" ht="14.25">
      <c r="A403" s="313" t="s">
        <v>303</v>
      </c>
      <c r="B403" s="539" t="s">
        <v>341</v>
      </c>
      <c r="C403" s="662" t="s">
        <v>491</v>
      </c>
      <c r="D403" s="663" t="s">
        <v>906</v>
      </c>
      <c r="E403" s="664" t="s">
        <v>909</v>
      </c>
      <c r="F403" s="665" t="s">
        <v>677</v>
      </c>
      <c r="G403" s="671" t="s">
        <v>876</v>
      </c>
      <c r="H403" s="667" t="s">
        <v>728</v>
      </c>
      <c r="I403" s="668" t="s">
        <v>567</v>
      </c>
      <c r="J403" s="668" t="s">
        <v>411</v>
      </c>
      <c r="K403" s="291">
        <v>100</v>
      </c>
      <c r="L403" s="313"/>
      <c r="M403" s="430">
        <v>8</v>
      </c>
      <c r="N403" s="430">
        <v>8</v>
      </c>
      <c r="O403" s="669">
        <v>1</v>
      </c>
      <c r="P403" s="238">
        <v>100</v>
      </c>
      <c r="Q403" s="439">
        <f t="shared" si="5"/>
        <v>1</v>
      </c>
      <c r="R403" s="673" t="s">
        <v>499</v>
      </c>
    </row>
    <row r="404" spans="1:18" ht="28.5">
      <c r="A404" s="313" t="s">
        <v>303</v>
      </c>
      <c r="B404" s="539" t="s">
        <v>341</v>
      </c>
      <c r="C404" s="662" t="s">
        <v>491</v>
      </c>
      <c r="D404" s="663" t="s">
        <v>906</v>
      </c>
      <c r="E404" s="664" t="s">
        <v>909</v>
      </c>
      <c r="F404" s="665" t="s">
        <v>677</v>
      </c>
      <c r="G404" s="671" t="s">
        <v>877</v>
      </c>
      <c r="H404" s="667" t="s">
        <v>728</v>
      </c>
      <c r="I404" s="668" t="s">
        <v>567</v>
      </c>
      <c r="J404" s="668" t="s">
        <v>411</v>
      </c>
      <c r="K404" s="291">
        <v>100</v>
      </c>
      <c r="L404" s="313"/>
      <c r="M404" s="430">
        <v>8</v>
      </c>
      <c r="N404" s="430">
        <v>8</v>
      </c>
      <c r="O404" s="669">
        <v>1</v>
      </c>
      <c r="P404" s="238">
        <v>100</v>
      </c>
      <c r="Q404" s="439">
        <f t="shared" si="5"/>
        <v>1</v>
      </c>
      <c r="R404" s="673" t="s">
        <v>499</v>
      </c>
    </row>
    <row r="405" spans="1:18" ht="14.25">
      <c r="A405" s="313" t="s">
        <v>303</v>
      </c>
      <c r="B405" s="539" t="s">
        <v>341</v>
      </c>
      <c r="C405" s="662" t="s">
        <v>491</v>
      </c>
      <c r="D405" s="663" t="s">
        <v>906</v>
      </c>
      <c r="E405" s="664" t="s">
        <v>909</v>
      </c>
      <c r="F405" s="665" t="s">
        <v>677</v>
      </c>
      <c r="G405" s="671" t="s">
        <v>700</v>
      </c>
      <c r="H405" s="667" t="s">
        <v>728</v>
      </c>
      <c r="I405" s="668" t="s">
        <v>567</v>
      </c>
      <c r="J405" s="668" t="s">
        <v>411</v>
      </c>
      <c r="K405" s="291">
        <v>100</v>
      </c>
      <c r="L405" s="313"/>
      <c r="M405" s="430">
        <v>8</v>
      </c>
      <c r="N405" s="430">
        <v>8</v>
      </c>
      <c r="O405" s="669">
        <v>1</v>
      </c>
      <c r="P405" s="238">
        <v>100</v>
      </c>
      <c r="Q405" s="439">
        <f t="shared" si="5"/>
        <v>1</v>
      </c>
      <c r="R405" s="673" t="s">
        <v>499</v>
      </c>
    </row>
    <row r="406" spans="1:18" ht="14.25">
      <c r="A406" s="313" t="s">
        <v>303</v>
      </c>
      <c r="B406" s="539" t="s">
        <v>341</v>
      </c>
      <c r="C406" s="662" t="s">
        <v>491</v>
      </c>
      <c r="D406" s="663" t="s">
        <v>906</v>
      </c>
      <c r="E406" s="664" t="s">
        <v>909</v>
      </c>
      <c r="F406" s="665" t="s">
        <v>677</v>
      </c>
      <c r="G406" s="671" t="s">
        <v>701</v>
      </c>
      <c r="H406" s="667" t="s">
        <v>728</v>
      </c>
      <c r="I406" s="668" t="s">
        <v>567</v>
      </c>
      <c r="J406" s="668" t="s">
        <v>411</v>
      </c>
      <c r="K406" s="291">
        <v>100</v>
      </c>
      <c r="L406" s="313"/>
      <c r="M406" s="430">
        <v>8</v>
      </c>
      <c r="N406" s="430">
        <v>8</v>
      </c>
      <c r="O406" s="669">
        <v>1</v>
      </c>
      <c r="P406" s="238">
        <v>100</v>
      </c>
      <c r="Q406" s="439">
        <f t="shared" si="5"/>
        <v>1</v>
      </c>
      <c r="R406" s="673" t="s">
        <v>499</v>
      </c>
    </row>
    <row r="407" spans="1:18" ht="14.25">
      <c r="A407" s="313" t="s">
        <v>303</v>
      </c>
      <c r="B407" s="539" t="s">
        <v>341</v>
      </c>
      <c r="C407" s="662" t="s">
        <v>491</v>
      </c>
      <c r="D407" s="663" t="s">
        <v>906</v>
      </c>
      <c r="E407" s="664" t="s">
        <v>909</v>
      </c>
      <c r="F407" s="665" t="s">
        <v>677</v>
      </c>
      <c r="G407" s="671" t="s">
        <v>878</v>
      </c>
      <c r="H407" s="667" t="s">
        <v>728</v>
      </c>
      <c r="I407" s="668" t="s">
        <v>567</v>
      </c>
      <c r="J407" s="668" t="s">
        <v>411</v>
      </c>
      <c r="K407" s="291">
        <v>100</v>
      </c>
      <c r="L407" s="313"/>
      <c r="M407" s="430">
        <v>8</v>
      </c>
      <c r="N407" s="430">
        <v>8</v>
      </c>
      <c r="O407" s="669">
        <v>1</v>
      </c>
      <c r="P407" s="238">
        <v>100</v>
      </c>
      <c r="Q407" s="439">
        <f t="shared" si="5"/>
        <v>1</v>
      </c>
      <c r="R407" s="673" t="s">
        <v>499</v>
      </c>
    </row>
    <row r="408" spans="1:18" ht="14.25">
      <c r="A408" s="313" t="s">
        <v>303</v>
      </c>
      <c r="B408" s="539" t="s">
        <v>341</v>
      </c>
      <c r="C408" s="662" t="s">
        <v>491</v>
      </c>
      <c r="D408" s="663" t="s">
        <v>906</v>
      </c>
      <c r="E408" s="664" t="s">
        <v>909</v>
      </c>
      <c r="F408" s="665" t="s">
        <v>677</v>
      </c>
      <c r="G408" s="671" t="s">
        <v>879</v>
      </c>
      <c r="H408" s="667" t="s">
        <v>728</v>
      </c>
      <c r="I408" s="668" t="s">
        <v>567</v>
      </c>
      <c r="J408" s="668" t="s">
        <v>411</v>
      </c>
      <c r="K408" s="291">
        <v>100</v>
      </c>
      <c r="L408" s="313"/>
      <c r="M408" s="430">
        <v>8</v>
      </c>
      <c r="N408" s="430">
        <v>8</v>
      </c>
      <c r="O408" s="669">
        <v>1</v>
      </c>
      <c r="P408" s="238">
        <v>100</v>
      </c>
      <c r="Q408" s="439">
        <f t="shared" si="5"/>
        <v>1</v>
      </c>
      <c r="R408" s="673" t="s">
        <v>499</v>
      </c>
    </row>
    <row r="409" spans="1:18" ht="16.5" customHeight="1">
      <c r="A409" s="313" t="s">
        <v>303</v>
      </c>
      <c r="B409" s="539" t="s">
        <v>341</v>
      </c>
      <c r="C409" s="662" t="s">
        <v>491</v>
      </c>
      <c r="D409" s="663" t="s">
        <v>906</v>
      </c>
      <c r="E409" s="664" t="s">
        <v>909</v>
      </c>
      <c r="F409" s="665" t="s">
        <v>677</v>
      </c>
      <c r="G409" s="671" t="s">
        <v>880</v>
      </c>
      <c r="H409" s="667" t="s">
        <v>728</v>
      </c>
      <c r="I409" s="668" t="s">
        <v>567</v>
      </c>
      <c r="J409" s="668" t="s">
        <v>411</v>
      </c>
      <c r="K409" s="291">
        <v>100</v>
      </c>
      <c r="L409" s="313"/>
      <c r="M409" s="430">
        <v>8</v>
      </c>
      <c r="N409" s="430">
        <v>8</v>
      </c>
      <c r="O409" s="669">
        <v>1</v>
      </c>
      <c r="P409" s="238">
        <v>100</v>
      </c>
      <c r="Q409" s="439">
        <f t="shared" si="5"/>
        <v>1</v>
      </c>
      <c r="R409" s="673" t="s">
        <v>499</v>
      </c>
    </row>
    <row r="410" spans="1:18" ht="14.25">
      <c r="A410" s="313" t="s">
        <v>303</v>
      </c>
      <c r="B410" s="539" t="s">
        <v>341</v>
      </c>
      <c r="C410" s="662" t="s">
        <v>491</v>
      </c>
      <c r="D410" s="663" t="s">
        <v>906</v>
      </c>
      <c r="E410" s="664" t="s">
        <v>909</v>
      </c>
      <c r="F410" s="665" t="s">
        <v>677</v>
      </c>
      <c r="G410" s="671" t="s">
        <v>881</v>
      </c>
      <c r="H410" s="667" t="s">
        <v>728</v>
      </c>
      <c r="I410" s="668" t="s">
        <v>567</v>
      </c>
      <c r="J410" s="668" t="s">
        <v>411</v>
      </c>
      <c r="K410" s="291">
        <v>100</v>
      </c>
      <c r="L410" s="313"/>
      <c r="M410" s="430">
        <v>8</v>
      </c>
      <c r="N410" s="430">
        <v>8</v>
      </c>
      <c r="O410" s="669">
        <v>1</v>
      </c>
      <c r="P410" s="238">
        <v>100</v>
      </c>
      <c r="Q410" s="439">
        <f t="shared" si="5"/>
        <v>1</v>
      </c>
      <c r="R410" s="673" t="s">
        <v>499</v>
      </c>
    </row>
    <row r="411" spans="1:18" ht="14.25">
      <c r="A411" s="313" t="s">
        <v>303</v>
      </c>
      <c r="B411" s="539" t="s">
        <v>341</v>
      </c>
      <c r="C411" s="662" t="s">
        <v>491</v>
      </c>
      <c r="D411" s="663" t="s">
        <v>906</v>
      </c>
      <c r="E411" s="664" t="s">
        <v>909</v>
      </c>
      <c r="F411" s="665" t="s">
        <v>677</v>
      </c>
      <c r="G411" s="671" t="s">
        <v>882</v>
      </c>
      <c r="H411" s="667" t="s">
        <v>728</v>
      </c>
      <c r="I411" s="668" t="s">
        <v>567</v>
      </c>
      <c r="J411" s="668" t="s">
        <v>411</v>
      </c>
      <c r="K411" s="291">
        <v>100</v>
      </c>
      <c r="L411" s="313"/>
      <c r="M411" s="430">
        <v>8</v>
      </c>
      <c r="N411" s="430">
        <v>8</v>
      </c>
      <c r="O411" s="669">
        <v>1</v>
      </c>
      <c r="P411" s="238">
        <v>100</v>
      </c>
      <c r="Q411" s="439">
        <f t="shared" si="5"/>
        <v>1</v>
      </c>
      <c r="R411" s="673" t="s">
        <v>499</v>
      </c>
    </row>
    <row r="412" spans="1:18" ht="14.25">
      <c r="A412" s="313" t="s">
        <v>303</v>
      </c>
      <c r="B412" s="539" t="s">
        <v>341</v>
      </c>
      <c r="C412" s="662" t="s">
        <v>491</v>
      </c>
      <c r="D412" s="663" t="s">
        <v>906</v>
      </c>
      <c r="E412" s="664" t="s">
        <v>909</v>
      </c>
      <c r="F412" s="665" t="s">
        <v>677</v>
      </c>
      <c r="G412" s="671" t="s">
        <v>883</v>
      </c>
      <c r="H412" s="667" t="s">
        <v>728</v>
      </c>
      <c r="I412" s="668" t="s">
        <v>567</v>
      </c>
      <c r="J412" s="668" t="s">
        <v>411</v>
      </c>
      <c r="K412" s="291">
        <v>100</v>
      </c>
      <c r="L412" s="313"/>
      <c r="M412" s="430">
        <v>8</v>
      </c>
      <c r="N412" s="430">
        <v>8</v>
      </c>
      <c r="O412" s="669">
        <v>1</v>
      </c>
      <c r="P412" s="238">
        <v>100</v>
      </c>
      <c r="Q412" s="439">
        <f t="shared" si="5"/>
        <v>1</v>
      </c>
      <c r="R412" s="673" t="s">
        <v>499</v>
      </c>
    </row>
    <row r="413" spans="1:18" ht="14.25">
      <c r="A413" s="313" t="s">
        <v>303</v>
      </c>
      <c r="B413" s="539" t="s">
        <v>341</v>
      </c>
      <c r="C413" s="662" t="s">
        <v>491</v>
      </c>
      <c r="D413" s="663" t="s">
        <v>906</v>
      </c>
      <c r="E413" s="664" t="s">
        <v>909</v>
      </c>
      <c r="F413" s="665" t="s">
        <v>677</v>
      </c>
      <c r="G413" s="666" t="s">
        <v>884</v>
      </c>
      <c r="H413" s="667" t="s">
        <v>728</v>
      </c>
      <c r="I413" s="668" t="s">
        <v>567</v>
      </c>
      <c r="J413" s="668" t="s">
        <v>411</v>
      </c>
      <c r="K413" s="291">
        <v>100</v>
      </c>
      <c r="L413" s="313"/>
      <c r="M413" s="430">
        <v>8</v>
      </c>
      <c r="N413" s="430">
        <v>8</v>
      </c>
      <c r="O413" s="669">
        <v>1</v>
      </c>
      <c r="P413" s="238">
        <v>100</v>
      </c>
      <c r="Q413" s="439">
        <f t="shared" si="5"/>
        <v>1</v>
      </c>
      <c r="R413" s="673" t="s">
        <v>499</v>
      </c>
    </row>
    <row r="414" spans="1:18" ht="14.25">
      <c r="A414" s="313" t="s">
        <v>303</v>
      </c>
      <c r="B414" s="539" t="s">
        <v>341</v>
      </c>
      <c r="C414" s="662" t="s">
        <v>491</v>
      </c>
      <c r="D414" s="663" t="s">
        <v>906</v>
      </c>
      <c r="E414" s="664" t="s">
        <v>909</v>
      </c>
      <c r="F414" s="665" t="s">
        <v>677</v>
      </c>
      <c r="G414" s="671" t="s">
        <v>712</v>
      </c>
      <c r="H414" s="667" t="s">
        <v>728</v>
      </c>
      <c r="I414" s="668" t="s">
        <v>567</v>
      </c>
      <c r="J414" s="668" t="s">
        <v>411</v>
      </c>
      <c r="K414" s="291">
        <v>100</v>
      </c>
      <c r="L414" s="313"/>
      <c r="M414" s="430">
        <v>8</v>
      </c>
      <c r="N414" s="430">
        <v>8</v>
      </c>
      <c r="O414" s="669">
        <v>1</v>
      </c>
      <c r="P414" s="238">
        <v>100</v>
      </c>
      <c r="Q414" s="439">
        <f t="shared" si="5"/>
        <v>1</v>
      </c>
      <c r="R414" s="673" t="s">
        <v>499</v>
      </c>
    </row>
    <row r="415" spans="1:18" ht="14.25">
      <c r="A415" s="313" t="s">
        <v>303</v>
      </c>
      <c r="B415" s="539" t="s">
        <v>341</v>
      </c>
      <c r="C415" s="662" t="s">
        <v>491</v>
      </c>
      <c r="D415" s="663" t="s">
        <v>906</v>
      </c>
      <c r="E415" s="664" t="s">
        <v>909</v>
      </c>
      <c r="F415" s="665" t="s">
        <v>677</v>
      </c>
      <c r="G415" s="671" t="s">
        <v>885</v>
      </c>
      <c r="H415" s="667" t="s">
        <v>886</v>
      </c>
      <c r="I415" s="668" t="s">
        <v>567</v>
      </c>
      <c r="J415" s="668" t="s">
        <v>411</v>
      </c>
      <c r="K415" s="291">
        <v>100</v>
      </c>
      <c r="L415" s="313"/>
      <c r="M415" s="430">
        <v>8</v>
      </c>
      <c r="N415" s="430">
        <v>8</v>
      </c>
      <c r="O415" s="669">
        <v>1</v>
      </c>
      <c r="P415" s="238">
        <v>100</v>
      </c>
      <c r="Q415" s="439">
        <f t="shared" si="5"/>
        <v>1</v>
      </c>
      <c r="R415" s="673" t="s">
        <v>499</v>
      </c>
    </row>
    <row r="416" spans="1:18" ht="14.25">
      <c r="A416" s="313" t="s">
        <v>303</v>
      </c>
      <c r="B416" s="539" t="s">
        <v>341</v>
      </c>
      <c r="C416" s="662" t="s">
        <v>491</v>
      </c>
      <c r="D416" s="663" t="s">
        <v>906</v>
      </c>
      <c r="E416" s="664" t="s">
        <v>909</v>
      </c>
      <c r="F416" s="665" t="s">
        <v>677</v>
      </c>
      <c r="G416" s="671" t="s">
        <v>887</v>
      </c>
      <c r="H416" s="667" t="s">
        <v>886</v>
      </c>
      <c r="I416" s="668" t="s">
        <v>567</v>
      </c>
      <c r="J416" s="668" t="s">
        <v>411</v>
      </c>
      <c r="K416" s="291">
        <v>100</v>
      </c>
      <c r="L416" s="313"/>
      <c r="M416" s="430">
        <v>8</v>
      </c>
      <c r="N416" s="430">
        <v>8</v>
      </c>
      <c r="O416" s="669">
        <v>1</v>
      </c>
      <c r="P416" s="238">
        <v>100</v>
      </c>
      <c r="Q416" s="439">
        <f t="shared" si="5"/>
        <v>1</v>
      </c>
      <c r="R416" s="673" t="s">
        <v>499</v>
      </c>
    </row>
    <row r="417" spans="1:18" ht="14.25">
      <c r="A417" s="313" t="s">
        <v>303</v>
      </c>
      <c r="B417" s="539" t="s">
        <v>341</v>
      </c>
      <c r="C417" s="662" t="s">
        <v>491</v>
      </c>
      <c r="D417" s="663" t="s">
        <v>906</v>
      </c>
      <c r="E417" s="664" t="s">
        <v>909</v>
      </c>
      <c r="F417" s="665" t="s">
        <v>677</v>
      </c>
      <c r="G417" s="671" t="s">
        <v>888</v>
      </c>
      <c r="H417" s="667" t="s">
        <v>728</v>
      </c>
      <c r="I417" s="668" t="s">
        <v>567</v>
      </c>
      <c r="J417" s="668" t="s">
        <v>411</v>
      </c>
      <c r="K417" s="291">
        <v>100</v>
      </c>
      <c r="L417" s="313"/>
      <c r="M417" s="430">
        <v>8</v>
      </c>
      <c r="N417" s="430">
        <v>8</v>
      </c>
      <c r="O417" s="669">
        <v>1</v>
      </c>
      <c r="P417" s="238">
        <v>100</v>
      </c>
      <c r="Q417" s="439">
        <f t="shared" si="5"/>
        <v>1</v>
      </c>
      <c r="R417" s="673" t="s">
        <v>499</v>
      </c>
    </row>
    <row r="418" spans="1:18" ht="14.25">
      <c r="A418" s="313" t="s">
        <v>303</v>
      </c>
      <c r="B418" s="539" t="s">
        <v>341</v>
      </c>
      <c r="C418" s="662" t="s">
        <v>491</v>
      </c>
      <c r="D418" s="663" t="s">
        <v>906</v>
      </c>
      <c r="E418" s="664" t="s">
        <v>869</v>
      </c>
      <c r="F418" s="665" t="s">
        <v>677</v>
      </c>
      <c r="G418" s="666" t="s">
        <v>501</v>
      </c>
      <c r="H418" s="667" t="s">
        <v>889</v>
      </c>
      <c r="I418" s="668" t="s">
        <v>567</v>
      </c>
      <c r="J418" s="668" t="s">
        <v>411</v>
      </c>
      <c r="K418" s="291">
        <v>100</v>
      </c>
      <c r="L418" s="313"/>
      <c r="M418" s="430">
        <v>8</v>
      </c>
      <c r="N418" s="430">
        <v>8</v>
      </c>
      <c r="O418" s="669">
        <v>1</v>
      </c>
      <c r="P418" s="238">
        <v>100</v>
      </c>
      <c r="Q418" s="439">
        <f t="shared" si="5"/>
        <v>1</v>
      </c>
      <c r="R418" s="673" t="s">
        <v>499</v>
      </c>
    </row>
    <row r="419" spans="1:18" ht="14.25">
      <c r="A419" s="313" t="s">
        <v>303</v>
      </c>
      <c r="B419" s="539" t="s">
        <v>341</v>
      </c>
      <c r="C419" s="662" t="s">
        <v>491</v>
      </c>
      <c r="D419" s="663" t="s">
        <v>906</v>
      </c>
      <c r="E419" s="664" t="s">
        <v>869</v>
      </c>
      <c r="F419" s="665" t="s">
        <v>677</v>
      </c>
      <c r="G419" s="666" t="s">
        <v>195</v>
      </c>
      <c r="H419" s="667" t="s">
        <v>890</v>
      </c>
      <c r="I419" s="668" t="s">
        <v>567</v>
      </c>
      <c r="J419" s="668" t="s">
        <v>411</v>
      </c>
      <c r="K419" s="291">
        <v>100</v>
      </c>
      <c r="L419" s="313"/>
      <c r="M419" s="430">
        <v>8</v>
      </c>
      <c r="N419" s="430">
        <v>8</v>
      </c>
      <c r="O419" s="669">
        <v>1</v>
      </c>
      <c r="P419" s="238">
        <v>100</v>
      </c>
      <c r="Q419" s="439">
        <f t="shared" si="5"/>
        <v>1</v>
      </c>
      <c r="R419" s="673" t="s">
        <v>499</v>
      </c>
    </row>
    <row r="420" spans="1:18" ht="14.25">
      <c r="A420" s="313" t="s">
        <v>303</v>
      </c>
      <c r="B420" s="539" t="s">
        <v>341</v>
      </c>
      <c r="C420" s="662" t="s">
        <v>491</v>
      </c>
      <c r="D420" s="663" t="s">
        <v>906</v>
      </c>
      <c r="E420" s="664" t="s">
        <v>869</v>
      </c>
      <c r="F420" s="665" t="s">
        <v>677</v>
      </c>
      <c r="G420" s="666" t="s">
        <v>891</v>
      </c>
      <c r="H420" s="667" t="s">
        <v>890</v>
      </c>
      <c r="I420" s="668" t="s">
        <v>567</v>
      </c>
      <c r="J420" s="668" t="s">
        <v>411</v>
      </c>
      <c r="K420" s="291">
        <v>100</v>
      </c>
      <c r="L420" s="313"/>
      <c r="M420" s="430">
        <v>8</v>
      </c>
      <c r="N420" s="430">
        <v>8</v>
      </c>
      <c r="O420" s="669">
        <v>1</v>
      </c>
      <c r="P420" s="238">
        <v>100</v>
      </c>
      <c r="Q420" s="439">
        <f t="shared" si="5"/>
        <v>1</v>
      </c>
      <c r="R420" s="673" t="s">
        <v>499</v>
      </c>
    </row>
    <row r="421" spans="1:18" ht="14.25">
      <c r="A421" s="313" t="s">
        <v>303</v>
      </c>
      <c r="B421" s="539" t="s">
        <v>341</v>
      </c>
      <c r="C421" s="662" t="s">
        <v>491</v>
      </c>
      <c r="D421" s="663" t="s">
        <v>906</v>
      </c>
      <c r="E421" s="664" t="s">
        <v>869</v>
      </c>
      <c r="F421" s="665" t="s">
        <v>677</v>
      </c>
      <c r="G421" s="666" t="s">
        <v>892</v>
      </c>
      <c r="H421" s="667" t="s">
        <v>890</v>
      </c>
      <c r="I421" s="668" t="s">
        <v>567</v>
      </c>
      <c r="J421" s="668" t="s">
        <v>411</v>
      </c>
      <c r="K421" s="291">
        <v>100</v>
      </c>
      <c r="L421" s="313"/>
      <c r="M421" s="430">
        <v>8</v>
      </c>
      <c r="N421" s="430">
        <v>8</v>
      </c>
      <c r="O421" s="669">
        <v>1</v>
      </c>
      <c r="P421" s="238">
        <v>100</v>
      </c>
      <c r="Q421" s="439">
        <f t="shared" si="5"/>
        <v>1</v>
      </c>
      <c r="R421" s="673" t="s">
        <v>499</v>
      </c>
    </row>
    <row r="422" spans="1:18" ht="14.25">
      <c r="A422" s="313" t="s">
        <v>303</v>
      </c>
      <c r="B422" s="539" t="s">
        <v>341</v>
      </c>
      <c r="C422" s="662" t="s">
        <v>491</v>
      </c>
      <c r="D422" s="663" t="s">
        <v>906</v>
      </c>
      <c r="E422" s="664" t="s">
        <v>869</v>
      </c>
      <c r="F422" s="665" t="s">
        <v>677</v>
      </c>
      <c r="G422" s="666" t="s">
        <v>893</v>
      </c>
      <c r="H422" s="667" t="s">
        <v>890</v>
      </c>
      <c r="I422" s="668" t="s">
        <v>567</v>
      </c>
      <c r="J422" s="668" t="s">
        <v>411</v>
      </c>
      <c r="K422" s="291">
        <v>100</v>
      </c>
      <c r="L422" s="313"/>
      <c r="M422" s="430">
        <v>8</v>
      </c>
      <c r="N422" s="430">
        <v>8</v>
      </c>
      <c r="O422" s="669">
        <v>1</v>
      </c>
      <c r="P422" s="238">
        <v>100</v>
      </c>
      <c r="Q422" s="439">
        <f t="shared" si="5"/>
        <v>1</v>
      </c>
      <c r="R422" s="673" t="s">
        <v>499</v>
      </c>
    </row>
    <row r="423" spans="1:18" ht="14.25">
      <c r="A423" s="313" t="s">
        <v>303</v>
      </c>
      <c r="B423" s="539" t="s">
        <v>341</v>
      </c>
      <c r="C423" s="662" t="s">
        <v>491</v>
      </c>
      <c r="D423" s="663" t="s">
        <v>906</v>
      </c>
      <c r="E423" s="664" t="s">
        <v>869</v>
      </c>
      <c r="F423" s="665" t="s">
        <v>677</v>
      </c>
      <c r="G423" s="666" t="s">
        <v>894</v>
      </c>
      <c r="H423" s="667" t="s">
        <v>890</v>
      </c>
      <c r="I423" s="668" t="s">
        <v>567</v>
      </c>
      <c r="J423" s="668" t="s">
        <v>411</v>
      </c>
      <c r="K423" s="291">
        <v>100</v>
      </c>
      <c r="L423" s="313"/>
      <c r="M423" s="430">
        <v>8</v>
      </c>
      <c r="N423" s="430">
        <v>8</v>
      </c>
      <c r="O423" s="669">
        <v>1</v>
      </c>
      <c r="P423" s="238">
        <v>100</v>
      </c>
      <c r="Q423" s="439">
        <f t="shared" si="5"/>
        <v>1</v>
      </c>
      <c r="R423" s="673" t="s">
        <v>499</v>
      </c>
    </row>
    <row r="424" spans="1:18" ht="28.5">
      <c r="A424" s="313" t="s">
        <v>303</v>
      </c>
      <c r="B424" s="539" t="s">
        <v>341</v>
      </c>
      <c r="C424" s="662" t="s">
        <v>491</v>
      </c>
      <c r="D424" s="663" t="s">
        <v>906</v>
      </c>
      <c r="E424" s="664" t="s">
        <v>869</v>
      </c>
      <c r="F424" s="665" t="s">
        <v>677</v>
      </c>
      <c r="G424" s="666" t="s">
        <v>895</v>
      </c>
      <c r="H424" s="675" t="s">
        <v>896</v>
      </c>
      <c r="I424" s="668" t="s">
        <v>567</v>
      </c>
      <c r="J424" s="668" t="s">
        <v>411</v>
      </c>
      <c r="K424" s="291">
        <v>100</v>
      </c>
      <c r="L424" s="313"/>
      <c r="M424" s="430">
        <v>8</v>
      </c>
      <c r="N424" s="430">
        <v>8</v>
      </c>
      <c r="O424" s="669">
        <v>1</v>
      </c>
      <c r="P424" s="238">
        <v>100</v>
      </c>
      <c r="Q424" s="439">
        <f t="shared" si="5"/>
        <v>1</v>
      </c>
      <c r="R424" s="673" t="s">
        <v>499</v>
      </c>
    </row>
    <row r="425" spans="1:18" ht="14.25">
      <c r="A425" s="313" t="s">
        <v>303</v>
      </c>
      <c r="B425" s="539" t="s">
        <v>341</v>
      </c>
      <c r="C425" s="662" t="s">
        <v>491</v>
      </c>
      <c r="D425" s="663" t="s">
        <v>906</v>
      </c>
      <c r="E425" s="664" t="s">
        <v>869</v>
      </c>
      <c r="F425" s="665" t="s">
        <v>677</v>
      </c>
      <c r="G425" s="666" t="s">
        <v>897</v>
      </c>
      <c r="H425" s="667" t="s">
        <v>898</v>
      </c>
      <c r="I425" s="668" t="s">
        <v>567</v>
      </c>
      <c r="J425" s="668" t="s">
        <v>411</v>
      </c>
      <c r="K425" s="291">
        <v>100</v>
      </c>
      <c r="L425" s="313"/>
      <c r="M425" s="430">
        <v>8</v>
      </c>
      <c r="N425" s="430">
        <v>8</v>
      </c>
      <c r="O425" s="669">
        <v>1</v>
      </c>
      <c r="P425" s="238">
        <v>100</v>
      </c>
      <c r="Q425" s="439">
        <f t="shared" si="5"/>
        <v>1</v>
      </c>
      <c r="R425" s="673" t="s">
        <v>499</v>
      </c>
    </row>
    <row r="426" spans="1:18" ht="14.25">
      <c r="A426" s="313" t="s">
        <v>303</v>
      </c>
      <c r="B426" s="539" t="s">
        <v>341</v>
      </c>
      <c r="C426" s="662" t="s">
        <v>491</v>
      </c>
      <c r="D426" s="663" t="s">
        <v>906</v>
      </c>
      <c r="E426" s="664" t="s">
        <v>909</v>
      </c>
      <c r="F426" s="665" t="s">
        <v>715</v>
      </c>
      <c r="G426" s="666" t="s">
        <v>716</v>
      </c>
      <c r="H426" s="667" t="s">
        <v>728</v>
      </c>
      <c r="I426" s="668" t="s">
        <v>567</v>
      </c>
      <c r="J426" s="668" t="s">
        <v>717</v>
      </c>
      <c r="K426" s="291">
        <v>100</v>
      </c>
      <c r="L426" s="313"/>
      <c r="M426" s="430">
        <v>8</v>
      </c>
      <c r="N426" s="430">
        <v>8</v>
      </c>
      <c r="O426" s="669">
        <v>1</v>
      </c>
      <c r="P426" s="238">
        <v>100</v>
      </c>
      <c r="Q426" s="439">
        <f t="shared" si="5"/>
        <v>1</v>
      </c>
      <c r="R426" s="673" t="s">
        <v>499</v>
      </c>
    </row>
    <row r="427" spans="1:18" ht="14.25">
      <c r="A427" s="313" t="s">
        <v>303</v>
      </c>
      <c r="B427" s="539" t="s">
        <v>341</v>
      </c>
      <c r="C427" s="662" t="s">
        <v>491</v>
      </c>
      <c r="D427" s="663" t="s">
        <v>906</v>
      </c>
      <c r="E427" s="664" t="s">
        <v>909</v>
      </c>
      <c r="F427" s="665" t="s">
        <v>715</v>
      </c>
      <c r="G427" s="666" t="s">
        <v>718</v>
      </c>
      <c r="H427" s="667" t="s">
        <v>728</v>
      </c>
      <c r="I427" s="668" t="s">
        <v>567</v>
      </c>
      <c r="J427" s="668" t="s">
        <v>717</v>
      </c>
      <c r="K427" s="291">
        <v>100</v>
      </c>
      <c r="L427" s="313"/>
      <c r="M427" s="430">
        <v>8</v>
      </c>
      <c r="N427" s="430">
        <v>8</v>
      </c>
      <c r="O427" s="669">
        <v>1</v>
      </c>
      <c r="P427" s="238">
        <v>100</v>
      </c>
      <c r="Q427" s="439">
        <f t="shared" si="5"/>
        <v>1</v>
      </c>
      <c r="R427" s="673" t="s">
        <v>499</v>
      </c>
    </row>
    <row r="428" spans="1:18" ht="14.25">
      <c r="A428" s="313" t="s">
        <v>303</v>
      </c>
      <c r="B428" s="539" t="s">
        <v>341</v>
      </c>
      <c r="C428" s="662" t="s">
        <v>491</v>
      </c>
      <c r="D428" s="663" t="s">
        <v>906</v>
      </c>
      <c r="E428" s="664" t="s">
        <v>909</v>
      </c>
      <c r="F428" s="665" t="s">
        <v>715</v>
      </c>
      <c r="G428" s="666" t="s">
        <v>719</v>
      </c>
      <c r="H428" s="667" t="s">
        <v>728</v>
      </c>
      <c r="I428" s="668" t="s">
        <v>567</v>
      </c>
      <c r="J428" s="668" t="s">
        <v>717</v>
      </c>
      <c r="K428" s="291">
        <v>100</v>
      </c>
      <c r="L428" s="313"/>
      <c r="M428" s="430">
        <v>8</v>
      </c>
      <c r="N428" s="430">
        <v>8</v>
      </c>
      <c r="O428" s="669">
        <v>1</v>
      </c>
      <c r="P428" s="238">
        <v>100</v>
      </c>
      <c r="Q428" s="439">
        <f t="shared" si="5"/>
        <v>1</v>
      </c>
      <c r="R428" s="673" t="s">
        <v>499</v>
      </c>
    </row>
    <row r="429" spans="1:18" ht="14.25">
      <c r="A429" s="313" t="s">
        <v>303</v>
      </c>
      <c r="B429" s="539" t="s">
        <v>341</v>
      </c>
      <c r="C429" s="662" t="s">
        <v>491</v>
      </c>
      <c r="D429" s="663" t="s">
        <v>906</v>
      </c>
      <c r="E429" s="664" t="s">
        <v>909</v>
      </c>
      <c r="F429" s="665" t="s">
        <v>715</v>
      </c>
      <c r="G429" s="666" t="s">
        <v>720</v>
      </c>
      <c r="H429" s="667" t="s">
        <v>728</v>
      </c>
      <c r="I429" s="668" t="s">
        <v>567</v>
      </c>
      <c r="J429" s="668" t="s">
        <v>717</v>
      </c>
      <c r="K429" s="291">
        <v>100</v>
      </c>
      <c r="L429" s="313"/>
      <c r="M429" s="430">
        <v>8</v>
      </c>
      <c r="N429" s="430">
        <v>8</v>
      </c>
      <c r="O429" s="669">
        <v>1</v>
      </c>
      <c r="P429" s="238">
        <v>100</v>
      </c>
      <c r="Q429" s="439">
        <f aca="true" t="shared" si="6" ref="Q429:Q531">(M429*K429/100)/N429</f>
        <v>1</v>
      </c>
      <c r="R429" s="673" t="s">
        <v>499</v>
      </c>
    </row>
    <row r="430" spans="1:18" ht="14.25">
      <c r="A430" s="313" t="s">
        <v>303</v>
      </c>
      <c r="B430" s="539" t="s">
        <v>341</v>
      </c>
      <c r="C430" s="662" t="s">
        <v>491</v>
      </c>
      <c r="D430" s="663" t="s">
        <v>906</v>
      </c>
      <c r="E430" s="664" t="s">
        <v>909</v>
      </c>
      <c r="F430" s="665" t="s">
        <v>715</v>
      </c>
      <c r="G430" s="666" t="s">
        <v>899</v>
      </c>
      <c r="H430" s="667" t="s">
        <v>728</v>
      </c>
      <c r="I430" s="668" t="s">
        <v>567</v>
      </c>
      <c r="J430" s="668" t="s">
        <v>717</v>
      </c>
      <c r="K430" s="291">
        <v>100</v>
      </c>
      <c r="L430" s="313"/>
      <c r="M430" s="430">
        <v>8</v>
      </c>
      <c r="N430" s="430">
        <v>8</v>
      </c>
      <c r="O430" s="669">
        <v>1</v>
      </c>
      <c r="P430" s="238">
        <v>100</v>
      </c>
      <c r="Q430" s="439">
        <f t="shared" si="6"/>
        <v>1</v>
      </c>
      <c r="R430" s="673" t="s">
        <v>499</v>
      </c>
    </row>
    <row r="431" spans="1:18" ht="14.25">
      <c r="A431" s="313" t="s">
        <v>303</v>
      </c>
      <c r="B431" s="539" t="s">
        <v>341</v>
      </c>
      <c r="C431" s="662" t="s">
        <v>491</v>
      </c>
      <c r="D431" s="663" t="s">
        <v>906</v>
      </c>
      <c r="E431" s="664" t="s">
        <v>909</v>
      </c>
      <c r="F431" s="665" t="s">
        <v>715</v>
      </c>
      <c r="G431" s="666" t="s">
        <v>900</v>
      </c>
      <c r="H431" s="667" t="s">
        <v>728</v>
      </c>
      <c r="I431" s="668" t="s">
        <v>567</v>
      </c>
      <c r="J431" s="668" t="s">
        <v>717</v>
      </c>
      <c r="K431" s="291">
        <v>100</v>
      </c>
      <c r="L431" s="313"/>
      <c r="M431" s="430">
        <v>8</v>
      </c>
      <c r="N431" s="430">
        <v>8</v>
      </c>
      <c r="O431" s="669">
        <v>1</v>
      </c>
      <c r="P431" s="238">
        <v>100</v>
      </c>
      <c r="Q431" s="439">
        <f t="shared" si="6"/>
        <v>1</v>
      </c>
      <c r="R431" s="673" t="s">
        <v>499</v>
      </c>
    </row>
    <row r="432" spans="1:18" ht="14.25">
      <c r="A432" s="313" t="s">
        <v>303</v>
      </c>
      <c r="B432" s="539" t="s">
        <v>341</v>
      </c>
      <c r="C432" s="662" t="s">
        <v>491</v>
      </c>
      <c r="D432" s="663" t="s">
        <v>906</v>
      </c>
      <c r="E432" s="664" t="s">
        <v>909</v>
      </c>
      <c r="F432" s="665" t="s">
        <v>715</v>
      </c>
      <c r="G432" s="666" t="s">
        <v>901</v>
      </c>
      <c r="H432" s="667" t="s">
        <v>728</v>
      </c>
      <c r="I432" s="668" t="s">
        <v>567</v>
      </c>
      <c r="J432" s="668" t="s">
        <v>717</v>
      </c>
      <c r="K432" s="291">
        <v>100</v>
      </c>
      <c r="L432" s="313"/>
      <c r="M432" s="430">
        <v>8</v>
      </c>
      <c r="N432" s="430">
        <v>8</v>
      </c>
      <c r="O432" s="669">
        <v>1</v>
      </c>
      <c r="P432" s="238">
        <v>100</v>
      </c>
      <c r="Q432" s="439">
        <f t="shared" si="6"/>
        <v>1</v>
      </c>
      <c r="R432" s="673" t="s">
        <v>499</v>
      </c>
    </row>
    <row r="433" spans="1:18" ht="14.25">
      <c r="A433" s="313" t="s">
        <v>303</v>
      </c>
      <c r="B433" s="539" t="s">
        <v>341</v>
      </c>
      <c r="C433" s="662" t="s">
        <v>491</v>
      </c>
      <c r="D433" s="663" t="s">
        <v>906</v>
      </c>
      <c r="E433" s="664" t="s">
        <v>909</v>
      </c>
      <c r="F433" s="665" t="s">
        <v>715</v>
      </c>
      <c r="G433" s="666" t="s">
        <v>724</v>
      </c>
      <c r="H433" s="667" t="s">
        <v>886</v>
      </c>
      <c r="I433" s="668" t="s">
        <v>567</v>
      </c>
      <c r="J433" s="668" t="s">
        <v>717</v>
      </c>
      <c r="K433" s="291">
        <v>100</v>
      </c>
      <c r="L433" s="313"/>
      <c r="M433" s="430">
        <v>8</v>
      </c>
      <c r="N433" s="430">
        <v>8</v>
      </c>
      <c r="O433" s="669">
        <v>1</v>
      </c>
      <c r="P433" s="238">
        <v>100</v>
      </c>
      <c r="Q433" s="439">
        <f t="shared" si="6"/>
        <v>1</v>
      </c>
      <c r="R433" s="673" t="s">
        <v>499</v>
      </c>
    </row>
    <row r="434" spans="1:18" ht="45">
      <c r="A434" s="313" t="s">
        <v>303</v>
      </c>
      <c r="B434" s="539" t="s">
        <v>341</v>
      </c>
      <c r="C434" s="662" t="s">
        <v>520</v>
      </c>
      <c r="D434" s="663" t="s">
        <v>906</v>
      </c>
      <c r="E434" s="664" t="s">
        <v>909</v>
      </c>
      <c r="F434" s="665" t="s">
        <v>677</v>
      </c>
      <c r="G434" s="666" t="s">
        <v>870</v>
      </c>
      <c r="H434" s="667" t="s">
        <v>871</v>
      </c>
      <c r="I434" s="668" t="s">
        <v>567</v>
      </c>
      <c r="J434" s="668" t="s">
        <v>411</v>
      </c>
      <c r="K434" s="291">
        <v>100</v>
      </c>
      <c r="L434" s="313"/>
      <c r="M434" s="430">
        <v>2</v>
      </c>
      <c r="N434" s="430">
        <v>2</v>
      </c>
      <c r="O434" s="669">
        <v>1</v>
      </c>
      <c r="P434" s="238">
        <v>100</v>
      </c>
      <c r="Q434" s="439">
        <f t="shared" si="6"/>
        <v>1</v>
      </c>
      <c r="R434" s="670" t="s">
        <v>966</v>
      </c>
    </row>
    <row r="435" spans="1:18" ht="28.5">
      <c r="A435" s="313" t="s">
        <v>303</v>
      </c>
      <c r="B435" s="539" t="s">
        <v>341</v>
      </c>
      <c r="C435" s="662" t="s">
        <v>520</v>
      </c>
      <c r="D435" s="663" t="s">
        <v>906</v>
      </c>
      <c r="E435" s="664" t="s">
        <v>909</v>
      </c>
      <c r="F435" s="665" t="s">
        <v>677</v>
      </c>
      <c r="G435" s="671" t="s">
        <v>872</v>
      </c>
      <c r="H435" s="667" t="s">
        <v>728</v>
      </c>
      <c r="I435" s="668" t="s">
        <v>567</v>
      </c>
      <c r="J435" s="668" t="s">
        <v>411</v>
      </c>
      <c r="K435" s="291">
        <v>100</v>
      </c>
      <c r="L435" s="672"/>
      <c r="M435" s="430">
        <v>2</v>
      </c>
      <c r="N435" s="430">
        <v>2</v>
      </c>
      <c r="O435" s="669">
        <v>1</v>
      </c>
      <c r="P435" s="238">
        <v>100</v>
      </c>
      <c r="Q435" s="439">
        <f t="shared" si="6"/>
        <v>1</v>
      </c>
      <c r="R435" s="673" t="s">
        <v>499</v>
      </c>
    </row>
    <row r="436" spans="1:18" ht="14.25">
      <c r="A436" s="313" t="s">
        <v>303</v>
      </c>
      <c r="B436" s="539" t="s">
        <v>341</v>
      </c>
      <c r="C436" s="662" t="s">
        <v>520</v>
      </c>
      <c r="D436" s="663" t="s">
        <v>906</v>
      </c>
      <c r="E436" s="664" t="s">
        <v>909</v>
      </c>
      <c r="F436" s="665" t="s">
        <v>677</v>
      </c>
      <c r="G436" s="666" t="s">
        <v>685</v>
      </c>
      <c r="H436" s="667" t="s">
        <v>728</v>
      </c>
      <c r="I436" s="668" t="s">
        <v>567</v>
      </c>
      <c r="J436" s="668" t="s">
        <v>411</v>
      </c>
      <c r="K436" s="291">
        <v>100</v>
      </c>
      <c r="L436" s="674"/>
      <c r="M436" s="430">
        <v>2</v>
      </c>
      <c r="N436" s="430">
        <v>2</v>
      </c>
      <c r="O436" s="669">
        <v>1</v>
      </c>
      <c r="P436" s="238">
        <v>100</v>
      </c>
      <c r="Q436" s="439">
        <f t="shared" si="6"/>
        <v>1</v>
      </c>
      <c r="R436" s="673" t="s">
        <v>499</v>
      </c>
    </row>
    <row r="437" spans="1:18" ht="14.25">
      <c r="A437" s="313" t="s">
        <v>303</v>
      </c>
      <c r="B437" s="539" t="s">
        <v>341</v>
      </c>
      <c r="C437" s="662" t="s">
        <v>520</v>
      </c>
      <c r="D437" s="663" t="s">
        <v>906</v>
      </c>
      <c r="E437" s="664" t="s">
        <v>909</v>
      </c>
      <c r="F437" s="665" t="s">
        <v>677</v>
      </c>
      <c r="G437" s="671" t="s">
        <v>688</v>
      </c>
      <c r="H437" s="667" t="s">
        <v>728</v>
      </c>
      <c r="I437" s="668" t="s">
        <v>567</v>
      </c>
      <c r="J437" s="668" t="s">
        <v>411</v>
      </c>
      <c r="K437" s="291">
        <v>100</v>
      </c>
      <c r="L437" s="672"/>
      <c r="M437" s="430">
        <v>2</v>
      </c>
      <c r="N437" s="430">
        <v>2</v>
      </c>
      <c r="O437" s="669">
        <v>1</v>
      </c>
      <c r="P437" s="238">
        <v>100</v>
      </c>
      <c r="Q437" s="439">
        <f t="shared" si="6"/>
        <v>1</v>
      </c>
      <c r="R437" s="673" t="s">
        <v>499</v>
      </c>
    </row>
    <row r="438" spans="1:18" ht="14.25">
      <c r="A438" s="313" t="s">
        <v>303</v>
      </c>
      <c r="B438" s="539" t="s">
        <v>341</v>
      </c>
      <c r="C438" s="662" t="s">
        <v>520</v>
      </c>
      <c r="D438" s="663" t="s">
        <v>906</v>
      </c>
      <c r="E438" s="664" t="s">
        <v>909</v>
      </c>
      <c r="F438" s="665" t="s">
        <v>677</v>
      </c>
      <c r="G438" s="671" t="s">
        <v>873</v>
      </c>
      <c r="H438" s="667" t="s">
        <v>728</v>
      </c>
      <c r="I438" s="668" t="s">
        <v>567</v>
      </c>
      <c r="J438" s="668" t="s">
        <v>411</v>
      </c>
      <c r="K438" s="291">
        <v>100</v>
      </c>
      <c r="L438" s="313"/>
      <c r="M438" s="430">
        <v>2</v>
      </c>
      <c r="N438" s="430">
        <v>2</v>
      </c>
      <c r="O438" s="669">
        <v>1</v>
      </c>
      <c r="P438" s="238">
        <v>100</v>
      </c>
      <c r="Q438" s="439">
        <f t="shared" si="6"/>
        <v>1</v>
      </c>
      <c r="R438" s="673" t="s">
        <v>499</v>
      </c>
    </row>
    <row r="439" spans="1:18" ht="14.25">
      <c r="A439" s="313" t="s">
        <v>303</v>
      </c>
      <c r="B439" s="539" t="s">
        <v>341</v>
      </c>
      <c r="C439" s="662" t="s">
        <v>520</v>
      </c>
      <c r="D439" s="663" t="s">
        <v>906</v>
      </c>
      <c r="E439" s="664" t="s">
        <v>909</v>
      </c>
      <c r="F439" s="665" t="s">
        <v>677</v>
      </c>
      <c r="G439" s="671" t="s">
        <v>691</v>
      </c>
      <c r="H439" s="667" t="s">
        <v>728</v>
      </c>
      <c r="I439" s="668" t="s">
        <v>567</v>
      </c>
      <c r="J439" s="668" t="s">
        <v>411</v>
      </c>
      <c r="K439" s="291">
        <v>100</v>
      </c>
      <c r="L439" s="313"/>
      <c r="M439" s="430">
        <v>2</v>
      </c>
      <c r="N439" s="430">
        <v>2</v>
      </c>
      <c r="O439" s="669">
        <v>1</v>
      </c>
      <c r="P439" s="238">
        <v>100</v>
      </c>
      <c r="Q439" s="439">
        <f t="shared" si="6"/>
        <v>1</v>
      </c>
      <c r="R439" s="673" t="s">
        <v>499</v>
      </c>
    </row>
    <row r="440" spans="1:18" ht="14.25">
      <c r="A440" s="313" t="s">
        <v>303</v>
      </c>
      <c r="B440" s="539" t="s">
        <v>341</v>
      </c>
      <c r="C440" s="662" t="s">
        <v>520</v>
      </c>
      <c r="D440" s="663" t="s">
        <v>906</v>
      </c>
      <c r="E440" s="664" t="s">
        <v>909</v>
      </c>
      <c r="F440" s="665" t="s">
        <v>677</v>
      </c>
      <c r="G440" s="671" t="s">
        <v>874</v>
      </c>
      <c r="H440" s="667" t="s">
        <v>728</v>
      </c>
      <c r="I440" s="668" t="s">
        <v>567</v>
      </c>
      <c r="J440" s="668" t="s">
        <v>411</v>
      </c>
      <c r="K440" s="291">
        <v>100</v>
      </c>
      <c r="L440" s="313"/>
      <c r="M440" s="430">
        <v>2</v>
      </c>
      <c r="N440" s="430">
        <v>2</v>
      </c>
      <c r="O440" s="669">
        <v>1</v>
      </c>
      <c r="P440" s="238">
        <v>100</v>
      </c>
      <c r="Q440" s="439">
        <f t="shared" si="6"/>
        <v>1</v>
      </c>
      <c r="R440" s="673" t="s">
        <v>499</v>
      </c>
    </row>
    <row r="441" spans="1:18" ht="14.25">
      <c r="A441" s="313" t="s">
        <v>303</v>
      </c>
      <c r="B441" s="539" t="s">
        <v>341</v>
      </c>
      <c r="C441" s="662" t="s">
        <v>520</v>
      </c>
      <c r="D441" s="663" t="s">
        <v>906</v>
      </c>
      <c r="E441" s="664" t="s">
        <v>909</v>
      </c>
      <c r="F441" s="665" t="s">
        <v>677</v>
      </c>
      <c r="G441" s="671" t="s">
        <v>875</v>
      </c>
      <c r="H441" s="667" t="s">
        <v>728</v>
      </c>
      <c r="I441" s="668" t="s">
        <v>567</v>
      </c>
      <c r="J441" s="668" t="s">
        <v>411</v>
      </c>
      <c r="K441" s="291">
        <v>100</v>
      </c>
      <c r="L441" s="313"/>
      <c r="M441" s="430">
        <v>2</v>
      </c>
      <c r="N441" s="430">
        <v>2</v>
      </c>
      <c r="O441" s="669">
        <v>1</v>
      </c>
      <c r="P441" s="238">
        <v>100</v>
      </c>
      <c r="Q441" s="439">
        <f t="shared" si="6"/>
        <v>1</v>
      </c>
      <c r="R441" s="673" t="s">
        <v>499</v>
      </c>
    </row>
    <row r="442" spans="1:18" ht="14.25">
      <c r="A442" s="313" t="s">
        <v>303</v>
      </c>
      <c r="B442" s="539" t="s">
        <v>341</v>
      </c>
      <c r="C442" s="662" t="s">
        <v>520</v>
      </c>
      <c r="D442" s="663" t="s">
        <v>906</v>
      </c>
      <c r="E442" s="664" t="s">
        <v>909</v>
      </c>
      <c r="F442" s="665" t="s">
        <v>677</v>
      </c>
      <c r="G442" s="671" t="s">
        <v>876</v>
      </c>
      <c r="H442" s="667" t="s">
        <v>728</v>
      </c>
      <c r="I442" s="668" t="s">
        <v>567</v>
      </c>
      <c r="J442" s="668" t="s">
        <v>411</v>
      </c>
      <c r="K442" s="291">
        <v>100</v>
      </c>
      <c r="L442" s="313"/>
      <c r="M442" s="430">
        <v>2</v>
      </c>
      <c r="N442" s="430">
        <v>2</v>
      </c>
      <c r="O442" s="669">
        <v>1</v>
      </c>
      <c r="P442" s="238">
        <v>100</v>
      </c>
      <c r="Q442" s="439">
        <f t="shared" si="6"/>
        <v>1</v>
      </c>
      <c r="R442" s="673" t="s">
        <v>499</v>
      </c>
    </row>
    <row r="443" spans="1:18" ht="28.5">
      <c r="A443" s="313" t="s">
        <v>303</v>
      </c>
      <c r="B443" s="539" t="s">
        <v>341</v>
      </c>
      <c r="C443" s="662" t="s">
        <v>520</v>
      </c>
      <c r="D443" s="663" t="s">
        <v>906</v>
      </c>
      <c r="E443" s="664" t="s">
        <v>909</v>
      </c>
      <c r="F443" s="665" t="s">
        <v>677</v>
      </c>
      <c r="G443" s="671" t="s">
        <v>877</v>
      </c>
      <c r="H443" s="667" t="s">
        <v>728</v>
      </c>
      <c r="I443" s="668" t="s">
        <v>567</v>
      </c>
      <c r="J443" s="668" t="s">
        <v>411</v>
      </c>
      <c r="K443" s="291">
        <v>100</v>
      </c>
      <c r="L443" s="313"/>
      <c r="M443" s="430">
        <v>2</v>
      </c>
      <c r="N443" s="430">
        <v>2</v>
      </c>
      <c r="O443" s="669">
        <v>1</v>
      </c>
      <c r="P443" s="238">
        <v>100</v>
      </c>
      <c r="Q443" s="439">
        <f t="shared" si="6"/>
        <v>1</v>
      </c>
      <c r="R443" s="673" t="s">
        <v>499</v>
      </c>
    </row>
    <row r="444" spans="1:18" ht="14.25">
      <c r="A444" s="313" t="s">
        <v>303</v>
      </c>
      <c r="B444" s="539" t="s">
        <v>341</v>
      </c>
      <c r="C444" s="662" t="s">
        <v>520</v>
      </c>
      <c r="D444" s="663" t="s">
        <v>906</v>
      </c>
      <c r="E444" s="664" t="s">
        <v>909</v>
      </c>
      <c r="F444" s="665" t="s">
        <v>677</v>
      </c>
      <c r="G444" s="671" t="s">
        <v>700</v>
      </c>
      <c r="H444" s="667" t="s">
        <v>728</v>
      </c>
      <c r="I444" s="668" t="s">
        <v>567</v>
      </c>
      <c r="J444" s="668" t="s">
        <v>411</v>
      </c>
      <c r="K444" s="291">
        <v>100</v>
      </c>
      <c r="L444" s="313"/>
      <c r="M444" s="430">
        <v>2</v>
      </c>
      <c r="N444" s="430">
        <v>2</v>
      </c>
      <c r="O444" s="669">
        <v>1</v>
      </c>
      <c r="P444" s="238">
        <v>100</v>
      </c>
      <c r="Q444" s="439">
        <f t="shared" si="6"/>
        <v>1</v>
      </c>
      <c r="R444" s="673" t="s">
        <v>499</v>
      </c>
    </row>
    <row r="445" spans="1:18" ht="14.25">
      <c r="A445" s="313" t="s">
        <v>303</v>
      </c>
      <c r="B445" s="539" t="s">
        <v>341</v>
      </c>
      <c r="C445" s="662" t="s">
        <v>520</v>
      </c>
      <c r="D445" s="663" t="s">
        <v>906</v>
      </c>
      <c r="E445" s="664" t="s">
        <v>909</v>
      </c>
      <c r="F445" s="665" t="s">
        <v>677</v>
      </c>
      <c r="G445" s="671" t="s">
        <v>701</v>
      </c>
      <c r="H445" s="667" t="s">
        <v>728</v>
      </c>
      <c r="I445" s="668" t="s">
        <v>567</v>
      </c>
      <c r="J445" s="668" t="s">
        <v>411</v>
      </c>
      <c r="K445" s="291">
        <v>100</v>
      </c>
      <c r="L445" s="313"/>
      <c r="M445" s="430">
        <v>2</v>
      </c>
      <c r="N445" s="430">
        <v>2</v>
      </c>
      <c r="O445" s="669">
        <v>1</v>
      </c>
      <c r="P445" s="238">
        <v>100</v>
      </c>
      <c r="Q445" s="439">
        <f t="shared" si="6"/>
        <v>1</v>
      </c>
      <c r="R445" s="673" t="s">
        <v>499</v>
      </c>
    </row>
    <row r="446" spans="1:18" ht="14.25">
      <c r="A446" s="313" t="s">
        <v>303</v>
      </c>
      <c r="B446" s="539" t="s">
        <v>341</v>
      </c>
      <c r="C446" s="662" t="s">
        <v>520</v>
      </c>
      <c r="D446" s="663" t="s">
        <v>906</v>
      </c>
      <c r="E446" s="664" t="s">
        <v>909</v>
      </c>
      <c r="F446" s="665" t="s">
        <v>677</v>
      </c>
      <c r="G446" s="671" t="s">
        <v>878</v>
      </c>
      <c r="H446" s="667" t="s">
        <v>728</v>
      </c>
      <c r="I446" s="668" t="s">
        <v>567</v>
      </c>
      <c r="J446" s="668" t="s">
        <v>411</v>
      </c>
      <c r="K446" s="291">
        <v>100</v>
      </c>
      <c r="L446" s="313"/>
      <c r="M446" s="430">
        <v>2</v>
      </c>
      <c r="N446" s="430">
        <v>2</v>
      </c>
      <c r="O446" s="669">
        <v>1</v>
      </c>
      <c r="P446" s="238">
        <v>100</v>
      </c>
      <c r="Q446" s="439">
        <f t="shared" si="6"/>
        <v>1</v>
      </c>
      <c r="R446" s="673" t="s">
        <v>499</v>
      </c>
    </row>
    <row r="447" spans="1:18" ht="14.25">
      <c r="A447" s="313" t="s">
        <v>303</v>
      </c>
      <c r="B447" s="539" t="s">
        <v>341</v>
      </c>
      <c r="C447" s="662" t="s">
        <v>520</v>
      </c>
      <c r="D447" s="663" t="s">
        <v>906</v>
      </c>
      <c r="E447" s="664" t="s">
        <v>909</v>
      </c>
      <c r="F447" s="665" t="s">
        <v>677</v>
      </c>
      <c r="G447" s="671" t="s">
        <v>879</v>
      </c>
      <c r="H447" s="667" t="s">
        <v>728</v>
      </c>
      <c r="I447" s="668" t="s">
        <v>567</v>
      </c>
      <c r="J447" s="668" t="s">
        <v>411</v>
      </c>
      <c r="K447" s="291">
        <v>100</v>
      </c>
      <c r="L447" s="313"/>
      <c r="M447" s="430">
        <v>2</v>
      </c>
      <c r="N447" s="430">
        <v>2</v>
      </c>
      <c r="O447" s="669">
        <v>1</v>
      </c>
      <c r="P447" s="238">
        <v>100</v>
      </c>
      <c r="Q447" s="439">
        <f t="shared" si="6"/>
        <v>1</v>
      </c>
      <c r="R447" s="673" t="s">
        <v>499</v>
      </c>
    </row>
    <row r="448" spans="1:18" ht="14.25" customHeight="1">
      <c r="A448" s="313" t="s">
        <v>303</v>
      </c>
      <c r="B448" s="539" t="s">
        <v>341</v>
      </c>
      <c r="C448" s="662" t="s">
        <v>520</v>
      </c>
      <c r="D448" s="663" t="s">
        <v>906</v>
      </c>
      <c r="E448" s="664" t="s">
        <v>909</v>
      </c>
      <c r="F448" s="665" t="s">
        <v>677</v>
      </c>
      <c r="G448" s="671" t="s">
        <v>880</v>
      </c>
      <c r="H448" s="667" t="s">
        <v>728</v>
      </c>
      <c r="I448" s="668" t="s">
        <v>567</v>
      </c>
      <c r="J448" s="668" t="s">
        <v>411</v>
      </c>
      <c r="K448" s="291">
        <v>100</v>
      </c>
      <c r="L448" s="313"/>
      <c r="M448" s="430">
        <v>2</v>
      </c>
      <c r="N448" s="430">
        <v>2</v>
      </c>
      <c r="O448" s="669">
        <v>1</v>
      </c>
      <c r="P448" s="238">
        <v>100</v>
      </c>
      <c r="Q448" s="439">
        <f t="shared" si="6"/>
        <v>1</v>
      </c>
      <c r="R448" s="673" t="s">
        <v>499</v>
      </c>
    </row>
    <row r="449" spans="1:18" ht="14.25">
      <c r="A449" s="313" t="s">
        <v>303</v>
      </c>
      <c r="B449" s="539" t="s">
        <v>341</v>
      </c>
      <c r="C449" s="662" t="s">
        <v>520</v>
      </c>
      <c r="D449" s="663" t="s">
        <v>906</v>
      </c>
      <c r="E449" s="664" t="s">
        <v>909</v>
      </c>
      <c r="F449" s="665" t="s">
        <v>677</v>
      </c>
      <c r="G449" s="671" t="s">
        <v>881</v>
      </c>
      <c r="H449" s="667" t="s">
        <v>728</v>
      </c>
      <c r="I449" s="668" t="s">
        <v>567</v>
      </c>
      <c r="J449" s="668" t="s">
        <v>411</v>
      </c>
      <c r="K449" s="291">
        <v>100</v>
      </c>
      <c r="L449" s="313"/>
      <c r="M449" s="430">
        <v>2</v>
      </c>
      <c r="N449" s="430">
        <v>2</v>
      </c>
      <c r="O449" s="669">
        <v>1</v>
      </c>
      <c r="P449" s="238">
        <v>100</v>
      </c>
      <c r="Q449" s="439">
        <f t="shared" si="6"/>
        <v>1</v>
      </c>
      <c r="R449" s="673" t="s">
        <v>499</v>
      </c>
    </row>
    <row r="450" spans="1:18" ht="14.25">
      <c r="A450" s="313" t="s">
        <v>303</v>
      </c>
      <c r="B450" s="539" t="s">
        <v>341</v>
      </c>
      <c r="C450" s="662" t="s">
        <v>520</v>
      </c>
      <c r="D450" s="663" t="s">
        <v>906</v>
      </c>
      <c r="E450" s="664" t="s">
        <v>909</v>
      </c>
      <c r="F450" s="665" t="s">
        <v>677</v>
      </c>
      <c r="G450" s="671" t="s">
        <v>882</v>
      </c>
      <c r="H450" s="667" t="s">
        <v>728</v>
      </c>
      <c r="I450" s="668" t="s">
        <v>567</v>
      </c>
      <c r="J450" s="668" t="s">
        <v>411</v>
      </c>
      <c r="K450" s="291">
        <v>100</v>
      </c>
      <c r="L450" s="313"/>
      <c r="M450" s="430">
        <v>2</v>
      </c>
      <c r="N450" s="430">
        <v>2</v>
      </c>
      <c r="O450" s="669">
        <v>1</v>
      </c>
      <c r="P450" s="238">
        <v>100</v>
      </c>
      <c r="Q450" s="439">
        <f t="shared" si="6"/>
        <v>1</v>
      </c>
      <c r="R450" s="673" t="s">
        <v>499</v>
      </c>
    </row>
    <row r="451" spans="1:18" ht="14.25">
      <c r="A451" s="313" t="s">
        <v>303</v>
      </c>
      <c r="B451" s="539" t="s">
        <v>341</v>
      </c>
      <c r="C451" s="662" t="s">
        <v>520</v>
      </c>
      <c r="D451" s="663" t="s">
        <v>906</v>
      </c>
      <c r="E451" s="664" t="s">
        <v>909</v>
      </c>
      <c r="F451" s="665" t="s">
        <v>677</v>
      </c>
      <c r="G451" s="671" t="s">
        <v>883</v>
      </c>
      <c r="H451" s="667" t="s">
        <v>728</v>
      </c>
      <c r="I451" s="668" t="s">
        <v>567</v>
      </c>
      <c r="J451" s="668" t="s">
        <v>411</v>
      </c>
      <c r="K451" s="291">
        <v>100</v>
      </c>
      <c r="L451" s="313"/>
      <c r="M451" s="430">
        <v>2</v>
      </c>
      <c r="N451" s="430">
        <v>2</v>
      </c>
      <c r="O451" s="669">
        <v>1</v>
      </c>
      <c r="P451" s="238">
        <v>100</v>
      </c>
      <c r="Q451" s="439">
        <f t="shared" si="6"/>
        <v>1</v>
      </c>
      <c r="R451" s="673" t="s">
        <v>499</v>
      </c>
    </row>
    <row r="452" spans="1:18" ht="14.25">
      <c r="A452" s="313" t="s">
        <v>303</v>
      </c>
      <c r="B452" s="539" t="s">
        <v>341</v>
      </c>
      <c r="C452" s="662" t="s">
        <v>520</v>
      </c>
      <c r="D452" s="663" t="s">
        <v>906</v>
      </c>
      <c r="E452" s="664" t="s">
        <v>909</v>
      </c>
      <c r="F452" s="665" t="s">
        <v>677</v>
      </c>
      <c r="G452" s="666" t="s">
        <v>884</v>
      </c>
      <c r="H452" s="667" t="s">
        <v>728</v>
      </c>
      <c r="I452" s="668" t="s">
        <v>567</v>
      </c>
      <c r="J452" s="668" t="s">
        <v>411</v>
      </c>
      <c r="K452" s="291">
        <v>100</v>
      </c>
      <c r="L452" s="313"/>
      <c r="M452" s="430">
        <v>2</v>
      </c>
      <c r="N452" s="430">
        <v>2</v>
      </c>
      <c r="O452" s="669">
        <v>1</v>
      </c>
      <c r="P452" s="238">
        <v>100</v>
      </c>
      <c r="Q452" s="439">
        <f t="shared" si="6"/>
        <v>1</v>
      </c>
      <c r="R452" s="673" t="s">
        <v>499</v>
      </c>
    </row>
    <row r="453" spans="1:18" ht="14.25">
      <c r="A453" s="313" t="s">
        <v>303</v>
      </c>
      <c r="B453" s="539" t="s">
        <v>341</v>
      </c>
      <c r="C453" s="662" t="s">
        <v>520</v>
      </c>
      <c r="D453" s="663" t="s">
        <v>906</v>
      </c>
      <c r="E453" s="664" t="s">
        <v>909</v>
      </c>
      <c r="F453" s="665" t="s">
        <v>677</v>
      </c>
      <c r="G453" s="671" t="s">
        <v>712</v>
      </c>
      <c r="H453" s="667" t="s">
        <v>728</v>
      </c>
      <c r="I453" s="668" t="s">
        <v>567</v>
      </c>
      <c r="J453" s="668" t="s">
        <v>411</v>
      </c>
      <c r="K453" s="291">
        <v>100</v>
      </c>
      <c r="L453" s="313"/>
      <c r="M453" s="430">
        <v>2</v>
      </c>
      <c r="N453" s="430">
        <v>2</v>
      </c>
      <c r="O453" s="669">
        <v>1</v>
      </c>
      <c r="P453" s="238">
        <v>100</v>
      </c>
      <c r="Q453" s="439">
        <f t="shared" si="6"/>
        <v>1</v>
      </c>
      <c r="R453" s="673" t="s">
        <v>499</v>
      </c>
    </row>
    <row r="454" spans="1:18" ht="14.25">
      <c r="A454" s="313" t="s">
        <v>303</v>
      </c>
      <c r="B454" s="539" t="s">
        <v>341</v>
      </c>
      <c r="C454" s="662" t="s">
        <v>520</v>
      </c>
      <c r="D454" s="663" t="s">
        <v>906</v>
      </c>
      <c r="E454" s="664" t="s">
        <v>909</v>
      </c>
      <c r="F454" s="665" t="s">
        <v>677</v>
      </c>
      <c r="G454" s="671" t="s">
        <v>885</v>
      </c>
      <c r="H454" s="667" t="s">
        <v>886</v>
      </c>
      <c r="I454" s="668" t="s">
        <v>567</v>
      </c>
      <c r="J454" s="668" t="s">
        <v>411</v>
      </c>
      <c r="K454" s="291">
        <v>100</v>
      </c>
      <c r="L454" s="313"/>
      <c r="M454" s="430">
        <v>2</v>
      </c>
      <c r="N454" s="430">
        <v>2</v>
      </c>
      <c r="O454" s="669">
        <v>1</v>
      </c>
      <c r="P454" s="238">
        <v>100</v>
      </c>
      <c r="Q454" s="439">
        <f t="shared" si="6"/>
        <v>1</v>
      </c>
      <c r="R454" s="673" t="s">
        <v>499</v>
      </c>
    </row>
    <row r="455" spans="1:18" ht="14.25">
      <c r="A455" s="313" t="s">
        <v>303</v>
      </c>
      <c r="B455" s="539" t="s">
        <v>341</v>
      </c>
      <c r="C455" s="662" t="s">
        <v>520</v>
      </c>
      <c r="D455" s="663" t="s">
        <v>906</v>
      </c>
      <c r="E455" s="664" t="s">
        <v>909</v>
      </c>
      <c r="F455" s="665" t="s">
        <v>677</v>
      </c>
      <c r="G455" s="671" t="s">
        <v>887</v>
      </c>
      <c r="H455" s="667" t="s">
        <v>886</v>
      </c>
      <c r="I455" s="668" t="s">
        <v>567</v>
      </c>
      <c r="J455" s="668" t="s">
        <v>411</v>
      </c>
      <c r="K455" s="291">
        <v>100</v>
      </c>
      <c r="L455" s="313"/>
      <c r="M455" s="430">
        <v>2</v>
      </c>
      <c r="N455" s="430">
        <v>2</v>
      </c>
      <c r="O455" s="669">
        <v>1</v>
      </c>
      <c r="P455" s="238">
        <v>100</v>
      </c>
      <c r="Q455" s="439">
        <f t="shared" si="6"/>
        <v>1</v>
      </c>
      <c r="R455" s="673" t="s">
        <v>499</v>
      </c>
    </row>
    <row r="456" spans="1:18" ht="14.25">
      <c r="A456" s="313" t="s">
        <v>303</v>
      </c>
      <c r="B456" s="539" t="s">
        <v>341</v>
      </c>
      <c r="C456" s="662" t="s">
        <v>520</v>
      </c>
      <c r="D456" s="663" t="s">
        <v>906</v>
      </c>
      <c r="E456" s="664" t="s">
        <v>909</v>
      </c>
      <c r="F456" s="665" t="s">
        <v>677</v>
      </c>
      <c r="G456" s="671" t="s">
        <v>888</v>
      </c>
      <c r="H456" s="667" t="s">
        <v>728</v>
      </c>
      <c r="I456" s="668" t="s">
        <v>567</v>
      </c>
      <c r="J456" s="668" t="s">
        <v>411</v>
      </c>
      <c r="K456" s="291">
        <v>100</v>
      </c>
      <c r="L456" s="313"/>
      <c r="M456" s="430">
        <v>2</v>
      </c>
      <c r="N456" s="430">
        <v>2</v>
      </c>
      <c r="O456" s="669">
        <v>1</v>
      </c>
      <c r="P456" s="238">
        <v>100</v>
      </c>
      <c r="Q456" s="439">
        <f t="shared" si="6"/>
        <v>1</v>
      </c>
      <c r="R456" s="673" t="s">
        <v>499</v>
      </c>
    </row>
    <row r="457" spans="1:18" ht="14.25">
      <c r="A457" s="313" t="s">
        <v>303</v>
      </c>
      <c r="B457" s="539" t="s">
        <v>341</v>
      </c>
      <c r="C457" s="662" t="s">
        <v>520</v>
      </c>
      <c r="D457" s="663" t="s">
        <v>906</v>
      </c>
      <c r="E457" s="664" t="s">
        <v>909</v>
      </c>
      <c r="F457" s="665" t="s">
        <v>677</v>
      </c>
      <c r="G457" s="666" t="s">
        <v>501</v>
      </c>
      <c r="H457" s="667" t="s">
        <v>889</v>
      </c>
      <c r="I457" s="668" t="s">
        <v>567</v>
      </c>
      <c r="J457" s="668" t="s">
        <v>411</v>
      </c>
      <c r="K457" s="291">
        <v>100</v>
      </c>
      <c r="L457" s="313"/>
      <c r="M457" s="430">
        <v>2</v>
      </c>
      <c r="N457" s="430">
        <v>2</v>
      </c>
      <c r="O457" s="669">
        <v>1</v>
      </c>
      <c r="P457" s="238">
        <v>100</v>
      </c>
      <c r="Q457" s="439">
        <f t="shared" si="6"/>
        <v>1</v>
      </c>
      <c r="R457" s="673" t="s">
        <v>499</v>
      </c>
    </row>
    <row r="458" spans="1:18" ht="14.25">
      <c r="A458" s="313" t="s">
        <v>303</v>
      </c>
      <c r="B458" s="539" t="s">
        <v>341</v>
      </c>
      <c r="C458" s="662" t="s">
        <v>520</v>
      </c>
      <c r="D458" s="663" t="s">
        <v>906</v>
      </c>
      <c r="E458" s="664" t="s">
        <v>909</v>
      </c>
      <c r="F458" s="665" t="s">
        <v>677</v>
      </c>
      <c r="G458" s="666" t="s">
        <v>195</v>
      </c>
      <c r="H458" s="667" t="s">
        <v>890</v>
      </c>
      <c r="I458" s="668" t="s">
        <v>567</v>
      </c>
      <c r="J458" s="668" t="s">
        <v>411</v>
      </c>
      <c r="K458" s="291">
        <v>100</v>
      </c>
      <c r="L458" s="313"/>
      <c r="M458" s="430">
        <v>2</v>
      </c>
      <c r="N458" s="430">
        <v>2</v>
      </c>
      <c r="O458" s="669">
        <v>1</v>
      </c>
      <c r="P458" s="238">
        <v>100</v>
      </c>
      <c r="Q458" s="439">
        <f t="shared" si="6"/>
        <v>1</v>
      </c>
      <c r="R458" s="673" t="s">
        <v>499</v>
      </c>
    </row>
    <row r="459" spans="1:18" ht="14.25">
      <c r="A459" s="313" t="s">
        <v>303</v>
      </c>
      <c r="B459" s="539" t="s">
        <v>341</v>
      </c>
      <c r="C459" s="662" t="s">
        <v>520</v>
      </c>
      <c r="D459" s="663" t="s">
        <v>906</v>
      </c>
      <c r="E459" s="664" t="s">
        <v>909</v>
      </c>
      <c r="F459" s="665" t="s">
        <v>677</v>
      </c>
      <c r="G459" s="666" t="s">
        <v>891</v>
      </c>
      <c r="H459" s="667" t="s">
        <v>890</v>
      </c>
      <c r="I459" s="668" t="s">
        <v>567</v>
      </c>
      <c r="J459" s="668" t="s">
        <v>411</v>
      </c>
      <c r="K459" s="291">
        <v>100</v>
      </c>
      <c r="L459" s="313"/>
      <c r="M459" s="430">
        <v>2</v>
      </c>
      <c r="N459" s="430">
        <v>2</v>
      </c>
      <c r="O459" s="669">
        <v>1</v>
      </c>
      <c r="P459" s="238">
        <v>100</v>
      </c>
      <c r="Q459" s="439">
        <f t="shared" si="6"/>
        <v>1</v>
      </c>
      <c r="R459" s="673" t="s">
        <v>499</v>
      </c>
    </row>
    <row r="460" spans="1:18" ht="14.25">
      <c r="A460" s="313" t="s">
        <v>303</v>
      </c>
      <c r="B460" s="539" t="s">
        <v>341</v>
      </c>
      <c r="C460" s="662" t="s">
        <v>520</v>
      </c>
      <c r="D460" s="663" t="s">
        <v>906</v>
      </c>
      <c r="E460" s="664" t="s">
        <v>909</v>
      </c>
      <c r="F460" s="665" t="s">
        <v>677</v>
      </c>
      <c r="G460" s="666" t="s">
        <v>892</v>
      </c>
      <c r="H460" s="667" t="s">
        <v>890</v>
      </c>
      <c r="I460" s="668" t="s">
        <v>567</v>
      </c>
      <c r="J460" s="668" t="s">
        <v>411</v>
      </c>
      <c r="K460" s="291">
        <v>100</v>
      </c>
      <c r="L460" s="313"/>
      <c r="M460" s="430">
        <v>2</v>
      </c>
      <c r="N460" s="430">
        <v>2</v>
      </c>
      <c r="O460" s="669">
        <v>1</v>
      </c>
      <c r="P460" s="238">
        <v>100</v>
      </c>
      <c r="Q460" s="439">
        <f t="shared" si="6"/>
        <v>1</v>
      </c>
      <c r="R460" s="673" t="s">
        <v>499</v>
      </c>
    </row>
    <row r="461" spans="1:18" ht="14.25">
      <c r="A461" s="313" t="s">
        <v>303</v>
      </c>
      <c r="B461" s="539" t="s">
        <v>341</v>
      </c>
      <c r="C461" s="662" t="s">
        <v>520</v>
      </c>
      <c r="D461" s="663" t="s">
        <v>906</v>
      </c>
      <c r="E461" s="664" t="s">
        <v>909</v>
      </c>
      <c r="F461" s="665" t="s">
        <v>677</v>
      </c>
      <c r="G461" s="666" t="s">
        <v>893</v>
      </c>
      <c r="H461" s="667" t="s">
        <v>890</v>
      </c>
      <c r="I461" s="668" t="s">
        <v>567</v>
      </c>
      <c r="J461" s="668" t="s">
        <v>411</v>
      </c>
      <c r="K461" s="291">
        <v>100</v>
      </c>
      <c r="L461" s="313"/>
      <c r="M461" s="430">
        <v>2</v>
      </c>
      <c r="N461" s="430">
        <v>2</v>
      </c>
      <c r="O461" s="669">
        <v>1</v>
      </c>
      <c r="P461" s="238">
        <v>100</v>
      </c>
      <c r="Q461" s="439">
        <f t="shared" si="6"/>
        <v>1</v>
      </c>
      <c r="R461" s="673" t="s">
        <v>499</v>
      </c>
    </row>
    <row r="462" spans="1:18" ht="14.25">
      <c r="A462" s="313" t="s">
        <v>303</v>
      </c>
      <c r="B462" s="539" t="s">
        <v>341</v>
      </c>
      <c r="C462" s="662" t="s">
        <v>520</v>
      </c>
      <c r="D462" s="663" t="s">
        <v>906</v>
      </c>
      <c r="E462" s="664" t="s">
        <v>909</v>
      </c>
      <c r="F462" s="665" t="s">
        <v>677</v>
      </c>
      <c r="G462" s="666" t="s">
        <v>894</v>
      </c>
      <c r="H462" s="667" t="s">
        <v>890</v>
      </c>
      <c r="I462" s="668" t="s">
        <v>567</v>
      </c>
      <c r="J462" s="668" t="s">
        <v>411</v>
      </c>
      <c r="K462" s="291">
        <v>100</v>
      </c>
      <c r="L462" s="313"/>
      <c r="M462" s="430">
        <v>2</v>
      </c>
      <c r="N462" s="430">
        <v>2</v>
      </c>
      <c r="O462" s="669">
        <v>1</v>
      </c>
      <c r="P462" s="238">
        <v>100</v>
      </c>
      <c r="Q462" s="439">
        <f t="shared" si="6"/>
        <v>1</v>
      </c>
      <c r="R462" s="673" t="s">
        <v>499</v>
      </c>
    </row>
    <row r="463" spans="1:18" ht="14.25">
      <c r="A463" s="313" t="s">
        <v>303</v>
      </c>
      <c r="B463" s="539" t="s">
        <v>341</v>
      </c>
      <c r="C463" s="662" t="s">
        <v>520</v>
      </c>
      <c r="D463" s="663" t="s">
        <v>906</v>
      </c>
      <c r="E463" s="664" t="s">
        <v>909</v>
      </c>
      <c r="F463" s="665" t="s">
        <v>677</v>
      </c>
      <c r="G463" s="666" t="s">
        <v>895</v>
      </c>
      <c r="H463" s="667" t="s">
        <v>896</v>
      </c>
      <c r="I463" s="668" t="s">
        <v>567</v>
      </c>
      <c r="J463" s="668" t="s">
        <v>411</v>
      </c>
      <c r="K463" s="291">
        <v>100</v>
      </c>
      <c r="L463" s="313"/>
      <c r="M463" s="430">
        <v>2</v>
      </c>
      <c r="N463" s="430">
        <v>2</v>
      </c>
      <c r="O463" s="669">
        <v>1</v>
      </c>
      <c r="P463" s="238">
        <v>100</v>
      </c>
      <c r="Q463" s="439">
        <f t="shared" si="6"/>
        <v>1</v>
      </c>
      <c r="R463" s="673" t="s">
        <v>499</v>
      </c>
    </row>
    <row r="464" spans="1:18" ht="14.25">
      <c r="A464" s="313" t="s">
        <v>303</v>
      </c>
      <c r="B464" s="539" t="s">
        <v>341</v>
      </c>
      <c r="C464" s="662" t="s">
        <v>520</v>
      </c>
      <c r="D464" s="663" t="s">
        <v>906</v>
      </c>
      <c r="E464" s="664" t="s">
        <v>909</v>
      </c>
      <c r="F464" s="665" t="s">
        <v>677</v>
      </c>
      <c r="G464" s="666" t="s">
        <v>897</v>
      </c>
      <c r="H464" s="667" t="s">
        <v>898</v>
      </c>
      <c r="I464" s="668" t="s">
        <v>567</v>
      </c>
      <c r="J464" s="668" t="s">
        <v>411</v>
      </c>
      <c r="K464" s="291">
        <v>100</v>
      </c>
      <c r="L464" s="313"/>
      <c r="M464" s="430">
        <v>2</v>
      </c>
      <c r="N464" s="430">
        <v>2</v>
      </c>
      <c r="O464" s="669">
        <v>1</v>
      </c>
      <c r="P464" s="238">
        <v>100</v>
      </c>
      <c r="Q464" s="439">
        <f t="shared" si="6"/>
        <v>1</v>
      </c>
      <c r="R464" s="673" t="s">
        <v>499</v>
      </c>
    </row>
    <row r="465" spans="1:18" ht="14.25">
      <c r="A465" s="313" t="s">
        <v>303</v>
      </c>
      <c r="B465" s="539" t="s">
        <v>341</v>
      </c>
      <c r="C465" s="662" t="s">
        <v>520</v>
      </c>
      <c r="D465" s="663" t="s">
        <v>906</v>
      </c>
      <c r="E465" s="664" t="s">
        <v>909</v>
      </c>
      <c r="F465" s="665" t="s">
        <v>715</v>
      </c>
      <c r="G465" s="666" t="s">
        <v>716</v>
      </c>
      <c r="H465" s="667" t="s">
        <v>728</v>
      </c>
      <c r="I465" s="668" t="s">
        <v>567</v>
      </c>
      <c r="J465" s="668" t="s">
        <v>717</v>
      </c>
      <c r="K465" s="291">
        <v>100</v>
      </c>
      <c r="L465" s="313"/>
      <c r="M465" s="430">
        <v>2</v>
      </c>
      <c r="N465" s="430">
        <v>2</v>
      </c>
      <c r="O465" s="669">
        <v>1</v>
      </c>
      <c r="P465" s="238">
        <v>100</v>
      </c>
      <c r="Q465" s="439">
        <f t="shared" si="6"/>
        <v>1</v>
      </c>
      <c r="R465" s="673" t="s">
        <v>499</v>
      </c>
    </row>
    <row r="466" spans="1:18" ht="14.25">
      <c r="A466" s="313" t="s">
        <v>303</v>
      </c>
      <c r="B466" s="539" t="s">
        <v>341</v>
      </c>
      <c r="C466" s="662" t="s">
        <v>520</v>
      </c>
      <c r="D466" s="663" t="s">
        <v>906</v>
      </c>
      <c r="E466" s="664" t="s">
        <v>909</v>
      </c>
      <c r="F466" s="665" t="s">
        <v>715</v>
      </c>
      <c r="G466" s="666" t="s">
        <v>718</v>
      </c>
      <c r="H466" s="667" t="s">
        <v>728</v>
      </c>
      <c r="I466" s="668" t="s">
        <v>567</v>
      </c>
      <c r="J466" s="668" t="s">
        <v>717</v>
      </c>
      <c r="K466" s="291">
        <v>100</v>
      </c>
      <c r="L466" s="313"/>
      <c r="M466" s="430">
        <v>2</v>
      </c>
      <c r="N466" s="430">
        <v>2</v>
      </c>
      <c r="O466" s="669">
        <v>1</v>
      </c>
      <c r="P466" s="238">
        <v>100</v>
      </c>
      <c r="Q466" s="439">
        <f t="shared" si="6"/>
        <v>1</v>
      </c>
      <c r="R466" s="673" t="s">
        <v>499</v>
      </c>
    </row>
    <row r="467" spans="1:18" ht="14.25">
      <c r="A467" s="313" t="s">
        <v>303</v>
      </c>
      <c r="B467" s="539" t="s">
        <v>341</v>
      </c>
      <c r="C467" s="662" t="s">
        <v>520</v>
      </c>
      <c r="D467" s="663" t="s">
        <v>906</v>
      </c>
      <c r="E467" s="664" t="s">
        <v>909</v>
      </c>
      <c r="F467" s="665" t="s">
        <v>715</v>
      </c>
      <c r="G467" s="666" t="s">
        <v>719</v>
      </c>
      <c r="H467" s="667" t="s">
        <v>728</v>
      </c>
      <c r="I467" s="668" t="s">
        <v>567</v>
      </c>
      <c r="J467" s="668" t="s">
        <v>717</v>
      </c>
      <c r="K467" s="291">
        <v>100</v>
      </c>
      <c r="L467" s="313"/>
      <c r="M467" s="430">
        <v>2</v>
      </c>
      <c r="N467" s="430">
        <v>2</v>
      </c>
      <c r="O467" s="669">
        <v>1</v>
      </c>
      <c r="P467" s="238">
        <v>100</v>
      </c>
      <c r="Q467" s="439">
        <f t="shared" si="6"/>
        <v>1</v>
      </c>
      <c r="R467" s="673" t="s">
        <v>499</v>
      </c>
    </row>
    <row r="468" spans="1:18" ht="14.25">
      <c r="A468" s="313" t="s">
        <v>303</v>
      </c>
      <c r="B468" s="539" t="s">
        <v>341</v>
      </c>
      <c r="C468" s="662" t="s">
        <v>520</v>
      </c>
      <c r="D468" s="663" t="s">
        <v>906</v>
      </c>
      <c r="E468" s="664" t="s">
        <v>909</v>
      </c>
      <c r="F468" s="665" t="s">
        <v>715</v>
      </c>
      <c r="G468" s="666" t="s">
        <v>720</v>
      </c>
      <c r="H468" s="667" t="s">
        <v>728</v>
      </c>
      <c r="I468" s="668" t="s">
        <v>567</v>
      </c>
      <c r="J468" s="668" t="s">
        <v>717</v>
      </c>
      <c r="K468" s="291">
        <v>100</v>
      </c>
      <c r="L468" s="313"/>
      <c r="M468" s="430">
        <v>2</v>
      </c>
      <c r="N468" s="430">
        <v>2</v>
      </c>
      <c r="O468" s="669">
        <v>1</v>
      </c>
      <c r="P468" s="238">
        <v>100</v>
      </c>
      <c r="Q468" s="439">
        <f t="shared" si="6"/>
        <v>1</v>
      </c>
      <c r="R468" s="673" t="s">
        <v>499</v>
      </c>
    </row>
    <row r="469" spans="1:18" ht="14.25">
      <c r="A469" s="313" t="s">
        <v>303</v>
      </c>
      <c r="B469" s="539" t="s">
        <v>341</v>
      </c>
      <c r="C469" s="662" t="s">
        <v>520</v>
      </c>
      <c r="D469" s="663" t="s">
        <v>906</v>
      </c>
      <c r="E469" s="664" t="s">
        <v>909</v>
      </c>
      <c r="F469" s="665" t="s">
        <v>715</v>
      </c>
      <c r="G469" s="666" t="s">
        <v>899</v>
      </c>
      <c r="H469" s="667" t="s">
        <v>728</v>
      </c>
      <c r="I469" s="668" t="s">
        <v>567</v>
      </c>
      <c r="J469" s="668" t="s">
        <v>717</v>
      </c>
      <c r="K469" s="291">
        <v>100</v>
      </c>
      <c r="L469" s="313"/>
      <c r="M469" s="430">
        <v>2</v>
      </c>
      <c r="N469" s="430">
        <v>2</v>
      </c>
      <c r="O469" s="669">
        <v>1</v>
      </c>
      <c r="P469" s="238">
        <v>100</v>
      </c>
      <c r="Q469" s="439">
        <f t="shared" si="6"/>
        <v>1</v>
      </c>
      <c r="R469" s="673" t="s">
        <v>499</v>
      </c>
    </row>
    <row r="470" spans="1:18" ht="14.25">
      <c r="A470" s="313" t="s">
        <v>303</v>
      </c>
      <c r="B470" s="539" t="s">
        <v>341</v>
      </c>
      <c r="C470" s="662" t="s">
        <v>520</v>
      </c>
      <c r="D470" s="663" t="s">
        <v>906</v>
      </c>
      <c r="E470" s="664" t="s">
        <v>909</v>
      </c>
      <c r="F470" s="665" t="s">
        <v>715</v>
      </c>
      <c r="G470" s="666" t="s">
        <v>900</v>
      </c>
      <c r="H470" s="667" t="s">
        <v>728</v>
      </c>
      <c r="I470" s="668" t="s">
        <v>567</v>
      </c>
      <c r="J470" s="668" t="s">
        <v>717</v>
      </c>
      <c r="K470" s="291">
        <v>100</v>
      </c>
      <c r="L470" s="313"/>
      <c r="M470" s="430">
        <v>2</v>
      </c>
      <c r="N470" s="430">
        <v>2</v>
      </c>
      <c r="O470" s="669">
        <v>1</v>
      </c>
      <c r="P470" s="238">
        <v>100</v>
      </c>
      <c r="Q470" s="439">
        <f t="shared" si="6"/>
        <v>1</v>
      </c>
      <c r="R470" s="673" t="s">
        <v>499</v>
      </c>
    </row>
    <row r="471" spans="1:18" ht="14.25">
      <c r="A471" s="313" t="s">
        <v>303</v>
      </c>
      <c r="B471" s="539" t="s">
        <v>341</v>
      </c>
      <c r="C471" s="662" t="s">
        <v>520</v>
      </c>
      <c r="D471" s="663" t="s">
        <v>906</v>
      </c>
      <c r="E471" s="664" t="s">
        <v>909</v>
      </c>
      <c r="F471" s="665" t="s">
        <v>715</v>
      </c>
      <c r="G471" s="666" t="s">
        <v>901</v>
      </c>
      <c r="H471" s="667" t="s">
        <v>728</v>
      </c>
      <c r="I471" s="668" t="s">
        <v>567</v>
      </c>
      <c r="J471" s="668" t="s">
        <v>717</v>
      </c>
      <c r="K471" s="291">
        <v>100</v>
      </c>
      <c r="L471" s="313"/>
      <c r="M471" s="430">
        <v>2</v>
      </c>
      <c r="N471" s="430">
        <v>2</v>
      </c>
      <c r="O471" s="669">
        <v>1</v>
      </c>
      <c r="P471" s="238">
        <v>100</v>
      </c>
      <c r="Q471" s="439">
        <f t="shared" si="6"/>
        <v>1</v>
      </c>
      <c r="R471" s="673" t="s">
        <v>499</v>
      </c>
    </row>
    <row r="472" spans="1:18" ht="14.25">
      <c r="A472" s="313" t="s">
        <v>303</v>
      </c>
      <c r="B472" s="539" t="s">
        <v>341</v>
      </c>
      <c r="C472" s="662" t="s">
        <v>520</v>
      </c>
      <c r="D472" s="663" t="s">
        <v>906</v>
      </c>
      <c r="E472" s="664" t="s">
        <v>909</v>
      </c>
      <c r="F472" s="665" t="s">
        <v>715</v>
      </c>
      <c r="G472" s="666" t="s">
        <v>724</v>
      </c>
      <c r="H472" s="667" t="s">
        <v>886</v>
      </c>
      <c r="I472" s="668" t="s">
        <v>567</v>
      </c>
      <c r="J472" s="668" t="s">
        <v>717</v>
      </c>
      <c r="K472" s="291">
        <v>100</v>
      </c>
      <c r="L472" s="313"/>
      <c r="M472" s="430">
        <v>2</v>
      </c>
      <c r="N472" s="430">
        <v>2</v>
      </c>
      <c r="O472" s="669">
        <v>1</v>
      </c>
      <c r="P472" s="238">
        <v>100</v>
      </c>
      <c r="Q472" s="439">
        <f t="shared" si="6"/>
        <v>1</v>
      </c>
      <c r="R472" s="673" t="s">
        <v>499</v>
      </c>
    </row>
    <row r="473" spans="1:18" ht="33.75">
      <c r="A473" s="302" t="s">
        <v>303</v>
      </c>
      <c r="B473" s="662" t="s">
        <v>341</v>
      </c>
      <c r="C473" s="662" t="s">
        <v>540</v>
      </c>
      <c r="D473" s="663" t="s">
        <v>906</v>
      </c>
      <c r="E473" s="664" t="s">
        <v>909</v>
      </c>
      <c r="F473" s="665" t="s">
        <v>677</v>
      </c>
      <c r="G473" s="666" t="s">
        <v>870</v>
      </c>
      <c r="H473" s="667" t="s">
        <v>871</v>
      </c>
      <c r="I473" s="668" t="s">
        <v>567</v>
      </c>
      <c r="J473" s="668" t="s">
        <v>411</v>
      </c>
      <c r="K473" s="291">
        <v>100</v>
      </c>
      <c r="L473" s="302"/>
      <c r="M473" s="430">
        <v>19</v>
      </c>
      <c r="N473" s="430">
        <v>19</v>
      </c>
      <c r="O473" s="669">
        <v>1</v>
      </c>
      <c r="P473" s="238">
        <v>100</v>
      </c>
      <c r="Q473" s="439">
        <f t="shared" si="6"/>
        <v>1</v>
      </c>
      <c r="R473" s="670" t="s">
        <v>910</v>
      </c>
    </row>
    <row r="474" spans="1:18" ht="28.5">
      <c r="A474" s="313" t="s">
        <v>303</v>
      </c>
      <c r="B474" s="539" t="s">
        <v>341</v>
      </c>
      <c r="C474" s="662" t="s">
        <v>540</v>
      </c>
      <c r="D474" s="663" t="s">
        <v>906</v>
      </c>
      <c r="E474" s="664" t="s">
        <v>909</v>
      </c>
      <c r="F474" s="665" t="s">
        <v>677</v>
      </c>
      <c r="G474" s="671" t="s">
        <v>872</v>
      </c>
      <c r="H474" s="667" t="s">
        <v>728</v>
      </c>
      <c r="I474" s="668" t="s">
        <v>567</v>
      </c>
      <c r="J474" s="668" t="s">
        <v>411</v>
      </c>
      <c r="K474" s="291">
        <v>100</v>
      </c>
      <c r="L474" s="672"/>
      <c r="M474" s="430">
        <v>19</v>
      </c>
      <c r="N474" s="430">
        <v>19</v>
      </c>
      <c r="O474" s="669">
        <v>1</v>
      </c>
      <c r="P474" s="238">
        <v>100</v>
      </c>
      <c r="Q474" s="439">
        <f t="shared" si="6"/>
        <v>1</v>
      </c>
      <c r="R474" s="673" t="s">
        <v>499</v>
      </c>
    </row>
    <row r="475" spans="1:18" ht="14.25">
      <c r="A475" s="313" t="s">
        <v>303</v>
      </c>
      <c r="B475" s="539" t="s">
        <v>341</v>
      </c>
      <c r="C475" s="662" t="s">
        <v>540</v>
      </c>
      <c r="D475" s="663" t="s">
        <v>906</v>
      </c>
      <c r="E475" s="664" t="s">
        <v>909</v>
      </c>
      <c r="F475" s="665" t="s">
        <v>677</v>
      </c>
      <c r="G475" s="666" t="s">
        <v>685</v>
      </c>
      <c r="H475" s="667" t="s">
        <v>728</v>
      </c>
      <c r="I475" s="668" t="s">
        <v>567</v>
      </c>
      <c r="J475" s="668" t="s">
        <v>411</v>
      </c>
      <c r="K475" s="291">
        <v>100</v>
      </c>
      <c r="L475" s="674"/>
      <c r="M475" s="430">
        <v>19</v>
      </c>
      <c r="N475" s="430">
        <v>19</v>
      </c>
      <c r="O475" s="669">
        <v>1</v>
      </c>
      <c r="P475" s="238">
        <v>100</v>
      </c>
      <c r="Q475" s="439">
        <f t="shared" si="6"/>
        <v>1</v>
      </c>
      <c r="R475" s="673" t="s">
        <v>499</v>
      </c>
    </row>
    <row r="476" spans="1:18" ht="14.25">
      <c r="A476" s="313" t="s">
        <v>303</v>
      </c>
      <c r="B476" s="539" t="s">
        <v>341</v>
      </c>
      <c r="C476" s="662" t="s">
        <v>540</v>
      </c>
      <c r="D476" s="663" t="s">
        <v>906</v>
      </c>
      <c r="E476" s="664" t="s">
        <v>909</v>
      </c>
      <c r="F476" s="665" t="s">
        <v>677</v>
      </c>
      <c r="G476" s="671" t="s">
        <v>688</v>
      </c>
      <c r="H476" s="667" t="s">
        <v>728</v>
      </c>
      <c r="I476" s="668" t="s">
        <v>567</v>
      </c>
      <c r="J476" s="668" t="s">
        <v>411</v>
      </c>
      <c r="K476" s="291">
        <v>100</v>
      </c>
      <c r="L476" s="672"/>
      <c r="M476" s="430">
        <v>19</v>
      </c>
      <c r="N476" s="430">
        <v>19</v>
      </c>
      <c r="O476" s="669">
        <v>1</v>
      </c>
      <c r="P476" s="238">
        <v>100</v>
      </c>
      <c r="Q476" s="439">
        <f t="shared" si="6"/>
        <v>1</v>
      </c>
      <c r="R476" s="673" t="s">
        <v>499</v>
      </c>
    </row>
    <row r="477" spans="1:18" ht="14.25">
      <c r="A477" s="313" t="s">
        <v>303</v>
      </c>
      <c r="B477" s="539" t="s">
        <v>341</v>
      </c>
      <c r="C477" s="662" t="s">
        <v>540</v>
      </c>
      <c r="D477" s="663" t="s">
        <v>906</v>
      </c>
      <c r="E477" s="664" t="s">
        <v>909</v>
      </c>
      <c r="F477" s="665" t="s">
        <v>677</v>
      </c>
      <c r="G477" s="671" t="s">
        <v>873</v>
      </c>
      <c r="H477" s="667" t="s">
        <v>728</v>
      </c>
      <c r="I477" s="668" t="s">
        <v>567</v>
      </c>
      <c r="J477" s="668" t="s">
        <v>411</v>
      </c>
      <c r="K477" s="291">
        <v>100</v>
      </c>
      <c r="L477" s="313"/>
      <c r="M477" s="430">
        <v>19</v>
      </c>
      <c r="N477" s="430">
        <v>19</v>
      </c>
      <c r="O477" s="669">
        <v>1</v>
      </c>
      <c r="P477" s="238">
        <v>100</v>
      </c>
      <c r="Q477" s="439">
        <f t="shared" si="6"/>
        <v>1</v>
      </c>
      <c r="R477" s="673" t="s">
        <v>499</v>
      </c>
    </row>
    <row r="478" spans="1:18" ht="14.25">
      <c r="A478" s="313" t="s">
        <v>303</v>
      </c>
      <c r="B478" s="539" t="s">
        <v>341</v>
      </c>
      <c r="C478" s="662" t="s">
        <v>540</v>
      </c>
      <c r="D478" s="663" t="s">
        <v>906</v>
      </c>
      <c r="E478" s="664" t="s">
        <v>909</v>
      </c>
      <c r="F478" s="665" t="s">
        <v>677</v>
      </c>
      <c r="G478" s="671" t="s">
        <v>691</v>
      </c>
      <c r="H478" s="667" t="s">
        <v>728</v>
      </c>
      <c r="I478" s="668" t="s">
        <v>567</v>
      </c>
      <c r="J478" s="668" t="s">
        <v>411</v>
      </c>
      <c r="K478" s="291">
        <v>100</v>
      </c>
      <c r="L478" s="313"/>
      <c r="M478" s="430">
        <v>19</v>
      </c>
      <c r="N478" s="430">
        <v>19</v>
      </c>
      <c r="O478" s="669">
        <v>1</v>
      </c>
      <c r="P478" s="238">
        <v>100</v>
      </c>
      <c r="Q478" s="439">
        <f t="shared" si="6"/>
        <v>1</v>
      </c>
      <c r="R478" s="673" t="s">
        <v>499</v>
      </c>
    </row>
    <row r="479" spans="1:18" ht="14.25">
      <c r="A479" s="313" t="s">
        <v>303</v>
      </c>
      <c r="B479" s="539" t="s">
        <v>341</v>
      </c>
      <c r="C479" s="662" t="s">
        <v>540</v>
      </c>
      <c r="D479" s="663" t="s">
        <v>906</v>
      </c>
      <c r="E479" s="664" t="s">
        <v>909</v>
      </c>
      <c r="F479" s="665" t="s">
        <v>677</v>
      </c>
      <c r="G479" s="671" t="s">
        <v>874</v>
      </c>
      <c r="H479" s="667" t="s">
        <v>728</v>
      </c>
      <c r="I479" s="668" t="s">
        <v>567</v>
      </c>
      <c r="J479" s="668" t="s">
        <v>411</v>
      </c>
      <c r="K479" s="291">
        <v>100</v>
      </c>
      <c r="L479" s="313"/>
      <c r="M479" s="430">
        <v>19</v>
      </c>
      <c r="N479" s="430">
        <v>19</v>
      </c>
      <c r="O479" s="669">
        <v>1</v>
      </c>
      <c r="P479" s="238">
        <v>100</v>
      </c>
      <c r="Q479" s="439">
        <f t="shared" si="6"/>
        <v>1</v>
      </c>
      <c r="R479" s="673" t="s">
        <v>499</v>
      </c>
    </row>
    <row r="480" spans="1:18" ht="14.25">
      <c r="A480" s="313" t="s">
        <v>303</v>
      </c>
      <c r="B480" s="539" t="s">
        <v>341</v>
      </c>
      <c r="C480" s="662" t="s">
        <v>540</v>
      </c>
      <c r="D480" s="663" t="s">
        <v>906</v>
      </c>
      <c r="E480" s="664" t="s">
        <v>909</v>
      </c>
      <c r="F480" s="665" t="s">
        <v>677</v>
      </c>
      <c r="G480" s="671" t="s">
        <v>875</v>
      </c>
      <c r="H480" s="667" t="s">
        <v>728</v>
      </c>
      <c r="I480" s="668" t="s">
        <v>567</v>
      </c>
      <c r="J480" s="668" t="s">
        <v>411</v>
      </c>
      <c r="K480" s="291">
        <v>100</v>
      </c>
      <c r="L480" s="313"/>
      <c r="M480" s="430">
        <v>19</v>
      </c>
      <c r="N480" s="430">
        <v>19</v>
      </c>
      <c r="O480" s="669">
        <v>1</v>
      </c>
      <c r="P480" s="238">
        <v>100</v>
      </c>
      <c r="Q480" s="439">
        <f t="shared" si="6"/>
        <v>1</v>
      </c>
      <c r="R480" s="673" t="s">
        <v>499</v>
      </c>
    </row>
    <row r="481" spans="1:18" ht="14.25">
      <c r="A481" s="313" t="s">
        <v>303</v>
      </c>
      <c r="B481" s="539" t="s">
        <v>341</v>
      </c>
      <c r="C481" s="662" t="s">
        <v>540</v>
      </c>
      <c r="D481" s="663" t="s">
        <v>906</v>
      </c>
      <c r="E481" s="664" t="s">
        <v>909</v>
      </c>
      <c r="F481" s="665" t="s">
        <v>677</v>
      </c>
      <c r="G481" s="671" t="s">
        <v>876</v>
      </c>
      <c r="H481" s="667" t="s">
        <v>728</v>
      </c>
      <c r="I481" s="668" t="s">
        <v>567</v>
      </c>
      <c r="J481" s="668" t="s">
        <v>411</v>
      </c>
      <c r="K481" s="291">
        <v>100</v>
      </c>
      <c r="L481" s="313"/>
      <c r="M481" s="430">
        <v>19</v>
      </c>
      <c r="N481" s="430">
        <v>19</v>
      </c>
      <c r="O481" s="669">
        <v>1</v>
      </c>
      <c r="P481" s="238">
        <v>100</v>
      </c>
      <c r="Q481" s="439">
        <f t="shared" si="6"/>
        <v>1</v>
      </c>
      <c r="R481" s="673" t="s">
        <v>499</v>
      </c>
    </row>
    <row r="482" spans="1:18" ht="28.5">
      <c r="A482" s="313" t="s">
        <v>303</v>
      </c>
      <c r="B482" s="539" t="s">
        <v>341</v>
      </c>
      <c r="C482" s="662" t="s">
        <v>540</v>
      </c>
      <c r="D482" s="663" t="s">
        <v>906</v>
      </c>
      <c r="E482" s="664" t="s">
        <v>909</v>
      </c>
      <c r="F482" s="665" t="s">
        <v>677</v>
      </c>
      <c r="G482" s="671" t="s">
        <v>877</v>
      </c>
      <c r="H482" s="667" t="s">
        <v>728</v>
      </c>
      <c r="I482" s="668" t="s">
        <v>567</v>
      </c>
      <c r="J482" s="668" t="s">
        <v>411</v>
      </c>
      <c r="K482" s="291">
        <v>100</v>
      </c>
      <c r="L482" s="313"/>
      <c r="M482" s="430">
        <v>19</v>
      </c>
      <c r="N482" s="430">
        <v>19</v>
      </c>
      <c r="O482" s="669">
        <v>1</v>
      </c>
      <c r="P482" s="238">
        <v>100</v>
      </c>
      <c r="Q482" s="439">
        <f t="shared" si="6"/>
        <v>1</v>
      </c>
      <c r="R482" s="673" t="s">
        <v>499</v>
      </c>
    </row>
    <row r="483" spans="1:18" ht="14.25">
      <c r="A483" s="313" t="s">
        <v>303</v>
      </c>
      <c r="B483" s="539" t="s">
        <v>341</v>
      </c>
      <c r="C483" s="662" t="s">
        <v>540</v>
      </c>
      <c r="D483" s="663" t="s">
        <v>906</v>
      </c>
      <c r="E483" s="664" t="s">
        <v>909</v>
      </c>
      <c r="F483" s="665" t="s">
        <v>677</v>
      </c>
      <c r="G483" s="671" t="s">
        <v>700</v>
      </c>
      <c r="H483" s="667" t="s">
        <v>728</v>
      </c>
      <c r="I483" s="668" t="s">
        <v>567</v>
      </c>
      <c r="J483" s="668" t="s">
        <v>411</v>
      </c>
      <c r="K483" s="291">
        <v>100</v>
      </c>
      <c r="L483" s="313"/>
      <c r="M483" s="430">
        <v>19</v>
      </c>
      <c r="N483" s="430">
        <v>19</v>
      </c>
      <c r="O483" s="669">
        <v>1</v>
      </c>
      <c r="P483" s="238">
        <v>100</v>
      </c>
      <c r="Q483" s="439">
        <f t="shared" si="6"/>
        <v>1</v>
      </c>
      <c r="R483" s="673" t="s">
        <v>499</v>
      </c>
    </row>
    <row r="484" spans="1:18" ht="14.25">
      <c r="A484" s="313" t="s">
        <v>303</v>
      </c>
      <c r="B484" s="539" t="s">
        <v>341</v>
      </c>
      <c r="C484" s="662" t="s">
        <v>540</v>
      </c>
      <c r="D484" s="663" t="s">
        <v>906</v>
      </c>
      <c r="E484" s="664" t="s">
        <v>909</v>
      </c>
      <c r="F484" s="665" t="s">
        <v>677</v>
      </c>
      <c r="G484" s="671" t="s">
        <v>701</v>
      </c>
      <c r="H484" s="667" t="s">
        <v>728</v>
      </c>
      <c r="I484" s="668" t="s">
        <v>567</v>
      </c>
      <c r="J484" s="668" t="s">
        <v>411</v>
      </c>
      <c r="K484" s="291">
        <v>100</v>
      </c>
      <c r="L484" s="313"/>
      <c r="M484" s="430">
        <v>19</v>
      </c>
      <c r="N484" s="430">
        <v>19</v>
      </c>
      <c r="O484" s="669">
        <v>1</v>
      </c>
      <c r="P484" s="238">
        <v>100</v>
      </c>
      <c r="Q484" s="439">
        <f t="shared" si="6"/>
        <v>1</v>
      </c>
      <c r="R484" s="673" t="s">
        <v>499</v>
      </c>
    </row>
    <row r="485" spans="1:18" ht="14.25">
      <c r="A485" s="313" t="s">
        <v>303</v>
      </c>
      <c r="B485" s="539" t="s">
        <v>341</v>
      </c>
      <c r="C485" s="662" t="s">
        <v>540</v>
      </c>
      <c r="D485" s="663" t="s">
        <v>906</v>
      </c>
      <c r="E485" s="664" t="s">
        <v>909</v>
      </c>
      <c r="F485" s="665" t="s">
        <v>677</v>
      </c>
      <c r="G485" s="671" t="s">
        <v>878</v>
      </c>
      <c r="H485" s="667" t="s">
        <v>728</v>
      </c>
      <c r="I485" s="668" t="s">
        <v>567</v>
      </c>
      <c r="J485" s="668" t="s">
        <v>411</v>
      </c>
      <c r="K485" s="291">
        <v>100</v>
      </c>
      <c r="L485" s="313"/>
      <c r="M485" s="430">
        <v>19</v>
      </c>
      <c r="N485" s="430">
        <v>19</v>
      </c>
      <c r="O485" s="669">
        <v>1</v>
      </c>
      <c r="P485" s="238">
        <v>100</v>
      </c>
      <c r="Q485" s="439">
        <f t="shared" si="6"/>
        <v>1</v>
      </c>
      <c r="R485" s="673" t="s">
        <v>499</v>
      </c>
    </row>
    <row r="486" spans="1:18" ht="14.25">
      <c r="A486" s="313" t="s">
        <v>303</v>
      </c>
      <c r="B486" s="539" t="s">
        <v>341</v>
      </c>
      <c r="C486" s="662" t="s">
        <v>540</v>
      </c>
      <c r="D486" s="663" t="s">
        <v>906</v>
      </c>
      <c r="E486" s="664" t="s">
        <v>909</v>
      </c>
      <c r="F486" s="665" t="s">
        <v>677</v>
      </c>
      <c r="G486" s="671" t="s">
        <v>879</v>
      </c>
      <c r="H486" s="667" t="s">
        <v>728</v>
      </c>
      <c r="I486" s="668" t="s">
        <v>567</v>
      </c>
      <c r="J486" s="668" t="s">
        <v>411</v>
      </c>
      <c r="K486" s="291">
        <v>100</v>
      </c>
      <c r="L486" s="313"/>
      <c r="M486" s="430">
        <v>19</v>
      </c>
      <c r="N486" s="430">
        <v>19</v>
      </c>
      <c r="O486" s="669">
        <v>1</v>
      </c>
      <c r="P486" s="238">
        <v>100</v>
      </c>
      <c r="Q486" s="439">
        <f t="shared" si="6"/>
        <v>1</v>
      </c>
      <c r="R486" s="673" t="s">
        <v>499</v>
      </c>
    </row>
    <row r="487" spans="1:18" ht="14.25">
      <c r="A487" s="313" t="s">
        <v>303</v>
      </c>
      <c r="B487" s="539" t="s">
        <v>341</v>
      </c>
      <c r="C487" s="662" t="s">
        <v>540</v>
      </c>
      <c r="D487" s="663" t="s">
        <v>906</v>
      </c>
      <c r="E487" s="664" t="s">
        <v>909</v>
      </c>
      <c r="F487" s="665" t="s">
        <v>677</v>
      </c>
      <c r="G487" s="671" t="s">
        <v>880</v>
      </c>
      <c r="H487" s="667" t="s">
        <v>728</v>
      </c>
      <c r="I487" s="668" t="s">
        <v>567</v>
      </c>
      <c r="J487" s="668" t="s">
        <v>411</v>
      </c>
      <c r="K487" s="291">
        <v>100</v>
      </c>
      <c r="L487" s="313"/>
      <c r="M487" s="430">
        <v>19</v>
      </c>
      <c r="N487" s="430">
        <v>19</v>
      </c>
      <c r="O487" s="669">
        <v>1</v>
      </c>
      <c r="P487" s="238">
        <v>100</v>
      </c>
      <c r="Q487" s="439">
        <f t="shared" si="6"/>
        <v>1</v>
      </c>
      <c r="R487" s="673" t="s">
        <v>499</v>
      </c>
    </row>
    <row r="488" spans="1:18" ht="14.25">
      <c r="A488" s="313" t="s">
        <v>303</v>
      </c>
      <c r="B488" s="539" t="s">
        <v>341</v>
      </c>
      <c r="C488" s="662" t="s">
        <v>540</v>
      </c>
      <c r="D488" s="663" t="s">
        <v>906</v>
      </c>
      <c r="E488" s="664" t="s">
        <v>909</v>
      </c>
      <c r="F488" s="665" t="s">
        <v>677</v>
      </c>
      <c r="G488" s="671" t="s">
        <v>881</v>
      </c>
      <c r="H488" s="667" t="s">
        <v>728</v>
      </c>
      <c r="I488" s="668" t="s">
        <v>567</v>
      </c>
      <c r="J488" s="668" t="s">
        <v>411</v>
      </c>
      <c r="K488" s="291">
        <v>100</v>
      </c>
      <c r="L488" s="313"/>
      <c r="M488" s="430">
        <v>19</v>
      </c>
      <c r="N488" s="430">
        <v>19</v>
      </c>
      <c r="O488" s="669">
        <v>1</v>
      </c>
      <c r="P488" s="238">
        <v>100</v>
      </c>
      <c r="Q488" s="439">
        <f t="shared" si="6"/>
        <v>1</v>
      </c>
      <c r="R488" s="673" t="s">
        <v>499</v>
      </c>
    </row>
    <row r="489" spans="1:18" ht="14.25">
      <c r="A489" s="313" t="s">
        <v>303</v>
      </c>
      <c r="B489" s="539" t="s">
        <v>341</v>
      </c>
      <c r="C489" s="662" t="s">
        <v>540</v>
      </c>
      <c r="D489" s="663" t="s">
        <v>906</v>
      </c>
      <c r="E489" s="664" t="s">
        <v>909</v>
      </c>
      <c r="F489" s="665" t="s">
        <v>677</v>
      </c>
      <c r="G489" s="671" t="s">
        <v>882</v>
      </c>
      <c r="H489" s="667" t="s">
        <v>728</v>
      </c>
      <c r="I489" s="668" t="s">
        <v>567</v>
      </c>
      <c r="J489" s="668" t="s">
        <v>411</v>
      </c>
      <c r="K489" s="291">
        <v>100</v>
      </c>
      <c r="L489" s="313"/>
      <c r="M489" s="430">
        <v>19</v>
      </c>
      <c r="N489" s="430">
        <v>19</v>
      </c>
      <c r="O489" s="669">
        <v>1</v>
      </c>
      <c r="P489" s="238">
        <v>100</v>
      </c>
      <c r="Q489" s="439">
        <f t="shared" si="6"/>
        <v>1</v>
      </c>
      <c r="R489" s="673" t="s">
        <v>499</v>
      </c>
    </row>
    <row r="490" spans="1:18" ht="14.25">
      <c r="A490" s="313" t="s">
        <v>303</v>
      </c>
      <c r="B490" s="539" t="s">
        <v>341</v>
      </c>
      <c r="C490" s="662" t="s">
        <v>540</v>
      </c>
      <c r="D490" s="663" t="s">
        <v>906</v>
      </c>
      <c r="E490" s="664" t="s">
        <v>909</v>
      </c>
      <c r="F490" s="665" t="s">
        <v>677</v>
      </c>
      <c r="G490" s="671" t="s">
        <v>883</v>
      </c>
      <c r="H490" s="667" t="s">
        <v>728</v>
      </c>
      <c r="I490" s="668" t="s">
        <v>567</v>
      </c>
      <c r="J490" s="668" t="s">
        <v>411</v>
      </c>
      <c r="K490" s="291">
        <v>100</v>
      </c>
      <c r="L490" s="313"/>
      <c r="M490" s="430">
        <v>19</v>
      </c>
      <c r="N490" s="430">
        <v>19</v>
      </c>
      <c r="O490" s="669">
        <v>1</v>
      </c>
      <c r="P490" s="238">
        <v>100</v>
      </c>
      <c r="Q490" s="439">
        <f t="shared" si="6"/>
        <v>1</v>
      </c>
      <c r="R490" s="673" t="s">
        <v>499</v>
      </c>
    </row>
    <row r="491" spans="1:18" ht="14.25">
      <c r="A491" s="313" t="s">
        <v>303</v>
      </c>
      <c r="B491" s="539" t="s">
        <v>341</v>
      </c>
      <c r="C491" s="662" t="s">
        <v>540</v>
      </c>
      <c r="D491" s="663" t="s">
        <v>906</v>
      </c>
      <c r="E491" s="664" t="s">
        <v>909</v>
      </c>
      <c r="F491" s="665" t="s">
        <v>677</v>
      </c>
      <c r="G491" s="666" t="s">
        <v>884</v>
      </c>
      <c r="H491" s="667" t="s">
        <v>728</v>
      </c>
      <c r="I491" s="668" t="s">
        <v>567</v>
      </c>
      <c r="J491" s="668" t="s">
        <v>411</v>
      </c>
      <c r="K491" s="291">
        <v>100</v>
      </c>
      <c r="L491" s="313"/>
      <c r="M491" s="430">
        <v>19</v>
      </c>
      <c r="N491" s="430">
        <v>19</v>
      </c>
      <c r="O491" s="669">
        <v>1</v>
      </c>
      <c r="P491" s="238">
        <v>100</v>
      </c>
      <c r="Q491" s="439">
        <f t="shared" si="6"/>
        <v>1</v>
      </c>
      <c r="R491" s="673" t="s">
        <v>499</v>
      </c>
    </row>
    <row r="492" spans="1:18" ht="14.25">
      <c r="A492" s="313" t="s">
        <v>303</v>
      </c>
      <c r="B492" s="539" t="s">
        <v>341</v>
      </c>
      <c r="C492" s="662" t="s">
        <v>540</v>
      </c>
      <c r="D492" s="663" t="s">
        <v>906</v>
      </c>
      <c r="E492" s="664" t="s">
        <v>909</v>
      </c>
      <c r="F492" s="665" t="s">
        <v>677</v>
      </c>
      <c r="G492" s="671" t="s">
        <v>712</v>
      </c>
      <c r="H492" s="667" t="s">
        <v>728</v>
      </c>
      <c r="I492" s="668" t="s">
        <v>567</v>
      </c>
      <c r="J492" s="668" t="s">
        <v>411</v>
      </c>
      <c r="K492" s="291">
        <v>100</v>
      </c>
      <c r="L492" s="313"/>
      <c r="M492" s="430">
        <v>19</v>
      </c>
      <c r="N492" s="430">
        <v>19</v>
      </c>
      <c r="O492" s="669">
        <v>1</v>
      </c>
      <c r="P492" s="238">
        <v>100</v>
      </c>
      <c r="Q492" s="439">
        <f t="shared" si="6"/>
        <v>1</v>
      </c>
      <c r="R492" s="673" t="s">
        <v>499</v>
      </c>
    </row>
    <row r="493" spans="1:18" ht="14.25">
      <c r="A493" s="313" t="s">
        <v>303</v>
      </c>
      <c r="B493" s="539" t="s">
        <v>341</v>
      </c>
      <c r="C493" s="662" t="s">
        <v>540</v>
      </c>
      <c r="D493" s="663" t="s">
        <v>906</v>
      </c>
      <c r="E493" s="664" t="s">
        <v>909</v>
      </c>
      <c r="F493" s="665" t="s">
        <v>677</v>
      </c>
      <c r="G493" s="671" t="s">
        <v>885</v>
      </c>
      <c r="H493" s="667" t="s">
        <v>886</v>
      </c>
      <c r="I493" s="668" t="s">
        <v>567</v>
      </c>
      <c r="J493" s="668" t="s">
        <v>411</v>
      </c>
      <c r="K493" s="291">
        <v>100</v>
      </c>
      <c r="L493" s="313"/>
      <c r="M493" s="430">
        <v>19</v>
      </c>
      <c r="N493" s="430">
        <v>19</v>
      </c>
      <c r="O493" s="669">
        <v>1</v>
      </c>
      <c r="P493" s="238">
        <v>100</v>
      </c>
      <c r="Q493" s="439">
        <f t="shared" si="6"/>
        <v>1</v>
      </c>
      <c r="R493" s="673" t="s">
        <v>499</v>
      </c>
    </row>
    <row r="494" spans="1:18" ht="14.25">
      <c r="A494" s="313" t="s">
        <v>303</v>
      </c>
      <c r="B494" s="539" t="s">
        <v>341</v>
      </c>
      <c r="C494" s="662" t="s">
        <v>540</v>
      </c>
      <c r="D494" s="663" t="s">
        <v>906</v>
      </c>
      <c r="E494" s="664" t="s">
        <v>909</v>
      </c>
      <c r="F494" s="665" t="s">
        <v>677</v>
      </c>
      <c r="G494" s="671" t="s">
        <v>887</v>
      </c>
      <c r="H494" s="667" t="s">
        <v>886</v>
      </c>
      <c r="I494" s="668" t="s">
        <v>567</v>
      </c>
      <c r="J494" s="668" t="s">
        <v>411</v>
      </c>
      <c r="K494" s="291">
        <v>100</v>
      </c>
      <c r="L494" s="313"/>
      <c r="M494" s="430">
        <v>19</v>
      </c>
      <c r="N494" s="430">
        <v>19</v>
      </c>
      <c r="O494" s="669">
        <v>1</v>
      </c>
      <c r="P494" s="238">
        <v>100</v>
      </c>
      <c r="Q494" s="439">
        <f t="shared" si="6"/>
        <v>1</v>
      </c>
      <c r="R494" s="673" t="s">
        <v>499</v>
      </c>
    </row>
    <row r="495" spans="1:18" ht="14.25">
      <c r="A495" s="313" t="s">
        <v>303</v>
      </c>
      <c r="B495" s="539" t="s">
        <v>341</v>
      </c>
      <c r="C495" s="662" t="s">
        <v>540</v>
      </c>
      <c r="D495" s="663" t="s">
        <v>906</v>
      </c>
      <c r="E495" s="664" t="s">
        <v>909</v>
      </c>
      <c r="F495" s="665" t="s">
        <v>677</v>
      </c>
      <c r="G495" s="671" t="s">
        <v>888</v>
      </c>
      <c r="H495" s="667" t="s">
        <v>728</v>
      </c>
      <c r="I495" s="668" t="s">
        <v>567</v>
      </c>
      <c r="J495" s="668" t="s">
        <v>411</v>
      </c>
      <c r="K495" s="291">
        <v>100</v>
      </c>
      <c r="L495" s="313"/>
      <c r="M495" s="430">
        <v>19</v>
      </c>
      <c r="N495" s="430">
        <v>19</v>
      </c>
      <c r="O495" s="669">
        <v>1</v>
      </c>
      <c r="P495" s="238">
        <v>100</v>
      </c>
      <c r="Q495" s="439">
        <f t="shared" si="6"/>
        <v>1</v>
      </c>
      <c r="R495" s="673" t="s">
        <v>499</v>
      </c>
    </row>
    <row r="496" spans="1:18" ht="14.25">
      <c r="A496" s="313" t="s">
        <v>303</v>
      </c>
      <c r="B496" s="539" t="s">
        <v>341</v>
      </c>
      <c r="C496" s="662" t="s">
        <v>540</v>
      </c>
      <c r="D496" s="663" t="s">
        <v>906</v>
      </c>
      <c r="E496" s="664" t="s">
        <v>909</v>
      </c>
      <c r="F496" s="665" t="s">
        <v>677</v>
      </c>
      <c r="G496" s="666" t="s">
        <v>501</v>
      </c>
      <c r="H496" s="667" t="s">
        <v>889</v>
      </c>
      <c r="I496" s="668" t="s">
        <v>567</v>
      </c>
      <c r="J496" s="668" t="s">
        <v>411</v>
      </c>
      <c r="K496" s="291">
        <v>100</v>
      </c>
      <c r="L496" s="313"/>
      <c r="M496" s="430">
        <v>19</v>
      </c>
      <c r="N496" s="430">
        <v>19</v>
      </c>
      <c r="O496" s="669">
        <v>1</v>
      </c>
      <c r="P496" s="238">
        <v>100</v>
      </c>
      <c r="Q496" s="439">
        <f t="shared" si="6"/>
        <v>1</v>
      </c>
      <c r="R496" s="673" t="s">
        <v>499</v>
      </c>
    </row>
    <row r="497" spans="1:18" ht="14.25">
      <c r="A497" s="313" t="s">
        <v>303</v>
      </c>
      <c r="B497" s="539" t="s">
        <v>341</v>
      </c>
      <c r="C497" s="662" t="s">
        <v>540</v>
      </c>
      <c r="D497" s="663" t="s">
        <v>906</v>
      </c>
      <c r="E497" s="664" t="s">
        <v>909</v>
      </c>
      <c r="F497" s="665" t="s">
        <v>677</v>
      </c>
      <c r="G497" s="666" t="s">
        <v>195</v>
      </c>
      <c r="H497" s="667" t="s">
        <v>890</v>
      </c>
      <c r="I497" s="668" t="s">
        <v>567</v>
      </c>
      <c r="J497" s="668" t="s">
        <v>411</v>
      </c>
      <c r="K497" s="291">
        <v>100</v>
      </c>
      <c r="L497" s="313"/>
      <c r="M497" s="430">
        <v>19</v>
      </c>
      <c r="N497" s="430">
        <v>19</v>
      </c>
      <c r="O497" s="669">
        <v>1</v>
      </c>
      <c r="P497" s="238">
        <v>100</v>
      </c>
      <c r="Q497" s="439">
        <f t="shared" si="6"/>
        <v>1</v>
      </c>
      <c r="R497" s="673" t="s">
        <v>499</v>
      </c>
    </row>
    <row r="498" spans="1:18" ht="14.25">
      <c r="A498" s="313" t="s">
        <v>303</v>
      </c>
      <c r="B498" s="539" t="s">
        <v>341</v>
      </c>
      <c r="C498" s="662" t="s">
        <v>540</v>
      </c>
      <c r="D498" s="663" t="s">
        <v>906</v>
      </c>
      <c r="E498" s="664" t="s">
        <v>909</v>
      </c>
      <c r="F498" s="665" t="s">
        <v>677</v>
      </c>
      <c r="G498" s="666" t="s">
        <v>891</v>
      </c>
      <c r="H498" s="667" t="s">
        <v>890</v>
      </c>
      <c r="I498" s="668" t="s">
        <v>567</v>
      </c>
      <c r="J498" s="668" t="s">
        <v>411</v>
      </c>
      <c r="K498" s="291">
        <v>100</v>
      </c>
      <c r="L498" s="313"/>
      <c r="M498" s="430">
        <v>19</v>
      </c>
      <c r="N498" s="430">
        <v>19</v>
      </c>
      <c r="O498" s="669">
        <v>1</v>
      </c>
      <c r="P498" s="238">
        <v>100</v>
      </c>
      <c r="Q498" s="439">
        <f t="shared" si="6"/>
        <v>1</v>
      </c>
      <c r="R498" s="673" t="s">
        <v>499</v>
      </c>
    </row>
    <row r="499" spans="1:18" ht="14.25">
      <c r="A499" s="313" t="s">
        <v>303</v>
      </c>
      <c r="B499" s="539" t="s">
        <v>341</v>
      </c>
      <c r="C499" s="662" t="s">
        <v>540</v>
      </c>
      <c r="D499" s="663" t="s">
        <v>906</v>
      </c>
      <c r="E499" s="664" t="s">
        <v>909</v>
      </c>
      <c r="F499" s="665" t="s">
        <v>677</v>
      </c>
      <c r="G499" s="666" t="s">
        <v>892</v>
      </c>
      <c r="H499" s="667" t="s">
        <v>890</v>
      </c>
      <c r="I499" s="668" t="s">
        <v>567</v>
      </c>
      <c r="J499" s="668" t="s">
        <v>411</v>
      </c>
      <c r="K499" s="291">
        <v>100</v>
      </c>
      <c r="L499" s="313"/>
      <c r="M499" s="430">
        <v>19</v>
      </c>
      <c r="N499" s="430">
        <v>19</v>
      </c>
      <c r="O499" s="669">
        <v>1</v>
      </c>
      <c r="P499" s="238">
        <v>100</v>
      </c>
      <c r="Q499" s="439">
        <f t="shared" si="6"/>
        <v>1</v>
      </c>
      <c r="R499" s="673" t="s">
        <v>499</v>
      </c>
    </row>
    <row r="500" spans="1:18" ht="14.25">
      <c r="A500" s="313" t="s">
        <v>303</v>
      </c>
      <c r="B500" s="539" t="s">
        <v>341</v>
      </c>
      <c r="C500" s="662" t="s">
        <v>540</v>
      </c>
      <c r="D500" s="663" t="s">
        <v>906</v>
      </c>
      <c r="E500" s="664" t="s">
        <v>909</v>
      </c>
      <c r="F500" s="665" t="s">
        <v>677</v>
      </c>
      <c r="G500" s="666" t="s">
        <v>893</v>
      </c>
      <c r="H500" s="667" t="s">
        <v>890</v>
      </c>
      <c r="I500" s="668" t="s">
        <v>567</v>
      </c>
      <c r="J500" s="668" t="s">
        <v>411</v>
      </c>
      <c r="K500" s="291">
        <v>100</v>
      </c>
      <c r="L500" s="313"/>
      <c r="M500" s="430">
        <v>19</v>
      </c>
      <c r="N500" s="430">
        <v>19</v>
      </c>
      <c r="O500" s="669">
        <v>1</v>
      </c>
      <c r="P500" s="238">
        <v>100</v>
      </c>
      <c r="Q500" s="439">
        <f t="shared" si="6"/>
        <v>1</v>
      </c>
      <c r="R500" s="673" t="s">
        <v>499</v>
      </c>
    </row>
    <row r="501" spans="1:18" ht="14.25">
      <c r="A501" s="313" t="s">
        <v>303</v>
      </c>
      <c r="B501" s="539" t="s">
        <v>341</v>
      </c>
      <c r="C501" s="662" t="s">
        <v>540</v>
      </c>
      <c r="D501" s="663" t="s">
        <v>906</v>
      </c>
      <c r="E501" s="664" t="s">
        <v>909</v>
      </c>
      <c r="F501" s="665" t="s">
        <v>677</v>
      </c>
      <c r="G501" s="666" t="s">
        <v>894</v>
      </c>
      <c r="H501" s="667" t="s">
        <v>890</v>
      </c>
      <c r="I501" s="668" t="s">
        <v>567</v>
      </c>
      <c r="J501" s="668" t="s">
        <v>411</v>
      </c>
      <c r="K501" s="291">
        <v>100</v>
      </c>
      <c r="L501" s="313"/>
      <c r="M501" s="430">
        <v>19</v>
      </c>
      <c r="N501" s="430">
        <v>19</v>
      </c>
      <c r="O501" s="669">
        <v>1</v>
      </c>
      <c r="P501" s="238">
        <v>100</v>
      </c>
      <c r="Q501" s="439">
        <f t="shared" si="6"/>
        <v>1</v>
      </c>
      <c r="R501" s="673" t="s">
        <v>499</v>
      </c>
    </row>
    <row r="502" spans="1:18" ht="28.5">
      <c r="A502" s="313" t="s">
        <v>303</v>
      </c>
      <c r="B502" s="539" t="s">
        <v>341</v>
      </c>
      <c r="C502" s="662" t="s">
        <v>540</v>
      </c>
      <c r="D502" s="663" t="s">
        <v>906</v>
      </c>
      <c r="E502" s="664" t="s">
        <v>909</v>
      </c>
      <c r="F502" s="665" t="s">
        <v>677</v>
      </c>
      <c r="G502" s="666" t="s">
        <v>895</v>
      </c>
      <c r="H502" s="675" t="s">
        <v>896</v>
      </c>
      <c r="I502" s="668" t="s">
        <v>567</v>
      </c>
      <c r="J502" s="668" t="s">
        <v>411</v>
      </c>
      <c r="K502" s="291">
        <v>100</v>
      </c>
      <c r="L502" s="313"/>
      <c r="M502" s="430">
        <v>19</v>
      </c>
      <c r="N502" s="430">
        <v>19</v>
      </c>
      <c r="O502" s="669">
        <v>1</v>
      </c>
      <c r="P502" s="238">
        <v>100</v>
      </c>
      <c r="Q502" s="439">
        <f t="shared" si="6"/>
        <v>1</v>
      </c>
      <c r="R502" s="673" t="s">
        <v>499</v>
      </c>
    </row>
    <row r="503" spans="1:18" ht="14.25">
      <c r="A503" s="313" t="s">
        <v>303</v>
      </c>
      <c r="B503" s="539" t="s">
        <v>341</v>
      </c>
      <c r="C503" s="662" t="s">
        <v>540</v>
      </c>
      <c r="D503" s="663" t="s">
        <v>906</v>
      </c>
      <c r="E503" s="664" t="s">
        <v>909</v>
      </c>
      <c r="F503" s="665" t="s">
        <v>677</v>
      </c>
      <c r="G503" s="666" t="s">
        <v>897</v>
      </c>
      <c r="H503" s="667" t="s">
        <v>898</v>
      </c>
      <c r="I503" s="668" t="s">
        <v>567</v>
      </c>
      <c r="J503" s="668" t="s">
        <v>411</v>
      </c>
      <c r="K503" s="291">
        <v>100</v>
      </c>
      <c r="L503" s="313"/>
      <c r="M503" s="430">
        <v>19</v>
      </c>
      <c r="N503" s="430">
        <v>19</v>
      </c>
      <c r="O503" s="669">
        <v>1</v>
      </c>
      <c r="P503" s="238">
        <v>100</v>
      </c>
      <c r="Q503" s="439">
        <f t="shared" si="6"/>
        <v>1</v>
      </c>
      <c r="R503" s="673" t="s">
        <v>499</v>
      </c>
    </row>
    <row r="504" spans="1:18" ht="14.25">
      <c r="A504" s="313" t="s">
        <v>303</v>
      </c>
      <c r="B504" s="539" t="s">
        <v>341</v>
      </c>
      <c r="C504" s="662" t="s">
        <v>540</v>
      </c>
      <c r="D504" s="663" t="s">
        <v>906</v>
      </c>
      <c r="E504" s="664" t="s">
        <v>909</v>
      </c>
      <c r="F504" s="665" t="s">
        <v>715</v>
      </c>
      <c r="G504" s="666" t="s">
        <v>716</v>
      </c>
      <c r="H504" s="667" t="s">
        <v>728</v>
      </c>
      <c r="I504" s="668" t="s">
        <v>567</v>
      </c>
      <c r="J504" s="668" t="s">
        <v>717</v>
      </c>
      <c r="K504" s="291">
        <v>100</v>
      </c>
      <c r="L504" s="313"/>
      <c r="M504" s="430">
        <v>19</v>
      </c>
      <c r="N504" s="430">
        <v>19</v>
      </c>
      <c r="O504" s="669">
        <v>1</v>
      </c>
      <c r="P504" s="238">
        <v>100</v>
      </c>
      <c r="Q504" s="439">
        <f t="shared" si="6"/>
        <v>1</v>
      </c>
      <c r="R504" s="673" t="s">
        <v>499</v>
      </c>
    </row>
    <row r="505" spans="1:18" ht="14.25">
      <c r="A505" s="313" t="s">
        <v>303</v>
      </c>
      <c r="B505" s="539" t="s">
        <v>341</v>
      </c>
      <c r="C505" s="662" t="s">
        <v>540</v>
      </c>
      <c r="D505" s="663" t="s">
        <v>906</v>
      </c>
      <c r="E505" s="664" t="s">
        <v>909</v>
      </c>
      <c r="F505" s="665" t="s">
        <v>715</v>
      </c>
      <c r="G505" s="666" t="s">
        <v>718</v>
      </c>
      <c r="H505" s="667" t="s">
        <v>728</v>
      </c>
      <c r="I505" s="668" t="s">
        <v>567</v>
      </c>
      <c r="J505" s="668" t="s">
        <v>717</v>
      </c>
      <c r="K505" s="291">
        <v>100</v>
      </c>
      <c r="L505" s="313"/>
      <c r="M505" s="430">
        <v>19</v>
      </c>
      <c r="N505" s="430">
        <v>19</v>
      </c>
      <c r="O505" s="669">
        <v>1</v>
      </c>
      <c r="P505" s="238">
        <v>100</v>
      </c>
      <c r="Q505" s="439">
        <f t="shared" si="6"/>
        <v>1</v>
      </c>
      <c r="R505" s="673" t="s">
        <v>499</v>
      </c>
    </row>
    <row r="506" spans="1:18" ht="14.25">
      <c r="A506" s="313" t="s">
        <v>303</v>
      </c>
      <c r="B506" s="539" t="s">
        <v>341</v>
      </c>
      <c r="C506" s="662" t="s">
        <v>540</v>
      </c>
      <c r="D506" s="663" t="s">
        <v>906</v>
      </c>
      <c r="E506" s="664" t="s">
        <v>909</v>
      </c>
      <c r="F506" s="665" t="s">
        <v>715</v>
      </c>
      <c r="G506" s="666" t="s">
        <v>719</v>
      </c>
      <c r="H506" s="667" t="s">
        <v>728</v>
      </c>
      <c r="I506" s="668" t="s">
        <v>567</v>
      </c>
      <c r="J506" s="668" t="s">
        <v>717</v>
      </c>
      <c r="K506" s="291">
        <v>100</v>
      </c>
      <c r="L506" s="313"/>
      <c r="M506" s="430">
        <v>19</v>
      </c>
      <c r="N506" s="430">
        <v>19</v>
      </c>
      <c r="O506" s="669">
        <v>1</v>
      </c>
      <c r="P506" s="238">
        <v>100</v>
      </c>
      <c r="Q506" s="439">
        <f t="shared" si="6"/>
        <v>1</v>
      </c>
      <c r="R506" s="673" t="s">
        <v>499</v>
      </c>
    </row>
    <row r="507" spans="1:18" ht="14.25">
      <c r="A507" s="313" t="s">
        <v>303</v>
      </c>
      <c r="B507" s="539" t="s">
        <v>341</v>
      </c>
      <c r="C507" s="662" t="s">
        <v>540</v>
      </c>
      <c r="D507" s="663" t="s">
        <v>906</v>
      </c>
      <c r="E507" s="664" t="s">
        <v>909</v>
      </c>
      <c r="F507" s="665" t="s">
        <v>715</v>
      </c>
      <c r="G507" s="666" t="s">
        <v>720</v>
      </c>
      <c r="H507" s="667" t="s">
        <v>728</v>
      </c>
      <c r="I507" s="668" t="s">
        <v>567</v>
      </c>
      <c r="J507" s="668" t="s">
        <v>717</v>
      </c>
      <c r="K507" s="291">
        <v>100</v>
      </c>
      <c r="L507" s="313"/>
      <c r="M507" s="430">
        <v>19</v>
      </c>
      <c r="N507" s="430">
        <v>19</v>
      </c>
      <c r="O507" s="669">
        <v>1</v>
      </c>
      <c r="P507" s="238">
        <v>100</v>
      </c>
      <c r="Q507" s="439">
        <f t="shared" si="6"/>
        <v>1</v>
      </c>
      <c r="R507" s="673" t="s">
        <v>499</v>
      </c>
    </row>
    <row r="508" spans="1:18" ht="14.25">
      <c r="A508" s="313" t="s">
        <v>303</v>
      </c>
      <c r="B508" s="539" t="s">
        <v>341</v>
      </c>
      <c r="C508" s="662" t="s">
        <v>540</v>
      </c>
      <c r="D508" s="663" t="s">
        <v>906</v>
      </c>
      <c r="E508" s="664" t="s">
        <v>909</v>
      </c>
      <c r="F508" s="665" t="s">
        <v>715</v>
      </c>
      <c r="G508" s="666" t="s">
        <v>899</v>
      </c>
      <c r="H508" s="667" t="s">
        <v>728</v>
      </c>
      <c r="I508" s="668" t="s">
        <v>567</v>
      </c>
      <c r="J508" s="668" t="s">
        <v>717</v>
      </c>
      <c r="K508" s="291">
        <v>100</v>
      </c>
      <c r="L508" s="313"/>
      <c r="M508" s="430">
        <v>19</v>
      </c>
      <c r="N508" s="430">
        <v>19</v>
      </c>
      <c r="O508" s="669">
        <v>1</v>
      </c>
      <c r="P508" s="238">
        <v>100</v>
      </c>
      <c r="Q508" s="439">
        <f t="shared" si="6"/>
        <v>1</v>
      </c>
      <c r="R508" s="673" t="s">
        <v>499</v>
      </c>
    </row>
    <row r="509" spans="1:18" ht="14.25">
      <c r="A509" s="313" t="s">
        <v>303</v>
      </c>
      <c r="B509" s="539" t="s">
        <v>341</v>
      </c>
      <c r="C509" s="662" t="s">
        <v>540</v>
      </c>
      <c r="D509" s="663" t="s">
        <v>906</v>
      </c>
      <c r="E509" s="664" t="s">
        <v>909</v>
      </c>
      <c r="F509" s="665" t="s">
        <v>715</v>
      </c>
      <c r="G509" s="666" t="s">
        <v>900</v>
      </c>
      <c r="H509" s="667" t="s">
        <v>728</v>
      </c>
      <c r="I509" s="668" t="s">
        <v>567</v>
      </c>
      <c r="J509" s="668" t="s">
        <v>717</v>
      </c>
      <c r="K509" s="291">
        <v>100</v>
      </c>
      <c r="L509" s="313"/>
      <c r="M509" s="430">
        <v>19</v>
      </c>
      <c r="N509" s="430">
        <v>19</v>
      </c>
      <c r="O509" s="669">
        <v>1</v>
      </c>
      <c r="P509" s="238">
        <v>100</v>
      </c>
      <c r="Q509" s="439">
        <f t="shared" si="6"/>
        <v>1</v>
      </c>
      <c r="R509" s="673" t="s">
        <v>499</v>
      </c>
    </row>
    <row r="510" spans="1:18" ht="14.25">
      <c r="A510" s="313" t="s">
        <v>303</v>
      </c>
      <c r="B510" s="539" t="s">
        <v>341</v>
      </c>
      <c r="C510" s="662" t="s">
        <v>540</v>
      </c>
      <c r="D510" s="663" t="s">
        <v>906</v>
      </c>
      <c r="E510" s="664" t="s">
        <v>909</v>
      </c>
      <c r="F510" s="665" t="s">
        <v>715</v>
      </c>
      <c r="G510" s="666" t="s">
        <v>901</v>
      </c>
      <c r="H510" s="667" t="s">
        <v>728</v>
      </c>
      <c r="I510" s="668" t="s">
        <v>567</v>
      </c>
      <c r="J510" s="668" t="s">
        <v>717</v>
      </c>
      <c r="K510" s="291">
        <v>100</v>
      </c>
      <c r="L510" s="313"/>
      <c r="M510" s="430">
        <v>19</v>
      </c>
      <c r="N510" s="430">
        <v>19</v>
      </c>
      <c r="O510" s="669">
        <v>1</v>
      </c>
      <c r="P510" s="238">
        <v>100</v>
      </c>
      <c r="Q510" s="439">
        <f t="shared" si="6"/>
        <v>1</v>
      </c>
      <c r="R510" s="673" t="s">
        <v>499</v>
      </c>
    </row>
    <row r="511" spans="1:18" ht="14.25">
      <c r="A511" s="313" t="s">
        <v>303</v>
      </c>
      <c r="B511" s="539" t="s">
        <v>341</v>
      </c>
      <c r="C511" s="662" t="s">
        <v>540</v>
      </c>
      <c r="D511" s="663" t="s">
        <v>906</v>
      </c>
      <c r="E511" s="664" t="s">
        <v>909</v>
      </c>
      <c r="F511" s="665" t="s">
        <v>715</v>
      </c>
      <c r="G511" s="666" t="s">
        <v>724</v>
      </c>
      <c r="H511" s="667" t="s">
        <v>886</v>
      </c>
      <c r="I511" s="668" t="s">
        <v>567</v>
      </c>
      <c r="J511" s="668" t="s">
        <v>717</v>
      </c>
      <c r="K511" s="291">
        <v>100</v>
      </c>
      <c r="L511" s="313"/>
      <c r="M511" s="430">
        <v>19</v>
      </c>
      <c r="N511" s="430">
        <v>19</v>
      </c>
      <c r="O511" s="669">
        <v>1</v>
      </c>
      <c r="P511" s="238">
        <v>100</v>
      </c>
      <c r="Q511" s="439">
        <f t="shared" si="6"/>
        <v>1</v>
      </c>
      <c r="R511" s="673" t="s">
        <v>499</v>
      </c>
    </row>
    <row r="512" spans="1:18" ht="22.5">
      <c r="A512" s="313" t="s">
        <v>303</v>
      </c>
      <c r="B512" s="539" t="s">
        <v>341</v>
      </c>
      <c r="C512" s="662" t="s">
        <v>529</v>
      </c>
      <c r="D512" s="663" t="s">
        <v>911</v>
      </c>
      <c r="E512" s="664" t="s">
        <v>912</v>
      </c>
      <c r="F512" s="665" t="s">
        <v>677</v>
      </c>
      <c r="G512" s="666" t="s">
        <v>870</v>
      </c>
      <c r="H512" s="667" t="s">
        <v>871</v>
      </c>
      <c r="I512" s="668" t="s">
        <v>567</v>
      </c>
      <c r="J512" s="668" t="s">
        <v>411</v>
      </c>
      <c r="K512" s="291">
        <v>100</v>
      </c>
      <c r="L512" s="313"/>
      <c r="M512" s="430">
        <v>2</v>
      </c>
      <c r="N512" s="430">
        <v>2</v>
      </c>
      <c r="O512" s="669">
        <v>1</v>
      </c>
      <c r="P512" s="238">
        <v>100</v>
      </c>
      <c r="Q512" s="439">
        <f t="shared" si="6"/>
        <v>1</v>
      </c>
      <c r="R512" s="670" t="s">
        <v>544</v>
      </c>
    </row>
    <row r="513" spans="1:18" ht="28.5">
      <c r="A513" s="313" t="s">
        <v>303</v>
      </c>
      <c r="B513" s="539" t="s">
        <v>341</v>
      </c>
      <c r="C513" s="662" t="s">
        <v>529</v>
      </c>
      <c r="D513" s="663" t="s">
        <v>911</v>
      </c>
      <c r="E513" s="664" t="s">
        <v>912</v>
      </c>
      <c r="F513" s="665" t="s">
        <v>677</v>
      </c>
      <c r="G513" s="671" t="s">
        <v>872</v>
      </c>
      <c r="H513" s="667" t="s">
        <v>728</v>
      </c>
      <c r="I513" s="668" t="s">
        <v>567</v>
      </c>
      <c r="J513" s="668" t="s">
        <v>411</v>
      </c>
      <c r="K513" s="291">
        <v>100</v>
      </c>
      <c r="L513" s="672"/>
      <c r="M513" s="430">
        <v>2</v>
      </c>
      <c r="N513" s="430">
        <v>2</v>
      </c>
      <c r="O513" s="669">
        <v>1</v>
      </c>
      <c r="P513" s="238">
        <v>100</v>
      </c>
      <c r="Q513" s="439">
        <f t="shared" si="6"/>
        <v>1</v>
      </c>
      <c r="R513" s="673" t="s">
        <v>499</v>
      </c>
    </row>
    <row r="514" spans="1:18" ht="14.25">
      <c r="A514" s="313" t="s">
        <v>303</v>
      </c>
      <c r="B514" s="539" t="s">
        <v>341</v>
      </c>
      <c r="C514" s="662" t="s">
        <v>529</v>
      </c>
      <c r="D514" s="663" t="s">
        <v>911</v>
      </c>
      <c r="E514" s="664" t="s">
        <v>912</v>
      </c>
      <c r="F514" s="665" t="s">
        <v>677</v>
      </c>
      <c r="G514" s="666" t="s">
        <v>685</v>
      </c>
      <c r="H514" s="667" t="s">
        <v>728</v>
      </c>
      <c r="I514" s="668" t="s">
        <v>567</v>
      </c>
      <c r="J514" s="668" t="s">
        <v>411</v>
      </c>
      <c r="K514" s="291">
        <v>100</v>
      </c>
      <c r="L514" s="674"/>
      <c r="M514" s="430">
        <v>2</v>
      </c>
      <c r="N514" s="430">
        <v>2</v>
      </c>
      <c r="O514" s="669">
        <v>1</v>
      </c>
      <c r="P514" s="238">
        <v>100</v>
      </c>
      <c r="Q514" s="439">
        <f t="shared" si="6"/>
        <v>1</v>
      </c>
      <c r="R514" s="673" t="s">
        <v>499</v>
      </c>
    </row>
    <row r="515" spans="1:18" ht="14.25">
      <c r="A515" s="313" t="s">
        <v>303</v>
      </c>
      <c r="B515" s="539" t="s">
        <v>341</v>
      </c>
      <c r="C515" s="662" t="s">
        <v>529</v>
      </c>
      <c r="D515" s="663" t="s">
        <v>911</v>
      </c>
      <c r="E515" s="664" t="s">
        <v>912</v>
      </c>
      <c r="F515" s="665" t="s">
        <v>677</v>
      </c>
      <c r="G515" s="671" t="s">
        <v>688</v>
      </c>
      <c r="H515" s="667" t="s">
        <v>728</v>
      </c>
      <c r="I515" s="668" t="s">
        <v>567</v>
      </c>
      <c r="J515" s="668" t="s">
        <v>411</v>
      </c>
      <c r="K515" s="291">
        <v>100</v>
      </c>
      <c r="L515" s="672"/>
      <c r="M515" s="430">
        <v>2</v>
      </c>
      <c r="N515" s="430">
        <v>2</v>
      </c>
      <c r="O515" s="669">
        <v>1</v>
      </c>
      <c r="P515" s="238">
        <v>100</v>
      </c>
      <c r="Q515" s="439">
        <f t="shared" si="6"/>
        <v>1</v>
      </c>
      <c r="R515" s="673" t="s">
        <v>499</v>
      </c>
    </row>
    <row r="516" spans="1:18" ht="14.25">
      <c r="A516" s="313" t="s">
        <v>303</v>
      </c>
      <c r="B516" s="539" t="s">
        <v>341</v>
      </c>
      <c r="C516" s="662" t="s">
        <v>529</v>
      </c>
      <c r="D516" s="663" t="s">
        <v>911</v>
      </c>
      <c r="E516" s="664" t="s">
        <v>912</v>
      </c>
      <c r="F516" s="665" t="s">
        <v>677</v>
      </c>
      <c r="G516" s="671" t="s">
        <v>873</v>
      </c>
      <c r="H516" s="667" t="s">
        <v>728</v>
      </c>
      <c r="I516" s="668" t="s">
        <v>567</v>
      </c>
      <c r="J516" s="668" t="s">
        <v>411</v>
      </c>
      <c r="K516" s="291">
        <v>100</v>
      </c>
      <c r="L516" s="313"/>
      <c r="M516" s="430">
        <v>2</v>
      </c>
      <c r="N516" s="430">
        <v>2</v>
      </c>
      <c r="O516" s="669">
        <v>1</v>
      </c>
      <c r="P516" s="238">
        <v>100</v>
      </c>
      <c r="Q516" s="439">
        <f t="shared" si="6"/>
        <v>1</v>
      </c>
      <c r="R516" s="673" t="s">
        <v>499</v>
      </c>
    </row>
    <row r="517" spans="1:18" ht="14.25">
      <c r="A517" s="313" t="s">
        <v>303</v>
      </c>
      <c r="B517" s="539" t="s">
        <v>341</v>
      </c>
      <c r="C517" s="662" t="s">
        <v>529</v>
      </c>
      <c r="D517" s="663" t="s">
        <v>911</v>
      </c>
      <c r="E517" s="664" t="s">
        <v>912</v>
      </c>
      <c r="F517" s="665" t="s">
        <v>677</v>
      </c>
      <c r="G517" s="671" t="s">
        <v>691</v>
      </c>
      <c r="H517" s="667" t="s">
        <v>728</v>
      </c>
      <c r="I517" s="668" t="s">
        <v>567</v>
      </c>
      <c r="J517" s="668" t="s">
        <v>411</v>
      </c>
      <c r="K517" s="291">
        <v>100</v>
      </c>
      <c r="L517" s="313"/>
      <c r="M517" s="430">
        <v>2</v>
      </c>
      <c r="N517" s="430">
        <v>2</v>
      </c>
      <c r="O517" s="669">
        <v>1</v>
      </c>
      <c r="P517" s="238">
        <v>100</v>
      </c>
      <c r="Q517" s="439">
        <f t="shared" si="6"/>
        <v>1</v>
      </c>
      <c r="R517" s="673" t="s">
        <v>499</v>
      </c>
    </row>
    <row r="518" spans="1:18" ht="14.25">
      <c r="A518" s="313" t="s">
        <v>303</v>
      </c>
      <c r="B518" s="539" t="s">
        <v>341</v>
      </c>
      <c r="C518" s="662" t="s">
        <v>529</v>
      </c>
      <c r="D518" s="663" t="s">
        <v>911</v>
      </c>
      <c r="E518" s="664" t="s">
        <v>912</v>
      </c>
      <c r="F518" s="665" t="s">
        <v>677</v>
      </c>
      <c r="G518" s="671" t="s">
        <v>874</v>
      </c>
      <c r="H518" s="667" t="s">
        <v>728</v>
      </c>
      <c r="I518" s="668" t="s">
        <v>567</v>
      </c>
      <c r="J518" s="668" t="s">
        <v>411</v>
      </c>
      <c r="K518" s="291">
        <v>100</v>
      </c>
      <c r="L518" s="313"/>
      <c r="M518" s="430">
        <v>2</v>
      </c>
      <c r="N518" s="430">
        <v>2</v>
      </c>
      <c r="O518" s="669">
        <v>1</v>
      </c>
      <c r="P518" s="238">
        <v>100</v>
      </c>
      <c r="Q518" s="439">
        <f t="shared" si="6"/>
        <v>1</v>
      </c>
      <c r="R518" s="673" t="s">
        <v>499</v>
      </c>
    </row>
    <row r="519" spans="1:18" ht="14.25">
      <c r="A519" s="313" t="s">
        <v>303</v>
      </c>
      <c r="B519" s="539" t="s">
        <v>341</v>
      </c>
      <c r="C519" s="662" t="s">
        <v>529</v>
      </c>
      <c r="D519" s="663" t="s">
        <v>911</v>
      </c>
      <c r="E519" s="664" t="s">
        <v>912</v>
      </c>
      <c r="F519" s="665" t="s">
        <v>677</v>
      </c>
      <c r="G519" s="671" t="s">
        <v>875</v>
      </c>
      <c r="H519" s="667" t="s">
        <v>728</v>
      </c>
      <c r="I519" s="668" t="s">
        <v>567</v>
      </c>
      <c r="J519" s="668" t="s">
        <v>411</v>
      </c>
      <c r="K519" s="291">
        <v>100</v>
      </c>
      <c r="L519" s="313"/>
      <c r="M519" s="430">
        <v>2</v>
      </c>
      <c r="N519" s="430">
        <v>2</v>
      </c>
      <c r="O519" s="669">
        <v>1</v>
      </c>
      <c r="P519" s="238">
        <v>100</v>
      </c>
      <c r="Q519" s="439">
        <f t="shared" si="6"/>
        <v>1</v>
      </c>
      <c r="R519" s="673" t="s">
        <v>499</v>
      </c>
    </row>
    <row r="520" spans="1:18" ht="14.25">
      <c r="A520" s="313" t="s">
        <v>303</v>
      </c>
      <c r="B520" s="539" t="s">
        <v>341</v>
      </c>
      <c r="C520" s="662" t="s">
        <v>529</v>
      </c>
      <c r="D520" s="663" t="s">
        <v>911</v>
      </c>
      <c r="E520" s="664" t="s">
        <v>912</v>
      </c>
      <c r="F520" s="665" t="s">
        <v>677</v>
      </c>
      <c r="G520" s="671" t="s">
        <v>876</v>
      </c>
      <c r="H520" s="667" t="s">
        <v>728</v>
      </c>
      <c r="I520" s="668" t="s">
        <v>567</v>
      </c>
      <c r="J520" s="668" t="s">
        <v>411</v>
      </c>
      <c r="K520" s="291">
        <v>100</v>
      </c>
      <c r="L520" s="313"/>
      <c r="M520" s="430">
        <v>2</v>
      </c>
      <c r="N520" s="430">
        <v>2</v>
      </c>
      <c r="O520" s="669">
        <v>1</v>
      </c>
      <c r="P520" s="238">
        <v>100</v>
      </c>
      <c r="Q520" s="439">
        <f t="shared" si="6"/>
        <v>1</v>
      </c>
      <c r="R520" s="673" t="s">
        <v>499</v>
      </c>
    </row>
    <row r="521" spans="1:18" ht="28.5">
      <c r="A521" s="313" t="s">
        <v>303</v>
      </c>
      <c r="B521" s="539" t="s">
        <v>341</v>
      </c>
      <c r="C521" s="662" t="s">
        <v>529</v>
      </c>
      <c r="D521" s="663" t="s">
        <v>911</v>
      </c>
      <c r="E521" s="664" t="s">
        <v>912</v>
      </c>
      <c r="F521" s="665" t="s">
        <v>677</v>
      </c>
      <c r="G521" s="671" t="s">
        <v>877</v>
      </c>
      <c r="H521" s="667" t="s">
        <v>728</v>
      </c>
      <c r="I521" s="668" t="s">
        <v>567</v>
      </c>
      <c r="J521" s="668" t="s">
        <v>411</v>
      </c>
      <c r="K521" s="291">
        <v>100</v>
      </c>
      <c r="L521" s="313"/>
      <c r="M521" s="430">
        <v>2</v>
      </c>
      <c r="N521" s="430">
        <v>2</v>
      </c>
      <c r="O521" s="669">
        <v>1</v>
      </c>
      <c r="P521" s="238">
        <v>100</v>
      </c>
      <c r="Q521" s="439">
        <f t="shared" si="6"/>
        <v>1</v>
      </c>
      <c r="R521" s="673" t="s">
        <v>499</v>
      </c>
    </row>
    <row r="522" spans="1:18" ht="14.25">
      <c r="A522" s="313" t="s">
        <v>303</v>
      </c>
      <c r="B522" s="539" t="s">
        <v>341</v>
      </c>
      <c r="C522" s="662" t="s">
        <v>529</v>
      </c>
      <c r="D522" s="663" t="s">
        <v>911</v>
      </c>
      <c r="E522" s="664" t="s">
        <v>912</v>
      </c>
      <c r="F522" s="665" t="s">
        <v>677</v>
      </c>
      <c r="G522" s="671" t="s">
        <v>700</v>
      </c>
      <c r="H522" s="667" t="s">
        <v>728</v>
      </c>
      <c r="I522" s="668" t="s">
        <v>567</v>
      </c>
      <c r="J522" s="668" t="s">
        <v>411</v>
      </c>
      <c r="K522" s="291">
        <v>100</v>
      </c>
      <c r="L522" s="313"/>
      <c r="M522" s="430">
        <v>2</v>
      </c>
      <c r="N522" s="430">
        <v>2</v>
      </c>
      <c r="O522" s="669">
        <v>1</v>
      </c>
      <c r="P522" s="238">
        <v>100</v>
      </c>
      <c r="Q522" s="439">
        <f t="shared" si="6"/>
        <v>1</v>
      </c>
      <c r="R522" s="673" t="s">
        <v>499</v>
      </c>
    </row>
    <row r="523" spans="1:18" ht="14.25">
      <c r="A523" s="313" t="s">
        <v>303</v>
      </c>
      <c r="B523" s="539" t="s">
        <v>341</v>
      </c>
      <c r="C523" s="662" t="s">
        <v>529</v>
      </c>
      <c r="D523" s="663" t="s">
        <v>911</v>
      </c>
      <c r="E523" s="664" t="s">
        <v>912</v>
      </c>
      <c r="F523" s="665" t="s">
        <v>677</v>
      </c>
      <c r="G523" s="671" t="s">
        <v>701</v>
      </c>
      <c r="H523" s="667" t="s">
        <v>728</v>
      </c>
      <c r="I523" s="668" t="s">
        <v>567</v>
      </c>
      <c r="J523" s="668" t="s">
        <v>411</v>
      </c>
      <c r="K523" s="291">
        <v>100</v>
      </c>
      <c r="L523" s="313"/>
      <c r="M523" s="430">
        <v>2</v>
      </c>
      <c r="N523" s="430">
        <v>2</v>
      </c>
      <c r="O523" s="669">
        <v>1</v>
      </c>
      <c r="P523" s="238">
        <v>100</v>
      </c>
      <c r="Q523" s="439">
        <f t="shared" si="6"/>
        <v>1</v>
      </c>
      <c r="R523" s="673" t="s">
        <v>499</v>
      </c>
    </row>
    <row r="524" spans="1:18" ht="14.25">
      <c r="A524" s="313" t="s">
        <v>303</v>
      </c>
      <c r="B524" s="539" t="s">
        <v>341</v>
      </c>
      <c r="C524" s="662" t="s">
        <v>529</v>
      </c>
      <c r="D524" s="663" t="s">
        <v>911</v>
      </c>
      <c r="E524" s="664" t="s">
        <v>912</v>
      </c>
      <c r="F524" s="665" t="s">
        <v>677</v>
      </c>
      <c r="G524" s="671" t="s">
        <v>878</v>
      </c>
      <c r="H524" s="667" t="s">
        <v>728</v>
      </c>
      <c r="I524" s="668" t="s">
        <v>567</v>
      </c>
      <c r="J524" s="668" t="s">
        <v>411</v>
      </c>
      <c r="K524" s="291">
        <v>100</v>
      </c>
      <c r="L524" s="313"/>
      <c r="M524" s="430">
        <v>2</v>
      </c>
      <c r="N524" s="430">
        <v>2</v>
      </c>
      <c r="O524" s="669">
        <v>1</v>
      </c>
      <c r="P524" s="238">
        <v>100</v>
      </c>
      <c r="Q524" s="439">
        <f t="shared" si="6"/>
        <v>1</v>
      </c>
      <c r="R524" s="673" t="s">
        <v>499</v>
      </c>
    </row>
    <row r="525" spans="1:18" ht="14.25">
      <c r="A525" s="313" t="s">
        <v>303</v>
      </c>
      <c r="B525" s="539" t="s">
        <v>341</v>
      </c>
      <c r="C525" s="662" t="s">
        <v>529</v>
      </c>
      <c r="D525" s="663" t="s">
        <v>911</v>
      </c>
      <c r="E525" s="664" t="s">
        <v>912</v>
      </c>
      <c r="F525" s="665" t="s">
        <v>677</v>
      </c>
      <c r="G525" s="671" t="s">
        <v>879</v>
      </c>
      <c r="H525" s="667" t="s">
        <v>728</v>
      </c>
      <c r="I525" s="668" t="s">
        <v>567</v>
      </c>
      <c r="J525" s="668" t="s">
        <v>411</v>
      </c>
      <c r="K525" s="291">
        <v>100</v>
      </c>
      <c r="L525" s="313"/>
      <c r="M525" s="430">
        <v>2</v>
      </c>
      <c r="N525" s="430">
        <v>2</v>
      </c>
      <c r="O525" s="669">
        <v>1</v>
      </c>
      <c r="P525" s="238">
        <v>100</v>
      </c>
      <c r="Q525" s="439">
        <f t="shared" si="6"/>
        <v>1</v>
      </c>
      <c r="R525" s="673" t="s">
        <v>499</v>
      </c>
    </row>
    <row r="526" spans="1:18" ht="14.25">
      <c r="A526" s="313" t="s">
        <v>303</v>
      </c>
      <c r="B526" s="539" t="s">
        <v>341</v>
      </c>
      <c r="C526" s="662" t="s">
        <v>529</v>
      </c>
      <c r="D526" s="663" t="s">
        <v>911</v>
      </c>
      <c r="E526" s="664" t="s">
        <v>912</v>
      </c>
      <c r="F526" s="665" t="s">
        <v>677</v>
      </c>
      <c r="G526" s="671" t="s">
        <v>880</v>
      </c>
      <c r="H526" s="667" t="s">
        <v>728</v>
      </c>
      <c r="I526" s="668" t="s">
        <v>567</v>
      </c>
      <c r="J526" s="668" t="s">
        <v>411</v>
      </c>
      <c r="K526" s="291">
        <v>100</v>
      </c>
      <c r="L526" s="313"/>
      <c r="M526" s="430">
        <v>2</v>
      </c>
      <c r="N526" s="430">
        <v>2</v>
      </c>
      <c r="O526" s="669">
        <v>1</v>
      </c>
      <c r="P526" s="238">
        <v>100</v>
      </c>
      <c r="Q526" s="439">
        <f t="shared" si="6"/>
        <v>1</v>
      </c>
      <c r="R526" s="673" t="s">
        <v>499</v>
      </c>
    </row>
    <row r="527" spans="1:18" ht="14.25">
      <c r="A527" s="313" t="s">
        <v>303</v>
      </c>
      <c r="B527" s="539" t="s">
        <v>341</v>
      </c>
      <c r="C527" s="662" t="s">
        <v>529</v>
      </c>
      <c r="D527" s="663" t="s">
        <v>911</v>
      </c>
      <c r="E527" s="664" t="s">
        <v>912</v>
      </c>
      <c r="F527" s="665" t="s">
        <v>677</v>
      </c>
      <c r="G527" s="671" t="s">
        <v>881</v>
      </c>
      <c r="H527" s="667" t="s">
        <v>728</v>
      </c>
      <c r="I527" s="668" t="s">
        <v>567</v>
      </c>
      <c r="J527" s="668" t="s">
        <v>411</v>
      </c>
      <c r="K527" s="291">
        <v>100</v>
      </c>
      <c r="L527" s="313"/>
      <c r="M527" s="430">
        <v>2</v>
      </c>
      <c r="N527" s="430">
        <v>2</v>
      </c>
      <c r="O527" s="669">
        <v>1</v>
      </c>
      <c r="P527" s="238">
        <v>100</v>
      </c>
      <c r="Q527" s="439">
        <f t="shared" si="6"/>
        <v>1</v>
      </c>
      <c r="R527" s="673" t="s">
        <v>499</v>
      </c>
    </row>
    <row r="528" spans="1:18" ht="14.25">
      <c r="A528" s="313" t="s">
        <v>303</v>
      </c>
      <c r="B528" s="539" t="s">
        <v>341</v>
      </c>
      <c r="C528" s="662" t="s">
        <v>529</v>
      </c>
      <c r="D528" s="663" t="s">
        <v>911</v>
      </c>
      <c r="E528" s="664" t="s">
        <v>912</v>
      </c>
      <c r="F528" s="665" t="s">
        <v>677</v>
      </c>
      <c r="G528" s="671" t="s">
        <v>882</v>
      </c>
      <c r="H528" s="667" t="s">
        <v>728</v>
      </c>
      <c r="I528" s="668" t="s">
        <v>567</v>
      </c>
      <c r="J528" s="668" t="s">
        <v>411</v>
      </c>
      <c r="K528" s="291">
        <v>100</v>
      </c>
      <c r="L528" s="313"/>
      <c r="M528" s="430">
        <v>2</v>
      </c>
      <c r="N528" s="430">
        <v>2</v>
      </c>
      <c r="O528" s="669">
        <v>1</v>
      </c>
      <c r="P528" s="238">
        <v>100</v>
      </c>
      <c r="Q528" s="439">
        <f t="shared" si="6"/>
        <v>1</v>
      </c>
      <c r="R528" s="673" t="s">
        <v>499</v>
      </c>
    </row>
    <row r="529" spans="1:18" ht="14.25">
      <c r="A529" s="313" t="s">
        <v>303</v>
      </c>
      <c r="B529" s="539" t="s">
        <v>341</v>
      </c>
      <c r="C529" s="662" t="s">
        <v>529</v>
      </c>
      <c r="D529" s="663" t="s">
        <v>911</v>
      </c>
      <c r="E529" s="664" t="s">
        <v>912</v>
      </c>
      <c r="F529" s="665" t="s">
        <v>677</v>
      </c>
      <c r="G529" s="671" t="s">
        <v>883</v>
      </c>
      <c r="H529" s="667" t="s">
        <v>728</v>
      </c>
      <c r="I529" s="668" t="s">
        <v>567</v>
      </c>
      <c r="J529" s="668" t="s">
        <v>411</v>
      </c>
      <c r="K529" s="291">
        <v>100</v>
      </c>
      <c r="L529" s="313"/>
      <c r="M529" s="430">
        <v>2</v>
      </c>
      <c r="N529" s="430">
        <v>2</v>
      </c>
      <c r="O529" s="669">
        <v>1</v>
      </c>
      <c r="P529" s="238">
        <v>100</v>
      </c>
      <c r="Q529" s="439">
        <f t="shared" si="6"/>
        <v>1</v>
      </c>
      <c r="R529" s="673" t="s">
        <v>499</v>
      </c>
    </row>
    <row r="530" spans="1:18" ht="14.25">
      <c r="A530" s="313" t="s">
        <v>303</v>
      </c>
      <c r="B530" s="539" t="s">
        <v>341</v>
      </c>
      <c r="C530" s="662" t="s">
        <v>529</v>
      </c>
      <c r="D530" s="663" t="s">
        <v>911</v>
      </c>
      <c r="E530" s="664" t="s">
        <v>912</v>
      </c>
      <c r="F530" s="665" t="s">
        <v>677</v>
      </c>
      <c r="G530" s="666" t="s">
        <v>884</v>
      </c>
      <c r="H530" s="667" t="s">
        <v>728</v>
      </c>
      <c r="I530" s="668" t="s">
        <v>567</v>
      </c>
      <c r="J530" s="668" t="s">
        <v>411</v>
      </c>
      <c r="K530" s="291">
        <v>100</v>
      </c>
      <c r="L530" s="313"/>
      <c r="M530" s="430">
        <v>2</v>
      </c>
      <c r="N530" s="430">
        <v>2</v>
      </c>
      <c r="O530" s="669">
        <v>1</v>
      </c>
      <c r="P530" s="238">
        <v>100</v>
      </c>
      <c r="Q530" s="439">
        <f t="shared" si="6"/>
        <v>1</v>
      </c>
      <c r="R530" s="673" t="s">
        <v>499</v>
      </c>
    </row>
    <row r="531" spans="1:18" ht="14.25">
      <c r="A531" s="313" t="s">
        <v>303</v>
      </c>
      <c r="B531" s="539" t="s">
        <v>341</v>
      </c>
      <c r="C531" s="662" t="s">
        <v>529</v>
      </c>
      <c r="D531" s="663" t="s">
        <v>911</v>
      </c>
      <c r="E531" s="664" t="s">
        <v>912</v>
      </c>
      <c r="F531" s="665" t="s">
        <v>677</v>
      </c>
      <c r="G531" s="671" t="s">
        <v>712</v>
      </c>
      <c r="H531" s="667" t="s">
        <v>728</v>
      </c>
      <c r="I531" s="668" t="s">
        <v>567</v>
      </c>
      <c r="J531" s="668" t="s">
        <v>411</v>
      </c>
      <c r="K531" s="291">
        <v>100</v>
      </c>
      <c r="L531" s="313"/>
      <c r="M531" s="430">
        <v>2</v>
      </c>
      <c r="N531" s="430">
        <v>2</v>
      </c>
      <c r="O531" s="669">
        <v>1</v>
      </c>
      <c r="P531" s="238">
        <v>100</v>
      </c>
      <c r="Q531" s="439">
        <f t="shared" si="6"/>
        <v>1</v>
      </c>
      <c r="R531" s="673" t="s">
        <v>499</v>
      </c>
    </row>
    <row r="532" spans="1:18" ht="14.25">
      <c r="A532" s="313" t="s">
        <v>303</v>
      </c>
      <c r="B532" s="539" t="s">
        <v>341</v>
      </c>
      <c r="C532" s="662" t="s">
        <v>529</v>
      </c>
      <c r="D532" s="663" t="s">
        <v>911</v>
      </c>
      <c r="E532" s="664" t="s">
        <v>912</v>
      </c>
      <c r="F532" s="665" t="s">
        <v>677</v>
      </c>
      <c r="G532" s="671" t="s">
        <v>885</v>
      </c>
      <c r="H532" s="667" t="s">
        <v>886</v>
      </c>
      <c r="I532" s="668" t="s">
        <v>567</v>
      </c>
      <c r="J532" s="668" t="s">
        <v>411</v>
      </c>
      <c r="K532" s="291">
        <v>100</v>
      </c>
      <c r="L532" s="313"/>
      <c r="M532" s="430">
        <v>2</v>
      </c>
      <c r="N532" s="430">
        <v>2</v>
      </c>
      <c r="O532" s="669">
        <v>1</v>
      </c>
      <c r="P532" s="238">
        <v>100</v>
      </c>
      <c r="Q532" s="439">
        <f aca="true" t="shared" si="7" ref="Q532:Q595">(M532*K532/100)/N532</f>
        <v>1</v>
      </c>
      <c r="R532" s="673" t="s">
        <v>499</v>
      </c>
    </row>
    <row r="533" spans="1:18" ht="14.25">
      <c r="A533" s="313" t="s">
        <v>303</v>
      </c>
      <c r="B533" s="539" t="s">
        <v>341</v>
      </c>
      <c r="C533" s="662" t="s">
        <v>529</v>
      </c>
      <c r="D533" s="663" t="s">
        <v>911</v>
      </c>
      <c r="E533" s="664" t="s">
        <v>912</v>
      </c>
      <c r="F533" s="665" t="s">
        <v>677</v>
      </c>
      <c r="G533" s="671" t="s">
        <v>887</v>
      </c>
      <c r="H533" s="667" t="s">
        <v>886</v>
      </c>
      <c r="I533" s="668" t="s">
        <v>567</v>
      </c>
      <c r="J533" s="668" t="s">
        <v>411</v>
      </c>
      <c r="K533" s="291">
        <v>100</v>
      </c>
      <c r="L533" s="313"/>
      <c r="M533" s="430">
        <v>2</v>
      </c>
      <c r="N533" s="430">
        <v>2</v>
      </c>
      <c r="O533" s="669">
        <v>1</v>
      </c>
      <c r="P533" s="238">
        <v>100</v>
      </c>
      <c r="Q533" s="439">
        <f t="shared" si="7"/>
        <v>1</v>
      </c>
      <c r="R533" s="673" t="s">
        <v>499</v>
      </c>
    </row>
    <row r="534" spans="1:18" ht="14.25">
      <c r="A534" s="313" t="s">
        <v>303</v>
      </c>
      <c r="B534" s="539" t="s">
        <v>341</v>
      </c>
      <c r="C534" s="662" t="s">
        <v>529</v>
      </c>
      <c r="D534" s="663" t="s">
        <v>911</v>
      </c>
      <c r="E534" s="664" t="s">
        <v>912</v>
      </c>
      <c r="F534" s="665" t="s">
        <v>677</v>
      </c>
      <c r="G534" s="671" t="s">
        <v>888</v>
      </c>
      <c r="H534" s="667" t="s">
        <v>728</v>
      </c>
      <c r="I534" s="668" t="s">
        <v>567</v>
      </c>
      <c r="J534" s="668" t="s">
        <v>411</v>
      </c>
      <c r="K534" s="291">
        <v>100</v>
      </c>
      <c r="L534" s="313"/>
      <c r="M534" s="430">
        <v>2</v>
      </c>
      <c r="N534" s="430">
        <v>2</v>
      </c>
      <c r="O534" s="669">
        <v>1</v>
      </c>
      <c r="P534" s="238">
        <v>100</v>
      </c>
      <c r="Q534" s="439">
        <f t="shared" si="7"/>
        <v>1</v>
      </c>
      <c r="R534" s="673" t="s">
        <v>499</v>
      </c>
    </row>
    <row r="535" spans="1:18" ht="14.25">
      <c r="A535" s="313" t="s">
        <v>303</v>
      </c>
      <c r="B535" s="539" t="s">
        <v>341</v>
      </c>
      <c r="C535" s="662" t="s">
        <v>529</v>
      </c>
      <c r="D535" s="663" t="s">
        <v>911</v>
      </c>
      <c r="E535" s="664" t="s">
        <v>912</v>
      </c>
      <c r="F535" s="665" t="s">
        <v>677</v>
      </c>
      <c r="G535" s="666" t="s">
        <v>501</v>
      </c>
      <c r="H535" s="667" t="s">
        <v>889</v>
      </c>
      <c r="I535" s="668" t="s">
        <v>567</v>
      </c>
      <c r="J535" s="668" t="s">
        <v>411</v>
      </c>
      <c r="K535" s="291">
        <v>100</v>
      </c>
      <c r="L535" s="313"/>
      <c r="M535" s="430">
        <v>2</v>
      </c>
      <c r="N535" s="430">
        <v>2</v>
      </c>
      <c r="O535" s="669">
        <v>1</v>
      </c>
      <c r="P535" s="238">
        <v>100</v>
      </c>
      <c r="Q535" s="439">
        <f t="shared" si="7"/>
        <v>1</v>
      </c>
      <c r="R535" s="673" t="s">
        <v>499</v>
      </c>
    </row>
    <row r="536" spans="1:18" ht="14.25">
      <c r="A536" s="313" t="s">
        <v>303</v>
      </c>
      <c r="B536" s="539" t="s">
        <v>341</v>
      </c>
      <c r="C536" s="662" t="s">
        <v>529</v>
      </c>
      <c r="D536" s="663" t="s">
        <v>911</v>
      </c>
      <c r="E536" s="664" t="s">
        <v>912</v>
      </c>
      <c r="F536" s="665" t="s">
        <v>677</v>
      </c>
      <c r="G536" s="666" t="s">
        <v>195</v>
      </c>
      <c r="H536" s="667" t="s">
        <v>890</v>
      </c>
      <c r="I536" s="668" t="s">
        <v>567</v>
      </c>
      <c r="J536" s="668" t="s">
        <v>411</v>
      </c>
      <c r="K536" s="291">
        <v>100</v>
      </c>
      <c r="L536" s="313"/>
      <c r="M536" s="430">
        <v>2</v>
      </c>
      <c r="N536" s="430">
        <v>2</v>
      </c>
      <c r="O536" s="669">
        <v>1</v>
      </c>
      <c r="P536" s="238">
        <v>100</v>
      </c>
      <c r="Q536" s="439">
        <f t="shared" si="7"/>
        <v>1</v>
      </c>
      <c r="R536" s="673" t="s">
        <v>499</v>
      </c>
    </row>
    <row r="537" spans="1:18" ht="14.25">
      <c r="A537" s="313" t="s">
        <v>303</v>
      </c>
      <c r="B537" s="539" t="s">
        <v>341</v>
      </c>
      <c r="C537" s="662" t="s">
        <v>529</v>
      </c>
      <c r="D537" s="663" t="s">
        <v>911</v>
      </c>
      <c r="E537" s="664" t="s">
        <v>912</v>
      </c>
      <c r="F537" s="665" t="s">
        <v>677</v>
      </c>
      <c r="G537" s="666" t="s">
        <v>891</v>
      </c>
      <c r="H537" s="667" t="s">
        <v>890</v>
      </c>
      <c r="I537" s="668" t="s">
        <v>567</v>
      </c>
      <c r="J537" s="668" t="s">
        <v>411</v>
      </c>
      <c r="K537" s="291">
        <v>100</v>
      </c>
      <c r="L537" s="313"/>
      <c r="M537" s="430">
        <v>2</v>
      </c>
      <c r="N537" s="430">
        <v>2</v>
      </c>
      <c r="O537" s="669">
        <v>1</v>
      </c>
      <c r="P537" s="238">
        <v>100</v>
      </c>
      <c r="Q537" s="439">
        <f t="shared" si="7"/>
        <v>1</v>
      </c>
      <c r="R537" s="673" t="s">
        <v>499</v>
      </c>
    </row>
    <row r="538" spans="1:18" ht="14.25">
      <c r="A538" s="313" t="s">
        <v>303</v>
      </c>
      <c r="B538" s="539" t="s">
        <v>341</v>
      </c>
      <c r="C538" s="662" t="s">
        <v>529</v>
      </c>
      <c r="D538" s="663" t="s">
        <v>911</v>
      </c>
      <c r="E538" s="664" t="s">
        <v>912</v>
      </c>
      <c r="F538" s="665" t="s">
        <v>677</v>
      </c>
      <c r="G538" s="666" t="s">
        <v>892</v>
      </c>
      <c r="H538" s="667" t="s">
        <v>890</v>
      </c>
      <c r="I538" s="668" t="s">
        <v>567</v>
      </c>
      <c r="J538" s="668" t="s">
        <v>411</v>
      </c>
      <c r="K538" s="291">
        <v>100</v>
      </c>
      <c r="L538" s="313"/>
      <c r="M538" s="430">
        <v>2</v>
      </c>
      <c r="N538" s="430">
        <v>2</v>
      </c>
      <c r="O538" s="669">
        <v>1</v>
      </c>
      <c r="P538" s="238">
        <v>100</v>
      </c>
      <c r="Q538" s="439">
        <f t="shared" si="7"/>
        <v>1</v>
      </c>
      <c r="R538" s="673" t="s">
        <v>499</v>
      </c>
    </row>
    <row r="539" spans="1:18" ht="14.25">
      <c r="A539" s="313" t="s">
        <v>303</v>
      </c>
      <c r="B539" s="539" t="s">
        <v>341</v>
      </c>
      <c r="C539" s="662" t="s">
        <v>529</v>
      </c>
      <c r="D539" s="663" t="s">
        <v>911</v>
      </c>
      <c r="E539" s="664" t="s">
        <v>912</v>
      </c>
      <c r="F539" s="665" t="s">
        <v>677</v>
      </c>
      <c r="G539" s="666" t="s">
        <v>893</v>
      </c>
      <c r="H539" s="667" t="s">
        <v>890</v>
      </c>
      <c r="I539" s="668" t="s">
        <v>567</v>
      </c>
      <c r="J539" s="668" t="s">
        <v>411</v>
      </c>
      <c r="K539" s="291">
        <v>100</v>
      </c>
      <c r="L539" s="313"/>
      <c r="M539" s="430">
        <v>2</v>
      </c>
      <c r="N539" s="430">
        <v>2</v>
      </c>
      <c r="O539" s="669">
        <v>1</v>
      </c>
      <c r="P539" s="238">
        <v>100</v>
      </c>
      <c r="Q539" s="439">
        <f t="shared" si="7"/>
        <v>1</v>
      </c>
      <c r="R539" s="673" t="s">
        <v>499</v>
      </c>
    </row>
    <row r="540" spans="1:18" ht="14.25">
      <c r="A540" s="313" t="s">
        <v>303</v>
      </c>
      <c r="B540" s="539" t="s">
        <v>341</v>
      </c>
      <c r="C540" s="662" t="s">
        <v>529</v>
      </c>
      <c r="D540" s="663" t="s">
        <v>911</v>
      </c>
      <c r="E540" s="664" t="s">
        <v>912</v>
      </c>
      <c r="F540" s="665" t="s">
        <v>677</v>
      </c>
      <c r="G540" s="666" t="s">
        <v>894</v>
      </c>
      <c r="H540" s="667" t="s">
        <v>890</v>
      </c>
      <c r="I540" s="668" t="s">
        <v>567</v>
      </c>
      <c r="J540" s="668" t="s">
        <v>411</v>
      </c>
      <c r="K540" s="291">
        <v>100</v>
      </c>
      <c r="L540" s="313"/>
      <c r="M540" s="430">
        <v>2</v>
      </c>
      <c r="N540" s="430">
        <v>2</v>
      </c>
      <c r="O540" s="669">
        <v>1</v>
      </c>
      <c r="P540" s="238">
        <v>100</v>
      </c>
      <c r="Q540" s="439">
        <f t="shared" si="7"/>
        <v>1</v>
      </c>
      <c r="R540" s="673" t="s">
        <v>499</v>
      </c>
    </row>
    <row r="541" spans="1:18" ht="28.5">
      <c r="A541" s="313" t="s">
        <v>303</v>
      </c>
      <c r="B541" s="539" t="s">
        <v>341</v>
      </c>
      <c r="C541" s="662" t="s">
        <v>529</v>
      </c>
      <c r="D541" s="663" t="s">
        <v>911</v>
      </c>
      <c r="E541" s="664" t="s">
        <v>912</v>
      </c>
      <c r="F541" s="665" t="s">
        <v>677</v>
      </c>
      <c r="G541" s="666" t="s">
        <v>895</v>
      </c>
      <c r="H541" s="675" t="s">
        <v>896</v>
      </c>
      <c r="I541" s="668" t="s">
        <v>567</v>
      </c>
      <c r="J541" s="668" t="s">
        <v>411</v>
      </c>
      <c r="K541" s="291">
        <v>100</v>
      </c>
      <c r="L541" s="313"/>
      <c r="M541" s="430">
        <v>2</v>
      </c>
      <c r="N541" s="430">
        <v>2</v>
      </c>
      <c r="O541" s="669">
        <v>1</v>
      </c>
      <c r="P541" s="238">
        <v>100</v>
      </c>
      <c r="Q541" s="439">
        <f t="shared" si="7"/>
        <v>1</v>
      </c>
      <c r="R541" s="673" t="s">
        <v>499</v>
      </c>
    </row>
    <row r="542" spans="1:18" ht="14.25">
      <c r="A542" s="313" t="s">
        <v>303</v>
      </c>
      <c r="B542" s="539" t="s">
        <v>341</v>
      </c>
      <c r="C542" s="662" t="s">
        <v>529</v>
      </c>
      <c r="D542" s="663" t="s">
        <v>911</v>
      </c>
      <c r="E542" s="664" t="s">
        <v>912</v>
      </c>
      <c r="F542" s="665" t="s">
        <v>677</v>
      </c>
      <c r="G542" s="666" t="s">
        <v>897</v>
      </c>
      <c r="H542" s="667" t="s">
        <v>898</v>
      </c>
      <c r="I542" s="668" t="s">
        <v>567</v>
      </c>
      <c r="J542" s="668" t="s">
        <v>411</v>
      </c>
      <c r="K542" s="291">
        <v>100</v>
      </c>
      <c r="L542" s="313"/>
      <c r="M542" s="430">
        <v>2</v>
      </c>
      <c r="N542" s="430">
        <v>2</v>
      </c>
      <c r="O542" s="669">
        <v>1</v>
      </c>
      <c r="P542" s="238">
        <v>100</v>
      </c>
      <c r="Q542" s="439">
        <f t="shared" si="7"/>
        <v>1</v>
      </c>
      <c r="R542" s="673" t="s">
        <v>499</v>
      </c>
    </row>
    <row r="543" spans="1:18" ht="14.25">
      <c r="A543" s="313" t="s">
        <v>303</v>
      </c>
      <c r="B543" s="539" t="s">
        <v>341</v>
      </c>
      <c r="C543" s="662" t="s">
        <v>529</v>
      </c>
      <c r="D543" s="663" t="s">
        <v>911</v>
      </c>
      <c r="E543" s="664" t="s">
        <v>912</v>
      </c>
      <c r="F543" s="665" t="s">
        <v>715</v>
      </c>
      <c r="G543" s="666" t="s">
        <v>716</v>
      </c>
      <c r="H543" s="667" t="s">
        <v>728</v>
      </c>
      <c r="I543" s="668" t="s">
        <v>567</v>
      </c>
      <c r="J543" s="668" t="s">
        <v>717</v>
      </c>
      <c r="K543" s="291">
        <v>100</v>
      </c>
      <c r="L543" s="313"/>
      <c r="M543" s="430">
        <v>2</v>
      </c>
      <c r="N543" s="430">
        <v>2</v>
      </c>
      <c r="O543" s="669">
        <v>1</v>
      </c>
      <c r="P543" s="238">
        <v>100</v>
      </c>
      <c r="Q543" s="439">
        <f t="shared" si="7"/>
        <v>1</v>
      </c>
      <c r="R543" s="673" t="s">
        <v>499</v>
      </c>
    </row>
    <row r="544" spans="1:18" ht="14.25">
      <c r="A544" s="313" t="s">
        <v>303</v>
      </c>
      <c r="B544" s="539" t="s">
        <v>341</v>
      </c>
      <c r="C544" s="662" t="s">
        <v>529</v>
      </c>
      <c r="D544" s="663" t="s">
        <v>911</v>
      </c>
      <c r="E544" s="664" t="s">
        <v>912</v>
      </c>
      <c r="F544" s="665" t="s">
        <v>715</v>
      </c>
      <c r="G544" s="666" t="s">
        <v>718</v>
      </c>
      <c r="H544" s="667" t="s">
        <v>728</v>
      </c>
      <c r="I544" s="668" t="s">
        <v>567</v>
      </c>
      <c r="J544" s="668" t="s">
        <v>717</v>
      </c>
      <c r="K544" s="291">
        <v>100</v>
      </c>
      <c r="L544" s="313"/>
      <c r="M544" s="430">
        <v>2</v>
      </c>
      <c r="N544" s="430">
        <v>2</v>
      </c>
      <c r="O544" s="669">
        <v>1</v>
      </c>
      <c r="P544" s="238">
        <v>100</v>
      </c>
      <c r="Q544" s="439">
        <f t="shared" si="7"/>
        <v>1</v>
      </c>
      <c r="R544" s="673" t="s">
        <v>499</v>
      </c>
    </row>
    <row r="545" spans="1:18" ht="14.25">
      <c r="A545" s="313" t="s">
        <v>303</v>
      </c>
      <c r="B545" s="539" t="s">
        <v>341</v>
      </c>
      <c r="C545" s="662" t="s">
        <v>529</v>
      </c>
      <c r="D545" s="663" t="s">
        <v>911</v>
      </c>
      <c r="E545" s="664" t="s">
        <v>912</v>
      </c>
      <c r="F545" s="665" t="s">
        <v>715</v>
      </c>
      <c r="G545" s="666" t="s">
        <v>719</v>
      </c>
      <c r="H545" s="667" t="s">
        <v>728</v>
      </c>
      <c r="I545" s="668" t="s">
        <v>567</v>
      </c>
      <c r="J545" s="668" t="s">
        <v>717</v>
      </c>
      <c r="K545" s="291">
        <v>100</v>
      </c>
      <c r="L545" s="313"/>
      <c r="M545" s="430">
        <v>2</v>
      </c>
      <c r="N545" s="430">
        <v>2</v>
      </c>
      <c r="O545" s="669">
        <v>1</v>
      </c>
      <c r="P545" s="238">
        <v>100</v>
      </c>
      <c r="Q545" s="439">
        <f t="shared" si="7"/>
        <v>1</v>
      </c>
      <c r="R545" s="673" t="s">
        <v>499</v>
      </c>
    </row>
    <row r="546" spans="1:18" ht="14.25">
      <c r="A546" s="313" t="s">
        <v>303</v>
      </c>
      <c r="B546" s="539" t="s">
        <v>341</v>
      </c>
      <c r="C546" s="662" t="s">
        <v>529</v>
      </c>
      <c r="D546" s="663" t="s">
        <v>911</v>
      </c>
      <c r="E546" s="664" t="s">
        <v>912</v>
      </c>
      <c r="F546" s="665" t="s">
        <v>715</v>
      </c>
      <c r="G546" s="666" t="s">
        <v>720</v>
      </c>
      <c r="H546" s="667" t="s">
        <v>728</v>
      </c>
      <c r="I546" s="668" t="s">
        <v>567</v>
      </c>
      <c r="J546" s="668" t="s">
        <v>717</v>
      </c>
      <c r="K546" s="291">
        <v>100</v>
      </c>
      <c r="L546" s="313"/>
      <c r="M546" s="430">
        <v>2</v>
      </c>
      <c r="N546" s="430">
        <v>2</v>
      </c>
      <c r="O546" s="669">
        <v>1</v>
      </c>
      <c r="P546" s="238">
        <v>100</v>
      </c>
      <c r="Q546" s="439">
        <f t="shared" si="7"/>
        <v>1</v>
      </c>
      <c r="R546" s="673" t="s">
        <v>499</v>
      </c>
    </row>
    <row r="547" spans="1:18" ht="14.25">
      <c r="A547" s="313" t="s">
        <v>303</v>
      </c>
      <c r="B547" s="539" t="s">
        <v>341</v>
      </c>
      <c r="C547" s="662" t="s">
        <v>529</v>
      </c>
      <c r="D547" s="663" t="s">
        <v>911</v>
      </c>
      <c r="E547" s="664" t="s">
        <v>912</v>
      </c>
      <c r="F547" s="665" t="s">
        <v>715</v>
      </c>
      <c r="G547" s="666" t="s">
        <v>899</v>
      </c>
      <c r="H547" s="667" t="s">
        <v>728</v>
      </c>
      <c r="I547" s="668" t="s">
        <v>567</v>
      </c>
      <c r="J547" s="668" t="s">
        <v>717</v>
      </c>
      <c r="K547" s="291">
        <v>100</v>
      </c>
      <c r="L547" s="313"/>
      <c r="M547" s="430">
        <v>2</v>
      </c>
      <c r="N547" s="430">
        <v>2</v>
      </c>
      <c r="O547" s="669">
        <v>1</v>
      </c>
      <c r="P547" s="238">
        <v>100</v>
      </c>
      <c r="Q547" s="439">
        <f t="shared" si="7"/>
        <v>1</v>
      </c>
      <c r="R547" s="673" t="s">
        <v>499</v>
      </c>
    </row>
    <row r="548" spans="1:18" ht="14.25">
      <c r="A548" s="313" t="s">
        <v>303</v>
      </c>
      <c r="B548" s="539" t="s">
        <v>341</v>
      </c>
      <c r="C548" s="662" t="s">
        <v>529</v>
      </c>
      <c r="D548" s="663" t="s">
        <v>911</v>
      </c>
      <c r="E548" s="664" t="s">
        <v>912</v>
      </c>
      <c r="F548" s="665" t="s">
        <v>715</v>
      </c>
      <c r="G548" s="666" t="s">
        <v>900</v>
      </c>
      <c r="H548" s="667" t="s">
        <v>728</v>
      </c>
      <c r="I548" s="668" t="s">
        <v>567</v>
      </c>
      <c r="J548" s="668" t="s">
        <v>717</v>
      </c>
      <c r="K548" s="291">
        <v>100</v>
      </c>
      <c r="L548" s="313"/>
      <c r="M548" s="430">
        <v>2</v>
      </c>
      <c r="N548" s="430">
        <v>2</v>
      </c>
      <c r="O548" s="669">
        <v>1</v>
      </c>
      <c r="P548" s="238">
        <v>100</v>
      </c>
      <c r="Q548" s="439">
        <f t="shared" si="7"/>
        <v>1</v>
      </c>
      <c r="R548" s="673" t="s">
        <v>499</v>
      </c>
    </row>
    <row r="549" spans="1:18" ht="14.25">
      <c r="A549" s="313" t="s">
        <v>303</v>
      </c>
      <c r="B549" s="539" t="s">
        <v>341</v>
      </c>
      <c r="C549" s="662" t="s">
        <v>529</v>
      </c>
      <c r="D549" s="663" t="s">
        <v>911</v>
      </c>
      <c r="E549" s="664" t="s">
        <v>912</v>
      </c>
      <c r="F549" s="665" t="s">
        <v>715</v>
      </c>
      <c r="G549" s="666" t="s">
        <v>901</v>
      </c>
      <c r="H549" s="667" t="s">
        <v>728</v>
      </c>
      <c r="I549" s="668" t="s">
        <v>567</v>
      </c>
      <c r="J549" s="668" t="s">
        <v>717</v>
      </c>
      <c r="K549" s="291">
        <v>100</v>
      </c>
      <c r="L549" s="313"/>
      <c r="M549" s="430">
        <v>2</v>
      </c>
      <c r="N549" s="430">
        <v>2</v>
      </c>
      <c r="O549" s="669">
        <v>1</v>
      </c>
      <c r="P549" s="238">
        <v>100</v>
      </c>
      <c r="Q549" s="439">
        <f t="shared" si="7"/>
        <v>1</v>
      </c>
      <c r="R549" s="673" t="s">
        <v>499</v>
      </c>
    </row>
    <row r="550" spans="1:18" ht="14.25">
      <c r="A550" s="313" t="s">
        <v>303</v>
      </c>
      <c r="B550" s="539" t="s">
        <v>341</v>
      </c>
      <c r="C550" s="662" t="s">
        <v>529</v>
      </c>
      <c r="D550" s="663" t="s">
        <v>911</v>
      </c>
      <c r="E550" s="664" t="s">
        <v>912</v>
      </c>
      <c r="F550" s="665" t="s">
        <v>715</v>
      </c>
      <c r="G550" s="666" t="s">
        <v>724</v>
      </c>
      <c r="H550" s="667" t="s">
        <v>886</v>
      </c>
      <c r="I550" s="668" t="s">
        <v>567</v>
      </c>
      <c r="J550" s="668" t="s">
        <v>717</v>
      </c>
      <c r="K550" s="291">
        <v>100</v>
      </c>
      <c r="L550" s="313"/>
      <c r="M550" s="430">
        <v>2</v>
      </c>
      <c r="N550" s="430">
        <v>2</v>
      </c>
      <c r="O550" s="669">
        <v>1</v>
      </c>
      <c r="P550" s="238">
        <v>100</v>
      </c>
      <c r="Q550" s="439">
        <f t="shared" si="7"/>
        <v>1</v>
      </c>
      <c r="R550" s="673" t="s">
        <v>499</v>
      </c>
    </row>
    <row r="551" spans="1:18" ht="33.75">
      <c r="A551" s="302" t="s">
        <v>303</v>
      </c>
      <c r="B551" s="662" t="s">
        <v>341</v>
      </c>
      <c r="C551" s="662" t="s">
        <v>534</v>
      </c>
      <c r="D551" s="663" t="s">
        <v>911</v>
      </c>
      <c r="E551" s="664" t="s">
        <v>912</v>
      </c>
      <c r="F551" s="665" t="s">
        <v>677</v>
      </c>
      <c r="G551" s="666" t="s">
        <v>870</v>
      </c>
      <c r="H551" s="667" t="s">
        <v>871</v>
      </c>
      <c r="I551" s="668" t="s">
        <v>567</v>
      </c>
      <c r="J551" s="668" t="s">
        <v>411</v>
      </c>
      <c r="K551" s="291">
        <v>100</v>
      </c>
      <c r="L551" s="313"/>
      <c r="M551" s="430">
        <v>1</v>
      </c>
      <c r="N551" s="430">
        <v>1</v>
      </c>
      <c r="O551" s="669">
        <v>1</v>
      </c>
      <c r="P551" s="238">
        <v>100</v>
      </c>
      <c r="Q551" s="439">
        <f t="shared" si="7"/>
        <v>1</v>
      </c>
      <c r="R551" s="670" t="s">
        <v>913</v>
      </c>
    </row>
    <row r="552" spans="1:18" ht="28.5">
      <c r="A552" s="313" t="s">
        <v>303</v>
      </c>
      <c r="B552" s="539" t="s">
        <v>341</v>
      </c>
      <c r="C552" s="662" t="s">
        <v>534</v>
      </c>
      <c r="D552" s="663" t="s">
        <v>911</v>
      </c>
      <c r="E552" s="664" t="s">
        <v>912</v>
      </c>
      <c r="F552" s="665" t="s">
        <v>677</v>
      </c>
      <c r="G552" s="671" t="s">
        <v>872</v>
      </c>
      <c r="H552" s="667" t="s">
        <v>728</v>
      </c>
      <c r="I552" s="668" t="s">
        <v>567</v>
      </c>
      <c r="J552" s="668" t="s">
        <v>411</v>
      </c>
      <c r="K552" s="291">
        <v>100</v>
      </c>
      <c r="L552" s="672"/>
      <c r="M552" s="430">
        <v>1</v>
      </c>
      <c r="N552" s="430">
        <v>1</v>
      </c>
      <c r="O552" s="669">
        <v>1</v>
      </c>
      <c r="P552" s="238">
        <v>100</v>
      </c>
      <c r="Q552" s="439">
        <f t="shared" si="7"/>
        <v>1</v>
      </c>
      <c r="R552" s="673" t="s">
        <v>499</v>
      </c>
    </row>
    <row r="553" spans="1:18" ht="14.25">
      <c r="A553" s="313" t="s">
        <v>303</v>
      </c>
      <c r="B553" s="539" t="s">
        <v>341</v>
      </c>
      <c r="C553" s="662" t="s">
        <v>534</v>
      </c>
      <c r="D553" s="663" t="s">
        <v>911</v>
      </c>
      <c r="E553" s="664" t="s">
        <v>912</v>
      </c>
      <c r="F553" s="665" t="s">
        <v>677</v>
      </c>
      <c r="G553" s="666" t="s">
        <v>685</v>
      </c>
      <c r="H553" s="667" t="s">
        <v>728</v>
      </c>
      <c r="I553" s="668" t="s">
        <v>567</v>
      </c>
      <c r="J553" s="668" t="s">
        <v>411</v>
      </c>
      <c r="K553" s="291">
        <v>100</v>
      </c>
      <c r="L553" s="674"/>
      <c r="M553" s="430">
        <v>1</v>
      </c>
      <c r="N553" s="430">
        <v>1</v>
      </c>
      <c r="O553" s="669">
        <v>1</v>
      </c>
      <c r="P553" s="238">
        <v>100</v>
      </c>
      <c r="Q553" s="439">
        <f t="shared" si="7"/>
        <v>1</v>
      </c>
      <c r="R553" s="673" t="s">
        <v>499</v>
      </c>
    </row>
    <row r="554" spans="1:18" ht="14.25">
      <c r="A554" s="313" t="s">
        <v>303</v>
      </c>
      <c r="B554" s="539" t="s">
        <v>341</v>
      </c>
      <c r="C554" s="662" t="s">
        <v>534</v>
      </c>
      <c r="D554" s="663" t="s">
        <v>911</v>
      </c>
      <c r="E554" s="664" t="s">
        <v>912</v>
      </c>
      <c r="F554" s="665" t="s">
        <v>677</v>
      </c>
      <c r="G554" s="671" t="s">
        <v>688</v>
      </c>
      <c r="H554" s="667" t="s">
        <v>728</v>
      </c>
      <c r="I554" s="668" t="s">
        <v>567</v>
      </c>
      <c r="J554" s="668" t="s">
        <v>411</v>
      </c>
      <c r="K554" s="291">
        <v>100</v>
      </c>
      <c r="L554" s="672"/>
      <c r="M554" s="430">
        <v>1</v>
      </c>
      <c r="N554" s="430">
        <v>1</v>
      </c>
      <c r="O554" s="669">
        <v>1</v>
      </c>
      <c r="P554" s="238">
        <v>100</v>
      </c>
      <c r="Q554" s="439">
        <f t="shared" si="7"/>
        <v>1</v>
      </c>
      <c r="R554" s="673" t="s">
        <v>499</v>
      </c>
    </row>
    <row r="555" spans="1:18" ht="18" customHeight="1">
      <c r="A555" s="313" t="s">
        <v>303</v>
      </c>
      <c r="B555" s="539" t="s">
        <v>341</v>
      </c>
      <c r="C555" s="662" t="s">
        <v>534</v>
      </c>
      <c r="D555" s="663" t="s">
        <v>911</v>
      </c>
      <c r="E555" s="664" t="s">
        <v>912</v>
      </c>
      <c r="F555" s="665" t="s">
        <v>677</v>
      </c>
      <c r="G555" s="671" t="s">
        <v>873</v>
      </c>
      <c r="H555" s="667" t="s">
        <v>728</v>
      </c>
      <c r="I555" s="668" t="s">
        <v>567</v>
      </c>
      <c r="J555" s="668" t="s">
        <v>411</v>
      </c>
      <c r="K555" s="291">
        <v>100</v>
      </c>
      <c r="L555" s="313"/>
      <c r="M555" s="430">
        <v>1</v>
      </c>
      <c r="N555" s="430">
        <v>1</v>
      </c>
      <c r="O555" s="669">
        <v>1</v>
      </c>
      <c r="P555" s="238">
        <v>100</v>
      </c>
      <c r="Q555" s="439">
        <f t="shared" si="7"/>
        <v>1</v>
      </c>
      <c r="R555" s="673" t="s">
        <v>499</v>
      </c>
    </row>
    <row r="556" spans="1:18" ht="14.25">
      <c r="A556" s="313" t="s">
        <v>303</v>
      </c>
      <c r="B556" s="539" t="s">
        <v>341</v>
      </c>
      <c r="C556" s="662" t="s">
        <v>534</v>
      </c>
      <c r="D556" s="663" t="s">
        <v>911</v>
      </c>
      <c r="E556" s="664" t="s">
        <v>912</v>
      </c>
      <c r="F556" s="665" t="s">
        <v>677</v>
      </c>
      <c r="G556" s="671" t="s">
        <v>691</v>
      </c>
      <c r="H556" s="667" t="s">
        <v>728</v>
      </c>
      <c r="I556" s="668" t="s">
        <v>567</v>
      </c>
      <c r="J556" s="668" t="s">
        <v>411</v>
      </c>
      <c r="K556" s="291">
        <v>100</v>
      </c>
      <c r="L556" s="313"/>
      <c r="M556" s="430">
        <v>1</v>
      </c>
      <c r="N556" s="430">
        <v>1</v>
      </c>
      <c r="O556" s="669">
        <v>1</v>
      </c>
      <c r="P556" s="238">
        <v>100</v>
      </c>
      <c r="Q556" s="439">
        <f t="shared" si="7"/>
        <v>1</v>
      </c>
      <c r="R556" s="673" t="s">
        <v>499</v>
      </c>
    </row>
    <row r="557" spans="1:18" ht="14.25">
      <c r="A557" s="313" t="s">
        <v>303</v>
      </c>
      <c r="B557" s="539" t="s">
        <v>341</v>
      </c>
      <c r="C557" s="662" t="s">
        <v>534</v>
      </c>
      <c r="D557" s="663" t="s">
        <v>911</v>
      </c>
      <c r="E557" s="664" t="s">
        <v>912</v>
      </c>
      <c r="F557" s="665" t="s">
        <v>677</v>
      </c>
      <c r="G557" s="671" t="s">
        <v>874</v>
      </c>
      <c r="H557" s="667" t="s">
        <v>728</v>
      </c>
      <c r="I557" s="668" t="s">
        <v>567</v>
      </c>
      <c r="J557" s="668" t="s">
        <v>411</v>
      </c>
      <c r="K557" s="291">
        <v>100</v>
      </c>
      <c r="L557" s="313"/>
      <c r="M557" s="430">
        <v>1</v>
      </c>
      <c r="N557" s="430">
        <v>1</v>
      </c>
      <c r="O557" s="669">
        <v>1</v>
      </c>
      <c r="P557" s="238">
        <v>100</v>
      </c>
      <c r="Q557" s="439">
        <f t="shared" si="7"/>
        <v>1</v>
      </c>
      <c r="R557" s="673" t="s">
        <v>499</v>
      </c>
    </row>
    <row r="558" spans="1:18" ht="14.25">
      <c r="A558" s="313" t="s">
        <v>303</v>
      </c>
      <c r="B558" s="539" t="s">
        <v>341</v>
      </c>
      <c r="C558" s="662" t="s">
        <v>534</v>
      </c>
      <c r="D558" s="663" t="s">
        <v>911</v>
      </c>
      <c r="E558" s="664" t="s">
        <v>912</v>
      </c>
      <c r="F558" s="665" t="s">
        <v>677</v>
      </c>
      <c r="G558" s="671" t="s">
        <v>875</v>
      </c>
      <c r="H558" s="667" t="s">
        <v>728</v>
      </c>
      <c r="I558" s="668" t="s">
        <v>567</v>
      </c>
      <c r="J558" s="668" t="s">
        <v>411</v>
      </c>
      <c r="K558" s="291">
        <v>100</v>
      </c>
      <c r="L558" s="313"/>
      <c r="M558" s="430">
        <v>1</v>
      </c>
      <c r="N558" s="430">
        <v>1</v>
      </c>
      <c r="O558" s="669">
        <v>1</v>
      </c>
      <c r="P558" s="238">
        <v>100</v>
      </c>
      <c r="Q558" s="439">
        <f t="shared" si="7"/>
        <v>1</v>
      </c>
      <c r="R558" s="673" t="s">
        <v>499</v>
      </c>
    </row>
    <row r="559" spans="1:18" ht="14.25">
      <c r="A559" s="313" t="s">
        <v>303</v>
      </c>
      <c r="B559" s="539" t="s">
        <v>341</v>
      </c>
      <c r="C559" s="662" t="s">
        <v>534</v>
      </c>
      <c r="D559" s="663" t="s">
        <v>911</v>
      </c>
      <c r="E559" s="664" t="s">
        <v>912</v>
      </c>
      <c r="F559" s="665" t="s">
        <v>677</v>
      </c>
      <c r="G559" s="671" t="s">
        <v>876</v>
      </c>
      <c r="H559" s="667" t="s">
        <v>728</v>
      </c>
      <c r="I559" s="668" t="s">
        <v>567</v>
      </c>
      <c r="J559" s="668" t="s">
        <v>411</v>
      </c>
      <c r="K559" s="291">
        <v>100</v>
      </c>
      <c r="L559" s="313"/>
      <c r="M559" s="430">
        <v>1</v>
      </c>
      <c r="N559" s="430">
        <v>1</v>
      </c>
      <c r="O559" s="669">
        <v>1</v>
      </c>
      <c r="P559" s="238">
        <v>100</v>
      </c>
      <c r="Q559" s="439">
        <f t="shared" si="7"/>
        <v>1</v>
      </c>
      <c r="R559" s="673" t="s">
        <v>499</v>
      </c>
    </row>
    <row r="560" spans="1:18" ht="28.5">
      <c r="A560" s="313" t="s">
        <v>303</v>
      </c>
      <c r="B560" s="539" t="s">
        <v>341</v>
      </c>
      <c r="C560" s="662" t="s">
        <v>534</v>
      </c>
      <c r="D560" s="663" t="s">
        <v>911</v>
      </c>
      <c r="E560" s="664" t="s">
        <v>912</v>
      </c>
      <c r="F560" s="665" t="s">
        <v>677</v>
      </c>
      <c r="G560" s="671" t="s">
        <v>877</v>
      </c>
      <c r="H560" s="667" t="s">
        <v>728</v>
      </c>
      <c r="I560" s="668" t="s">
        <v>567</v>
      </c>
      <c r="J560" s="668" t="s">
        <v>411</v>
      </c>
      <c r="K560" s="291">
        <v>100</v>
      </c>
      <c r="L560" s="313"/>
      <c r="M560" s="430">
        <v>1</v>
      </c>
      <c r="N560" s="430">
        <v>1</v>
      </c>
      <c r="O560" s="669">
        <v>1</v>
      </c>
      <c r="P560" s="238">
        <v>100</v>
      </c>
      <c r="Q560" s="439">
        <f t="shared" si="7"/>
        <v>1</v>
      </c>
      <c r="R560" s="673" t="s">
        <v>499</v>
      </c>
    </row>
    <row r="561" spans="1:18" ht="14.25">
      <c r="A561" s="313" t="s">
        <v>303</v>
      </c>
      <c r="B561" s="539" t="s">
        <v>341</v>
      </c>
      <c r="C561" s="662" t="s">
        <v>534</v>
      </c>
      <c r="D561" s="663" t="s">
        <v>911</v>
      </c>
      <c r="E561" s="664" t="s">
        <v>912</v>
      </c>
      <c r="F561" s="665" t="s">
        <v>677</v>
      </c>
      <c r="G561" s="671" t="s">
        <v>700</v>
      </c>
      <c r="H561" s="667" t="s">
        <v>728</v>
      </c>
      <c r="I561" s="668" t="s">
        <v>567</v>
      </c>
      <c r="J561" s="668" t="s">
        <v>411</v>
      </c>
      <c r="K561" s="291">
        <v>100</v>
      </c>
      <c r="L561" s="313"/>
      <c r="M561" s="430">
        <v>1</v>
      </c>
      <c r="N561" s="430">
        <v>1</v>
      </c>
      <c r="O561" s="669">
        <v>1</v>
      </c>
      <c r="P561" s="238">
        <v>100</v>
      </c>
      <c r="Q561" s="439">
        <f t="shared" si="7"/>
        <v>1</v>
      </c>
      <c r="R561" s="673" t="s">
        <v>499</v>
      </c>
    </row>
    <row r="562" spans="1:18" ht="14.25">
      <c r="A562" s="313" t="s">
        <v>303</v>
      </c>
      <c r="B562" s="539" t="s">
        <v>341</v>
      </c>
      <c r="C562" s="662" t="s">
        <v>534</v>
      </c>
      <c r="D562" s="663" t="s">
        <v>911</v>
      </c>
      <c r="E562" s="664" t="s">
        <v>912</v>
      </c>
      <c r="F562" s="665" t="s">
        <v>677</v>
      </c>
      <c r="G562" s="671" t="s">
        <v>701</v>
      </c>
      <c r="H562" s="667" t="s">
        <v>728</v>
      </c>
      <c r="I562" s="668" t="s">
        <v>567</v>
      </c>
      <c r="J562" s="668" t="s">
        <v>411</v>
      </c>
      <c r="K562" s="291">
        <v>100</v>
      </c>
      <c r="L562" s="313"/>
      <c r="M562" s="430">
        <v>1</v>
      </c>
      <c r="N562" s="430">
        <v>1</v>
      </c>
      <c r="O562" s="669">
        <v>1</v>
      </c>
      <c r="P562" s="238">
        <v>100</v>
      </c>
      <c r="Q562" s="439">
        <f t="shared" si="7"/>
        <v>1</v>
      </c>
      <c r="R562" s="673" t="s">
        <v>499</v>
      </c>
    </row>
    <row r="563" spans="1:18" ht="14.25">
      <c r="A563" s="313" t="s">
        <v>303</v>
      </c>
      <c r="B563" s="539" t="s">
        <v>341</v>
      </c>
      <c r="C563" s="662" t="s">
        <v>534</v>
      </c>
      <c r="D563" s="663" t="s">
        <v>911</v>
      </c>
      <c r="E563" s="664" t="s">
        <v>912</v>
      </c>
      <c r="F563" s="665" t="s">
        <v>677</v>
      </c>
      <c r="G563" s="671" t="s">
        <v>878</v>
      </c>
      <c r="H563" s="667" t="s">
        <v>728</v>
      </c>
      <c r="I563" s="668" t="s">
        <v>567</v>
      </c>
      <c r="J563" s="668" t="s">
        <v>411</v>
      </c>
      <c r="K563" s="291">
        <v>100</v>
      </c>
      <c r="L563" s="313"/>
      <c r="M563" s="430">
        <v>1</v>
      </c>
      <c r="N563" s="430">
        <v>1</v>
      </c>
      <c r="O563" s="669">
        <v>1</v>
      </c>
      <c r="P563" s="238">
        <v>100</v>
      </c>
      <c r="Q563" s="439">
        <f t="shared" si="7"/>
        <v>1</v>
      </c>
      <c r="R563" s="673" t="s">
        <v>499</v>
      </c>
    </row>
    <row r="564" spans="1:18" ht="14.25">
      <c r="A564" s="313" t="s">
        <v>303</v>
      </c>
      <c r="B564" s="539" t="s">
        <v>341</v>
      </c>
      <c r="C564" s="662" t="s">
        <v>534</v>
      </c>
      <c r="D564" s="663" t="s">
        <v>911</v>
      </c>
      <c r="E564" s="664" t="s">
        <v>912</v>
      </c>
      <c r="F564" s="665" t="s">
        <v>677</v>
      </c>
      <c r="G564" s="671" t="s">
        <v>879</v>
      </c>
      <c r="H564" s="667" t="s">
        <v>728</v>
      </c>
      <c r="I564" s="668" t="s">
        <v>567</v>
      </c>
      <c r="J564" s="668" t="s">
        <v>411</v>
      </c>
      <c r="K564" s="291">
        <v>100</v>
      </c>
      <c r="L564" s="313"/>
      <c r="M564" s="430">
        <v>1</v>
      </c>
      <c r="N564" s="430">
        <v>1</v>
      </c>
      <c r="O564" s="669">
        <v>1</v>
      </c>
      <c r="P564" s="238">
        <v>100</v>
      </c>
      <c r="Q564" s="439">
        <f t="shared" si="7"/>
        <v>1</v>
      </c>
      <c r="R564" s="673" t="s">
        <v>499</v>
      </c>
    </row>
    <row r="565" spans="1:18" ht="15.75" customHeight="1">
      <c r="A565" s="313" t="s">
        <v>303</v>
      </c>
      <c r="B565" s="539" t="s">
        <v>341</v>
      </c>
      <c r="C565" s="662" t="s">
        <v>534</v>
      </c>
      <c r="D565" s="663" t="s">
        <v>911</v>
      </c>
      <c r="E565" s="664" t="s">
        <v>912</v>
      </c>
      <c r="F565" s="665" t="s">
        <v>677</v>
      </c>
      <c r="G565" s="671" t="s">
        <v>880</v>
      </c>
      <c r="H565" s="667" t="s">
        <v>728</v>
      </c>
      <c r="I565" s="668" t="s">
        <v>567</v>
      </c>
      <c r="J565" s="668" t="s">
        <v>411</v>
      </c>
      <c r="K565" s="291">
        <v>100</v>
      </c>
      <c r="L565" s="313"/>
      <c r="M565" s="430">
        <v>1</v>
      </c>
      <c r="N565" s="430">
        <v>1</v>
      </c>
      <c r="O565" s="669">
        <v>1</v>
      </c>
      <c r="P565" s="238">
        <v>100</v>
      </c>
      <c r="Q565" s="439">
        <f t="shared" si="7"/>
        <v>1</v>
      </c>
      <c r="R565" s="673" t="s">
        <v>499</v>
      </c>
    </row>
    <row r="566" spans="1:18" ht="14.25">
      <c r="A566" s="313" t="s">
        <v>303</v>
      </c>
      <c r="B566" s="539" t="s">
        <v>341</v>
      </c>
      <c r="C566" s="662" t="s">
        <v>534</v>
      </c>
      <c r="D566" s="663" t="s">
        <v>911</v>
      </c>
      <c r="E566" s="664" t="s">
        <v>912</v>
      </c>
      <c r="F566" s="665" t="s">
        <v>677</v>
      </c>
      <c r="G566" s="671" t="s">
        <v>881</v>
      </c>
      <c r="H566" s="667" t="s">
        <v>728</v>
      </c>
      <c r="I566" s="668" t="s">
        <v>567</v>
      </c>
      <c r="J566" s="668" t="s">
        <v>411</v>
      </c>
      <c r="K566" s="291">
        <v>100</v>
      </c>
      <c r="L566" s="313"/>
      <c r="M566" s="430">
        <v>1</v>
      </c>
      <c r="N566" s="430">
        <v>1</v>
      </c>
      <c r="O566" s="669">
        <v>1</v>
      </c>
      <c r="P566" s="238">
        <v>100</v>
      </c>
      <c r="Q566" s="439">
        <f t="shared" si="7"/>
        <v>1</v>
      </c>
      <c r="R566" s="673" t="s">
        <v>499</v>
      </c>
    </row>
    <row r="567" spans="1:18" ht="14.25">
      <c r="A567" s="313" t="s">
        <v>303</v>
      </c>
      <c r="B567" s="539" t="s">
        <v>341</v>
      </c>
      <c r="C567" s="662" t="s">
        <v>534</v>
      </c>
      <c r="D567" s="663" t="s">
        <v>911</v>
      </c>
      <c r="E567" s="664" t="s">
        <v>912</v>
      </c>
      <c r="F567" s="665" t="s">
        <v>677</v>
      </c>
      <c r="G567" s="671" t="s">
        <v>882</v>
      </c>
      <c r="H567" s="667" t="s">
        <v>728</v>
      </c>
      <c r="I567" s="668" t="s">
        <v>567</v>
      </c>
      <c r="J567" s="668" t="s">
        <v>411</v>
      </c>
      <c r="K567" s="291">
        <v>100</v>
      </c>
      <c r="L567" s="313"/>
      <c r="M567" s="430">
        <v>1</v>
      </c>
      <c r="N567" s="430">
        <v>1</v>
      </c>
      <c r="O567" s="669">
        <v>1</v>
      </c>
      <c r="P567" s="238">
        <v>100</v>
      </c>
      <c r="Q567" s="439">
        <f t="shared" si="7"/>
        <v>1</v>
      </c>
      <c r="R567" s="673" t="s">
        <v>499</v>
      </c>
    </row>
    <row r="568" spans="1:18" ht="14.25">
      <c r="A568" s="313" t="s">
        <v>303</v>
      </c>
      <c r="B568" s="539" t="s">
        <v>341</v>
      </c>
      <c r="C568" s="662" t="s">
        <v>534</v>
      </c>
      <c r="D568" s="663" t="s">
        <v>911</v>
      </c>
      <c r="E568" s="664" t="s">
        <v>912</v>
      </c>
      <c r="F568" s="665" t="s">
        <v>677</v>
      </c>
      <c r="G568" s="671" t="s">
        <v>883</v>
      </c>
      <c r="H568" s="667" t="s">
        <v>728</v>
      </c>
      <c r="I568" s="668" t="s">
        <v>567</v>
      </c>
      <c r="J568" s="668" t="s">
        <v>411</v>
      </c>
      <c r="K568" s="291">
        <v>100</v>
      </c>
      <c r="L568" s="313"/>
      <c r="M568" s="430">
        <v>1</v>
      </c>
      <c r="N568" s="430">
        <v>1</v>
      </c>
      <c r="O568" s="669">
        <v>1</v>
      </c>
      <c r="P568" s="238">
        <v>100</v>
      </c>
      <c r="Q568" s="439">
        <f t="shared" si="7"/>
        <v>1</v>
      </c>
      <c r="R568" s="673" t="s">
        <v>499</v>
      </c>
    </row>
    <row r="569" spans="1:18" ht="14.25">
      <c r="A569" s="313" t="s">
        <v>303</v>
      </c>
      <c r="B569" s="539" t="s">
        <v>341</v>
      </c>
      <c r="C569" s="662" t="s">
        <v>534</v>
      </c>
      <c r="D569" s="663" t="s">
        <v>911</v>
      </c>
      <c r="E569" s="664" t="s">
        <v>912</v>
      </c>
      <c r="F569" s="665" t="s">
        <v>677</v>
      </c>
      <c r="G569" s="666" t="s">
        <v>884</v>
      </c>
      <c r="H569" s="667" t="s">
        <v>728</v>
      </c>
      <c r="I569" s="668" t="s">
        <v>567</v>
      </c>
      <c r="J569" s="668" t="s">
        <v>411</v>
      </c>
      <c r="K569" s="291">
        <v>100</v>
      </c>
      <c r="L569" s="313"/>
      <c r="M569" s="430">
        <v>1</v>
      </c>
      <c r="N569" s="430">
        <v>1</v>
      </c>
      <c r="O569" s="669">
        <v>1</v>
      </c>
      <c r="P569" s="238">
        <v>100</v>
      </c>
      <c r="Q569" s="439">
        <f t="shared" si="7"/>
        <v>1</v>
      </c>
      <c r="R569" s="673" t="s">
        <v>499</v>
      </c>
    </row>
    <row r="570" spans="1:18" ht="18.75" customHeight="1">
      <c r="A570" s="313" t="s">
        <v>303</v>
      </c>
      <c r="B570" s="539" t="s">
        <v>341</v>
      </c>
      <c r="C570" s="662" t="s">
        <v>534</v>
      </c>
      <c r="D570" s="663" t="s">
        <v>911</v>
      </c>
      <c r="E570" s="664" t="s">
        <v>912</v>
      </c>
      <c r="F570" s="665" t="s">
        <v>677</v>
      </c>
      <c r="G570" s="671" t="s">
        <v>712</v>
      </c>
      <c r="H570" s="667" t="s">
        <v>728</v>
      </c>
      <c r="I570" s="668" t="s">
        <v>567</v>
      </c>
      <c r="J570" s="668" t="s">
        <v>411</v>
      </c>
      <c r="K570" s="291">
        <v>100</v>
      </c>
      <c r="L570" s="313"/>
      <c r="M570" s="430">
        <v>1</v>
      </c>
      <c r="N570" s="430">
        <v>1</v>
      </c>
      <c r="O570" s="669">
        <v>1</v>
      </c>
      <c r="P570" s="238">
        <v>100</v>
      </c>
      <c r="Q570" s="439">
        <f t="shared" si="7"/>
        <v>1</v>
      </c>
      <c r="R570" s="673" t="s">
        <v>499</v>
      </c>
    </row>
    <row r="571" spans="1:18" ht="14.25">
      <c r="A571" s="313" t="s">
        <v>303</v>
      </c>
      <c r="B571" s="539" t="s">
        <v>341</v>
      </c>
      <c r="C571" s="662" t="s">
        <v>534</v>
      </c>
      <c r="D571" s="663" t="s">
        <v>911</v>
      </c>
      <c r="E571" s="664" t="s">
        <v>912</v>
      </c>
      <c r="F571" s="665" t="s">
        <v>677</v>
      </c>
      <c r="G571" s="671" t="s">
        <v>885</v>
      </c>
      <c r="H571" s="667" t="s">
        <v>886</v>
      </c>
      <c r="I571" s="668" t="s">
        <v>567</v>
      </c>
      <c r="J571" s="668" t="s">
        <v>411</v>
      </c>
      <c r="K571" s="291">
        <v>100</v>
      </c>
      <c r="L571" s="313"/>
      <c r="M571" s="430">
        <v>1</v>
      </c>
      <c r="N571" s="430">
        <v>1</v>
      </c>
      <c r="O571" s="669">
        <v>1</v>
      </c>
      <c r="P571" s="238">
        <v>100</v>
      </c>
      <c r="Q571" s="439">
        <f t="shared" si="7"/>
        <v>1</v>
      </c>
      <c r="R571" s="673" t="s">
        <v>499</v>
      </c>
    </row>
    <row r="572" spans="1:18" ht="14.25">
      <c r="A572" s="313" t="s">
        <v>303</v>
      </c>
      <c r="B572" s="539" t="s">
        <v>341</v>
      </c>
      <c r="C572" s="662" t="s">
        <v>534</v>
      </c>
      <c r="D572" s="663" t="s">
        <v>911</v>
      </c>
      <c r="E572" s="664" t="s">
        <v>912</v>
      </c>
      <c r="F572" s="665" t="s">
        <v>677</v>
      </c>
      <c r="G572" s="671" t="s">
        <v>887</v>
      </c>
      <c r="H572" s="667" t="s">
        <v>886</v>
      </c>
      <c r="I572" s="668" t="s">
        <v>567</v>
      </c>
      <c r="J572" s="668" t="s">
        <v>411</v>
      </c>
      <c r="K572" s="291">
        <v>100</v>
      </c>
      <c r="L572" s="313"/>
      <c r="M572" s="430">
        <v>1</v>
      </c>
      <c r="N572" s="430">
        <v>1</v>
      </c>
      <c r="O572" s="669">
        <v>1</v>
      </c>
      <c r="P572" s="238">
        <v>100</v>
      </c>
      <c r="Q572" s="439">
        <f t="shared" si="7"/>
        <v>1</v>
      </c>
      <c r="R572" s="673" t="s">
        <v>499</v>
      </c>
    </row>
    <row r="573" spans="1:18" ht="14.25">
      <c r="A573" s="313" t="s">
        <v>303</v>
      </c>
      <c r="B573" s="539" t="s">
        <v>341</v>
      </c>
      <c r="C573" s="662" t="s">
        <v>534</v>
      </c>
      <c r="D573" s="663" t="s">
        <v>911</v>
      </c>
      <c r="E573" s="664" t="s">
        <v>912</v>
      </c>
      <c r="F573" s="665" t="s">
        <v>677</v>
      </c>
      <c r="G573" s="671" t="s">
        <v>888</v>
      </c>
      <c r="H573" s="667" t="s">
        <v>728</v>
      </c>
      <c r="I573" s="668" t="s">
        <v>567</v>
      </c>
      <c r="J573" s="668" t="s">
        <v>411</v>
      </c>
      <c r="K573" s="291">
        <v>100</v>
      </c>
      <c r="L573" s="313"/>
      <c r="M573" s="430">
        <v>1</v>
      </c>
      <c r="N573" s="430">
        <v>1</v>
      </c>
      <c r="O573" s="669">
        <v>1</v>
      </c>
      <c r="P573" s="238">
        <v>100</v>
      </c>
      <c r="Q573" s="439">
        <f t="shared" si="7"/>
        <v>1</v>
      </c>
      <c r="R573" s="673" t="s">
        <v>499</v>
      </c>
    </row>
    <row r="574" spans="1:18" ht="14.25">
      <c r="A574" s="313" t="s">
        <v>303</v>
      </c>
      <c r="B574" s="539" t="s">
        <v>341</v>
      </c>
      <c r="C574" s="662" t="s">
        <v>534</v>
      </c>
      <c r="D574" s="663" t="s">
        <v>911</v>
      </c>
      <c r="E574" s="664" t="s">
        <v>912</v>
      </c>
      <c r="F574" s="665" t="s">
        <v>677</v>
      </c>
      <c r="G574" s="666" t="s">
        <v>501</v>
      </c>
      <c r="H574" s="667" t="s">
        <v>889</v>
      </c>
      <c r="I574" s="668" t="s">
        <v>567</v>
      </c>
      <c r="J574" s="668" t="s">
        <v>411</v>
      </c>
      <c r="K574" s="291">
        <v>100</v>
      </c>
      <c r="L574" s="313"/>
      <c r="M574" s="430">
        <v>1</v>
      </c>
      <c r="N574" s="430">
        <v>1</v>
      </c>
      <c r="O574" s="669">
        <v>1</v>
      </c>
      <c r="P574" s="238">
        <v>100</v>
      </c>
      <c r="Q574" s="439">
        <f t="shared" si="7"/>
        <v>1</v>
      </c>
      <c r="R574" s="673" t="s">
        <v>499</v>
      </c>
    </row>
    <row r="575" spans="1:18" ht="14.25">
      <c r="A575" s="313" t="s">
        <v>303</v>
      </c>
      <c r="B575" s="539" t="s">
        <v>341</v>
      </c>
      <c r="C575" s="662" t="s">
        <v>534</v>
      </c>
      <c r="D575" s="663" t="s">
        <v>911</v>
      </c>
      <c r="E575" s="664" t="s">
        <v>912</v>
      </c>
      <c r="F575" s="665" t="s">
        <v>677</v>
      </c>
      <c r="G575" s="666" t="s">
        <v>195</v>
      </c>
      <c r="H575" s="667" t="s">
        <v>890</v>
      </c>
      <c r="I575" s="668" t="s">
        <v>567</v>
      </c>
      <c r="J575" s="668" t="s">
        <v>411</v>
      </c>
      <c r="K575" s="291">
        <v>100</v>
      </c>
      <c r="L575" s="313"/>
      <c r="M575" s="430">
        <v>1</v>
      </c>
      <c r="N575" s="430">
        <v>1</v>
      </c>
      <c r="O575" s="669">
        <v>1</v>
      </c>
      <c r="P575" s="238">
        <v>100</v>
      </c>
      <c r="Q575" s="439">
        <f t="shared" si="7"/>
        <v>1</v>
      </c>
      <c r="R575" s="673" t="s">
        <v>499</v>
      </c>
    </row>
    <row r="576" spans="1:18" ht="14.25">
      <c r="A576" s="313" t="s">
        <v>303</v>
      </c>
      <c r="B576" s="539" t="s">
        <v>341</v>
      </c>
      <c r="C576" s="662" t="s">
        <v>534</v>
      </c>
      <c r="D576" s="663" t="s">
        <v>911</v>
      </c>
      <c r="E576" s="664" t="s">
        <v>912</v>
      </c>
      <c r="F576" s="665" t="s">
        <v>677</v>
      </c>
      <c r="G576" s="666" t="s">
        <v>891</v>
      </c>
      <c r="H576" s="667" t="s">
        <v>890</v>
      </c>
      <c r="I576" s="668" t="s">
        <v>567</v>
      </c>
      <c r="J576" s="668" t="s">
        <v>411</v>
      </c>
      <c r="K576" s="291">
        <v>100</v>
      </c>
      <c r="L576" s="313"/>
      <c r="M576" s="430">
        <v>1</v>
      </c>
      <c r="N576" s="430">
        <v>1</v>
      </c>
      <c r="O576" s="669">
        <v>1</v>
      </c>
      <c r="P576" s="238">
        <v>100</v>
      </c>
      <c r="Q576" s="439">
        <f t="shared" si="7"/>
        <v>1</v>
      </c>
      <c r="R576" s="673" t="s">
        <v>499</v>
      </c>
    </row>
    <row r="577" spans="1:18" ht="14.25">
      <c r="A577" s="313" t="s">
        <v>303</v>
      </c>
      <c r="B577" s="539" t="s">
        <v>341</v>
      </c>
      <c r="C577" s="662" t="s">
        <v>534</v>
      </c>
      <c r="D577" s="663" t="s">
        <v>911</v>
      </c>
      <c r="E577" s="664" t="s">
        <v>912</v>
      </c>
      <c r="F577" s="665" t="s">
        <v>677</v>
      </c>
      <c r="G577" s="666" t="s">
        <v>892</v>
      </c>
      <c r="H577" s="667" t="s">
        <v>890</v>
      </c>
      <c r="I577" s="668" t="s">
        <v>567</v>
      </c>
      <c r="J577" s="668" t="s">
        <v>411</v>
      </c>
      <c r="K577" s="291">
        <v>100</v>
      </c>
      <c r="L577" s="313"/>
      <c r="M577" s="430">
        <v>1</v>
      </c>
      <c r="N577" s="430">
        <v>1</v>
      </c>
      <c r="O577" s="669">
        <v>1</v>
      </c>
      <c r="P577" s="238">
        <v>100</v>
      </c>
      <c r="Q577" s="439">
        <f t="shared" si="7"/>
        <v>1</v>
      </c>
      <c r="R577" s="673" t="s">
        <v>499</v>
      </c>
    </row>
    <row r="578" spans="1:18" ht="14.25">
      <c r="A578" s="313" t="s">
        <v>303</v>
      </c>
      <c r="B578" s="539" t="s">
        <v>341</v>
      </c>
      <c r="C578" s="662" t="s">
        <v>534</v>
      </c>
      <c r="D578" s="663" t="s">
        <v>911</v>
      </c>
      <c r="E578" s="664" t="s">
        <v>912</v>
      </c>
      <c r="F578" s="665" t="s">
        <v>677</v>
      </c>
      <c r="G578" s="666" t="s">
        <v>893</v>
      </c>
      <c r="H578" s="667" t="s">
        <v>890</v>
      </c>
      <c r="I578" s="668" t="s">
        <v>567</v>
      </c>
      <c r="J578" s="668" t="s">
        <v>411</v>
      </c>
      <c r="K578" s="291">
        <v>100</v>
      </c>
      <c r="L578" s="313"/>
      <c r="M578" s="430">
        <v>1</v>
      </c>
      <c r="N578" s="430">
        <v>1</v>
      </c>
      <c r="O578" s="669">
        <v>1</v>
      </c>
      <c r="P578" s="238">
        <v>100</v>
      </c>
      <c r="Q578" s="439">
        <f t="shared" si="7"/>
        <v>1</v>
      </c>
      <c r="R578" s="673" t="s">
        <v>499</v>
      </c>
    </row>
    <row r="579" spans="1:18" ht="14.25">
      <c r="A579" s="313" t="s">
        <v>303</v>
      </c>
      <c r="B579" s="539" t="s">
        <v>341</v>
      </c>
      <c r="C579" s="662" t="s">
        <v>534</v>
      </c>
      <c r="D579" s="663" t="s">
        <v>911</v>
      </c>
      <c r="E579" s="664" t="s">
        <v>912</v>
      </c>
      <c r="F579" s="665" t="s">
        <v>677</v>
      </c>
      <c r="G579" s="666" t="s">
        <v>894</v>
      </c>
      <c r="H579" s="667" t="s">
        <v>890</v>
      </c>
      <c r="I579" s="668" t="s">
        <v>567</v>
      </c>
      <c r="J579" s="668" t="s">
        <v>411</v>
      </c>
      <c r="K579" s="291">
        <v>100</v>
      </c>
      <c r="L579" s="313"/>
      <c r="M579" s="430">
        <v>1</v>
      </c>
      <c r="N579" s="430">
        <v>1</v>
      </c>
      <c r="O579" s="669">
        <v>1</v>
      </c>
      <c r="P579" s="238">
        <v>100</v>
      </c>
      <c r="Q579" s="439">
        <f t="shared" si="7"/>
        <v>1</v>
      </c>
      <c r="R579" s="673" t="s">
        <v>499</v>
      </c>
    </row>
    <row r="580" spans="1:18" ht="28.5">
      <c r="A580" s="313" t="s">
        <v>303</v>
      </c>
      <c r="B580" s="539" t="s">
        <v>341</v>
      </c>
      <c r="C580" s="662" t="s">
        <v>534</v>
      </c>
      <c r="D580" s="663" t="s">
        <v>911</v>
      </c>
      <c r="E580" s="664" t="s">
        <v>912</v>
      </c>
      <c r="F580" s="665" t="s">
        <v>677</v>
      </c>
      <c r="G580" s="666" t="s">
        <v>895</v>
      </c>
      <c r="H580" s="675" t="s">
        <v>896</v>
      </c>
      <c r="I580" s="668" t="s">
        <v>567</v>
      </c>
      <c r="J580" s="668" t="s">
        <v>411</v>
      </c>
      <c r="K580" s="291">
        <v>100</v>
      </c>
      <c r="L580" s="313"/>
      <c r="M580" s="430">
        <v>1</v>
      </c>
      <c r="N580" s="430">
        <v>1</v>
      </c>
      <c r="O580" s="669">
        <v>1</v>
      </c>
      <c r="P580" s="238">
        <v>100</v>
      </c>
      <c r="Q580" s="439">
        <f t="shared" si="7"/>
        <v>1</v>
      </c>
      <c r="R580" s="673" t="s">
        <v>499</v>
      </c>
    </row>
    <row r="581" spans="1:18" ht="14.25">
      <c r="A581" s="313" t="s">
        <v>303</v>
      </c>
      <c r="B581" s="539" t="s">
        <v>341</v>
      </c>
      <c r="C581" s="662" t="s">
        <v>534</v>
      </c>
      <c r="D581" s="663" t="s">
        <v>911</v>
      </c>
      <c r="E581" s="664" t="s">
        <v>912</v>
      </c>
      <c r="F581" s="665" t="s">
        <v>677</v>
      </c>
      <c r="G581" s="666" t="s">
        <v>897</v>
      </c>
      <c r="H581" s="667" t="s">
        <v>898</v>
      </c>
      <c r="I581" s="668" t="s">
        <v>567</v>
      </c>
      <c r="J581" s="668" t="s">
        <v>411</v>
      </c>
      <c r="K581" s="291">
        <v>100</v>
      </c>
      <c r="L581" s="313"/>
      <c r="M581" s="430">
        <v>1</v>
      </c>
      <c r="N581" s="430">
        <v>1</v>
      </c>
      <c r="O581" s="669">
        <v>1</v>
      </c>
      <c r="P581" s="238">
        <v>100</v>
      </c>
      <c r="Q581" s="439">
        <f t="shared" si="7"/>
        <v>1</v>
      </c>
      <c r="R581" s="673" t="s">
        <v>499</v>
      </c>
    </row>
    <row r="582" spans="1:18" ht="14.25">
      <c r="A582" s="313" t="s">
        <v>303</v>
      </c>
      <c r="B582" s="539" t="s">
        <v>341</v>
      </c>
      <c r="C582" s="662" t="s">
        <v>534</v>
      </c>
      <c r="D582" s="663" t="s">
        <v>911</v>
      </c>
      <c r="E582" s="664" t="s">
        <v>912</v>
      </c>
      <c r="F582" s="665" t="s">
        <v>715</v>
      </c>
      <c r="G582" s="666" t="s">
        <v>716</v>
      </c>
      <c r="H582" s="667" t="s">
        <v>728</v>
      </c>
      <c r="I582" s="668" t="s">
        <v>567</v>
      </c>
      <c r="J582" s="668" t="s">
        <v>717</v>
      </c>
      <c r="K582" s="291">
        <v>100</v>
      </c>
      <c r="L582" s="313"/>
      <c r="M582" s="430">
        <v>1</v>
      </c>
      <c r="N582" s="430">
        <v>1</v>
      </c>
      <c r="O582" s="669">
        <v>1</v>
      </c>
      <c r="P582" s="238">
        <v>100</v>
      </c>
      <c r="Q582" s="439">
        <f t="shared" si="7"/>
        <v>1</v>
      </c>
      <c r="R582" s="673" t="s">
        <v>499</v>
      </c>
    </row>
    <row r="583" spans="1:18" ht="14.25">
      <c r="A583" s="313" t="s">
        <v>303</v>
      </c>
      <c r="B583" s="539" t="s">
        <v>341</v>
      </c>
      <c r="C583" s="662" t="s">
        <v>534</v>
      </c>
      <c r="D583" s="663" t="s">
        <v>911</v>
      </c>
      <c r="E583" s="664" t="s">
        <v>912</v>
      </c>
      <c r="F583" s="665" t="s">
        <v>715</v>
      </c>
      <c r="G583" s="666" t="s">
        <v>718</v>
      </c>
      <c r="H583" s="667" t="s">
        <v>728</v>
      </c>
      <c r="I583" s="668" t="s">
        <v>567</v>
      </c>
      <c r="J583" s="668" t="s">
        <v>717</v>
      </c>
      <c r="K583" s="291">
        <v>100</v>
      </c>
      <c r="L583" s="313"/>
      <c r="M583" s="430">
        <v>1</v>
      </c>
      <c r="N583" s="430">
        <v>1</v>
      </c>
      <c r="O583" s="669">
        <v>1</v>
      </c>
      <c r="P583" s="238">
        <v>100</v>
      </c>
      <c r="Q583" s="439">
        <f t="shared" si="7"/>
        <v>1</v>
      </c>
      <c r="R583" s="673" t="s">
        <v>499</v>
      </c>
    </row>
    <row r="584" spans="1:18" ht="14.25">
      <c r="A584" s="313" t="s">
        <v>303</v>
      </c>
      <c r="B584" s="539" t="s">
        <v>341</v>
      </c>
      <c r="C584" s="662" t="s">
        <v>534</v>
      </c>
      <c r="D584" s="663" t="s">
        <v>911</v>
      </c>
      <c r="E584" s="664" t="s">
        <v>912</v>
      </c>
      <c r="F584" s="665" t="s">
        <v>715</v>
      </c>
      <c r="G584" s="666" t="s">
        <v>719</v>
      </c>
      <c r="H584" s="667" t="s">
        <v>728</v>
      </c>
      <c r="I584" s="668" t="s">
        <v>567</v>
      </c>
      <c r="J584" s="668" t="s">
        <v>717</v>
      </c>
      <c r="K584" s="291">
        <v>100</v>
      </c>
      <c r="L584" s="313"/>
      <c r="M584" s="430">
        <v>1</v>
      </c>
      <c r="N584" s="430">
        <v>1</v>
      </c>
      <c r="O584" s="669">
        <v>1</v>
      </c>
      <c r="P584" s="238">
        <v>100</v>
      </c>
      <c r="Q584" s="439">
        <f t="shared" si="7"/>
        <v>1</v>
      </c>
      <c r="R584" s="673" t="s">
        <v>499</v>
      </c>
    </row>
    <row r="585" spans="1:18" ht="14.25">
      <c r="A585" s="313" t="s">
        <v>303</v>
      </c>
      <c r="B585" s="539" t="s">
        <v>341</v>
      </c>
      <c r="C585" s="662" t="s">
        <v>534</v>
      </c>
      <c r="D585" s="663" t="s">
        <v>911</v>
      </c>
      <c r="E585" s="664" t="s">
        <v>912</v>
      </c>
      <c r="F585" s="665" t="s">
        <v>715</v>
      </c>
      <c r="G585" s="666" t="s">
        <v>720</v>
      </c>
      <c r="H585" s="667" t="s">
        <v>728</v>
      </c>
      <c r="I585" s="668" t="s">
        <v>567</v>
      </c>
      <c r="J585" s="668" t="s">
        <v>717</v>
      </c>
      <c r="K585" s="291">
        <v>100</v>
      </c>
      <c r="L585" s="313"/>
      <c r="M585" s="430">
        <v>1</v>
      </c>
      <c r="N585" s="430">
        <v>1</v>
      </c>
      <c r="O585" s="669">
        <v>1</v>
      </c>
      <c r="P585" s="238">
        <v>100</v>
      </c>
      <c r="Q585" s="439">
        <f t="shared" si="7"/>
        <v>1</v>
      </c>
      <c r="R585" s="673" t="s">
        <v>499</v>
      </c>
    </row>
    <row r="586" spans="1:18" ht="14.25">
      <c r="A586" s="313" t="s">
        <v>303</v>
      </c>
      <c r="B586" s="539" t="s">
        <v>341</v>
      </c>
      <c r="C586" s="662" t="s">
        <v>534</v>
      </c>
      <c r="D586" s="663" t="s">
        <v>911</v>
      </c>
      <c r="E586" s="664" t="s">
        <v>912</v>
      </c>
      <c r="F586" s="665" t="s">
        <v>715</v>
      </c>
      <c r="G586" s="666" t="s">
        <v>899</v>
      </c>
      <c r="H586" s="667" t="s">
        <v>728</v>
      </c>
      <c r="I586" s="668" t="s">
        <v>567</v>
      </c>
      <c r="J586" s="668" t="s">
        <v>717</v>
      </c>
      <c r="K586" s="291">
        <v>100</v>
      </c>
      <c r="L586" s="313"/>
      <c r="M586" s="430">
        <v>1</v>
      </c>
      <c r="N586" s="430">
        <v>1</v>
      </c>
      <c r="O586" s="669">
        <v>1</v>
      </c>
      <c r="P586" s="238">
        <v>100</v>
      </c>
      <c r="Q586" s="439">
        <f t="shared" si="7"/>
        <v>1</v>
      </c>
      <c r="R586" s="673" t="s">
        <v>499</v>
      </c>
    </row>
    <row r="587" spans="1:18" ht="14.25">
      <c r="A587" s="313" t="s">
        <v>303</v>
      </c>
      <c r="B587" s="539" t="s">
        <v>341</v>
      </c>
      <c r="C587" s="662" t="s">
        <v>534</v>
      </c>
      <c r="D587" s="663" t="s">
        <v>911</v>
      </c>
      <c r="E587" s="664" t="s">
        <v>912</v>
      </c>
      <c r="F587" s="665" t="s">
        <v>715</v>
      </c>
      <c r="G587" s="666" t="s">
        <v>900</v>
      </c>
      <c r="H587" s="667" t="s">
        <v>728</v>
      </c>
      <c r="I587" s="668" t="s">
        <v>567</v>
      </c>
      <c r="J587" s="668" t="s">
        <v>717</v>
      </c>
      <c r="K587" s="291">
        <v>100</v>
      </c>
      <c r="L587" s="313"/>
      <c r="M587" s="430">
        <v>1</v>
      </c>
      <c r="N587" s="430">
        <v>1</v>
      </c>
      <c r="O587" s="669">
        <v>1</v>
      </c>
      <c r="P587" s="238">
        <v>100</v>
      </c>
      <c r="Q587" s="439">
        <f t="shared" si="7"/>
        <v>1</v>
      </c>
      <c r="R587" s="673" t="s">
        <v>499</v>
      </c>
    </row>
    <row r="588" spans="1:18" ht="14.25">
      <c r="A588" s="313" t="s">
        <v>303</v>
      </c>
      <c r="B588" s="539" t="s">
        <v>341</v>
      </c>
      <c r="C588" s="662" t="s">
        <v>534</v>
      </c>
      <c r="D588" s="663" t="s">
        <v>911</v>
      </c>
      <c r="E588" s="664" t="s">
        <v>912</v>
      </c>
      <c r="F588" s="665" t="s">
        <v>715</v>
      </c>
      <c r="G588" s="666" t="s">
        <v>901</v>
      </c>
      <c r="H588" s="667" t="s">
        <v>728</v>
      </c>
      <c r="I588" s="668" t="s">
        <v>567</v>
      </c>
      <c r="J588" s="668" t="s">
        <v>717</v>
      </c>
      <c r="K588" s="291">
        <v>100</v>
      </c>
      <c r="L588" s="313"/>
      <c r="M588" s="430">
        <v>1</v>
      </c>
      <c r="N588" s="430">
        <v>1</v>
      </c>
      <c r="O588" s="669">
        <v>1</v>
      </c>
      <c r="P588" s="238">
        <v>100</v>
      </c>
      <c r="Q588" s="439">
        <f t="shared" si="7"/>
        <v>1</v>
      </c>
      <c r="R588" s="673" t="s">
        <v>499</v>
      </c>
    </row>
    <row r="589" spans="1:18" ht="14.25">
      <c r="A589" s="313" t="s">
        <v>303</v>
      </c>
      <c r="B589" s="539" t="s">
        <v>341</v>
      </c>
      <c r="C589" s="662" t="s">
        <v>534</v>
      </c>
      <c r="D589" s="663" t="s">
        <v>911</v>
      </c>
      <c r="E589" s="664" t="s">
        <v>912</v>
      </c>
      <c r="F589" s="665" t="s">
        <v>715</v>
      </c>
      <c r="G589" s="666" t="s">
        <v>724</v>
      </c>
      <c r="H589" s="667" t="s">
        <v>886</v>
      </c>
      <c r="I589" s="668" t="s">
        <v>567</v>
      </c>
      <c r="J589" s="668" t="s">
        <v>717</v>
      </c>
      <c r="K589" s="291">
        <v>100</v>
      </c>
      <c r="L589" s="313"/>
      <c r="M589" s="430">
        <v>1</v>
      </c>
      <c r="N589" s="430">
        <v>1</v>
      </c>
      <c r="O589" s="669">
        <v>1</v>
      </c>
      <c r="P589" s="238">
        <v>100</v>
      </c>
      <c r="Q589" s="439">
        <f t="shared" si="7"/>
        <v>1</v>
      </c>
      <c r="R589" s="673" t="s">
        <v>499</v>
      </c>
    </row>
    <row r="590" spans="1:18" ht="33.75">
      <c r="A590" s="313" t="s">
        <v>303</v>
      </c>
      <c r="B590" s="539" t="s">
        <v>341</v>
      </c>
      <c r="C590" s="662" t="s">
        <v>523</v>
      </c>
      <c r="D590" s="663" t="s">
        <v>911</v>
      </c>
      <c r="E590" s="664" t="s">
        <v>912</v>
      </c>
      <c r="F590" s="665" t="s">
        <v>677</v>
      </c>
      <c r="G590" s="666" t="s">
        <v>870</v>
      </c>
      <c r="H590" s="667" t="s">
        <v>871</v>
      </c>
      <c r="I590" s="668" t="s">
        <v>567</v>
      </c>
      <c r="J590" s="668" t="s">
        <v>411</v>
      </c>
      <c r="K590" s="291">
        <v>100</v>
      </c>
      <c r="L590" s="313"/>
      <c r="M590" s="430">
        <v>3</v>
      </c>
      <c r="N590" s="430">
        <v>3</v>
      </c>
      <c r="O590" s="669">
        <v>1</v>
      </c>
      <c r="P590" s="238">
        <v>100</v>
      </c>
      <c r="Q590" s="439">
        <f t="shared" si="7"/>
        <v>1</v>
      </c>
      <c r="R590" s="670" t="s">
        <v>913</v>
      </c>
    </row>
    <row r="591" spans="1:18" ht="28.5">
      <c r="A591" s="313" t="s">
        <v>303</v>
      </c>
      <c r="B591" s="539" t="s">
        <v>341</v>
      </c>
      <c r="C591" s="662" t="s">
        <v>523</v>
      </c>
      <c r="D591" s="663" t="s">
        <v>911</v>
      </c>
      <c r="E591" s="664" t="s">
        <v>912</v>
      </c>
      <c r="F591" s="665" t="s">
        <v>677</v>
      </c>
      <c r="G591" s="671" t="s">
        <v>872</v>
      </c>
      <c r="H591" s="667" t="s">
        <v>728</v>
      </c>
      <c r="I591" s="668" t="s">
        <v>567</v>
      </c>
      <c r="J591" s="668" t="s">
        <v>411</v>
      </c>
      <c r="K591" s="291">
        <v>100</v>
      </c>
      <c r="L591" s="672"/>
      <c r="M591" s="430">
        <v>3</v>
      </c>
      <c r="N591" s="430">
        <v>3</v>
      </c>
      <c r="O591" s="669">
        <v>1</v>
      </c>
      <c r="P591" s="238">
        <v>100</v>
      </c>
      <c r="Q591" s="439">
        <f t="shared" si="7"/>
        <v>1</v>
      </c>
      <c r="R591" s="673" t="s">
        <v>499</v>
      </c>
    </row>
    <row r="592" spans="1:18" ht="14.25">
      <c r="A592" s="313" t="s">
        <v>303</v>
      </c>
      <c r="B592" s="539" t="s">
        <v>341</v>
      </c>
      <c r="C592" s="662" t="s">
        <v>523</v>
      </c>
      <c r="D592" s="663" t="s">
        <v>911</v>
      </c>
      <c r="E592" s="664" t="s">
        <v>912</v>
      </c>
      <c r="F592" s="665" t="s">
        <v>677</v>
      </c>
      <c r="G592" s="666" t="s">
        <v>685</v>
      </c>
      <c r="H592" s="667" t="s">
        <v>728</v>
      </c>
      <c r="I592" s="668" t="s">
        <v>567</v>
      </c>
      <c r="J592" s="668" t="s">
        <v>411</v>
      </c>
      <c r="K592" s="291">
        <v>100</v>
      </c>
      <c r="L592" s="674"/>
      <c r="M592" s="430">
        <v>3</v>
      </c>
      <c r="N592" s="430">
        <v>3</v>
      </c>
      <c r="O592" s="669">
        <v>1</v>
      </c>
      <c r="P592" s="238">
        <v>100</v>
      </c>
      <c r="Q592" s="439">
        <f t="shared" si="7"/>
        <v>1</v>
      </c>
      <c r="R592" s="673" t="s">
        <v>499</v>
      </c>
    </row>
    <row r="593" spans="1:18" ht="14.25">
      <c r="A593" s="313" t="s">
        <v>303</v>
      </c>
      <c r="B593" s="539" t="s">
        <v>341</v>
      </c>
      <c r="C593" s="662" t="s">
        <v>523</v>
      </c>
      <c r="D593" s="663" t="s">
        <v>911</v>
      </c>
      <c r="E593" s="664" t="s">
        <v>912</v>
      </c>
      <c r="F593" s="665" t="s">
        <v>677</v>
      </c>
      <c r="G593" s="671" t="s">
        <v>688</v>
      </c>
      <c r="H593" s="667" t="s">
        <v>728</v>
      </c>
      <c r="I593" s="668" t="s">
        <v>567</v>
      </c>
      <c r="J593" s="668" t="s">
        <v>411</v>
      </c>
      <c r="K593" s="291">
        <v>100</v>
      </c>
      <c r="L593" s="672"/>
      <c r="M593" s="430">
        <v>3</v>
      </c>
      <c r="N593" s="430">
        <v>3</v>
      </c>
      <c r="O593" s="669">
        <v>1</v>
      </c>
      <c r="P593" s="238">
        <v>100</v>
      </c>
      <c r="Q593" s="439">
        <f t="shared" si="7"/>
        <v>1</v>
      </c>
      <c r="R593" s="673" t="s">
        <v>499</v>
      </c>
    </row>
    <row r="594" spans="1:18" ht="14.25">
      <c r="A594" s="313" t="s">
        <v>303</v>
      </c>
      <c r="B594" s="539" t="s">
        <v>341</v>
      </c>
      <c r="C594" s="662" t="s">
        <v>523</v>
      </c>
      <c r="D594" s="663" t="s">
        <v>911</v>
      </c>
      <c r="E594" s="664" t="s">
        <v>912</v>
      </c>
      <c r="F594" s="665" t="s">
        <v>677</v>
      </c>
      <c r="G594" s="671" t="s">
        <v>873</v>
      </c>
      <c r="H594" s="667" t="s">
        <v>728</v>
      </c>
      <c r="I594" s="668" t="s">
        <v>567</v>
      </c>
      <c r="J594" s="668" t="s">
        <v>411</v>
      </c>
      <c r="K594" s="291">
        <v>100</v>
      </c>
      <c r="L594" s="313"/>
      <c r="M594" s="430">
        <v>3</v>
      </c>
      <c r="N594" s="430">
        <v>3</v>
      </c>
      <c r="O594" s="669">
        <v>1</v>
      </c>
      <c r="P594" s="238">
        <v>100</v>
      </c>
      <c r="Q594" s="439">
        <f t="shared" si="7"/>
        <v>1</v>
      </c>
      <c r="R594" s="673" t="s">
        <v>499</v>
      </c>
    </row>
    <row r="595" spans="1:18" ht="14.25">
      <c r="A595" s="313" t="s">
        <v>303</v>
      </c>
      <c r="B595" s="539" t="s">
        <v>341</v>
      </c>
      <c r="C595" s="662" t="s">
        <v>523</v>
      </c>
      <c r="D595" s="663" t="s">
        <v>911</v>
      </c>
      <c r="E595" s="664" t="s">
        <v>912</v>
      </c>
      <c r="F595" s="665" t="s">
        <v>677</v>
      </c>
      <c r="G595" s="671" t="s">
        <v>691</v>
      </c>
      <c r="H595" s="667" t="s">
        <v>728</v>
      </c>
      <c r="I595" s="668" t="s">
        <v>567</v>
      </c>
      <c r="J595" s="668" t="s">
        <v>411</v>
      </c>
      <c r="K595" s="291">
        <v>100</v>
      </c>
      <c r="L595" s="313"/>
      <c r="M595" s="430">
        <v>3</v>
      </c>
      <c r="N595" s="430">
        <v>3</v>
      </c>
      <c r="O595" s="669">
        <v>1</v>
      </c>
      <c r="P595" s="238">
        <v>100</v>
      </c>
      <c r="Q595" s="439">
        <f t="shared" si="7"/>
        <v>1</v>
      </c>
      <c r="R595" s="673" t="s">
        <v>499</v>
      </c>
    </row>
    <row r="596" spans="1:18" ht="14.25">
      <c r="A596" s="313" t="s">
        <v>303</v>
      </c>
      <c r="B596" s="539" t="s">
        <v>341</v>
      </c>
      <c r="C596" s="662" t="s">
        <v>523</v>
      </c>
      <c r="D596" s="663" t="s">
        <v>911</v>
      </c>
      <c r="E596" s="664" t="s">
        <v>912</v>
      </c>
      <c r="F596" s="665" t="s">
        <v>677</v>
      </c>
      <c r="G596" s="671" t="s">
        <v>874</v>
      </c>
      <c r="H596" s="667" t="s">
        <v>728</v>
      </c>
      <c r="I596" s="668" t="s">
        <v>567</v>
      </c>
      <c r="J596" s="668" t="s">
        <v>411</v>
      </c>
      <c r="K596" s="291">
        <v>100</v>
      </c>
      <c r="L596" s="313"/>
      <c r="M596" s="430">
        <v>3</v>
      </c>
      <c r="N596" s="430">
        <v>3</v>
      </c>
      <c r="O596" s="669">
        <v>1</v>
      </c>
      <c r="P596" s="238">
        <v>100</v>
      </c>
      <c r="Q596" s="439">
        <f aca="true" t="shared" si="8" ref="Q596:Q659">(M596*K596/100)/N596</f>
        <v>1</v>
      </c>
      <c r="R596" s="673" t="s">
        <v>499</v>
      </c>
    </row>
    <row r="597" spans="1:18" ht="14.25">
      <c r="A597" s="313" t="s">
        <v>303</v>
      </c>
      <c r="B597" s="539" t="s">
        <v>341</v>
      </c>
      <c r="C597" s="662" t="s">
        <v>523</v>
      </c>
      <c r="D597" s="663" t="s">
        <v>911</v>
      </c>
      <c r="E597" s="664" t="s">
        <v>912</v>
      </c>
      <c r="F597" s="665" t="s">
        <v>677</v>
      </c>
      <c r="G597" s="671" t="s">
        <v>875</v>
      </c>
      <c r="H597" s="667" t="s">
        <v>728</v>
      </c>
      <c r="I597" s="668" t="s">
        <v>567</v>
      </c>
      <c r="J597" s="668" t="s">
        <v>411</v>
      </c>
      <c r="K597" s="291">
        <v>100</v>
      </c>
      <c r="L597" s="313"/>
      <c r="M597" s="430">
        <v>3</v>
      </c>
      <c r="N597" s="430">
        <v>3</v>
      </c>
      <c r="O597" s="669">
        <v>1</v>
      </c>
      <c r="P597" s="238">
        <v>100</v>
      </c>
      <c r="Q597" s="439">
        <f t="shared" si="8"/>
        <v>1</v>
      </c>
      <c r="R597" s="673" t="s">
        <v>499</v>
      </c>
    </row>
    <row r="598" spans="1:18" ht="14.25">
      <c r="A598" s="313" t="s">
        <v>303</v>
      </c>
      <c r="B598" s="539" t="s">
        <v>341</v>
      </c>
      <c r="C598" s="662" t="s">
        <v>523</v>
      </c>
      <c r="D598" s="663" t="s">
        <v>911</v>
      </c>
      <c r="E598" s="664" t="s">
        <v>912</v>
      </c>
      <c r="F598" s="665" t="s">
        <v>677</v>
      </c>
      <c r="G598" s="671" t="s">
        <v>876</v>
      </c>
      <c r="H598" s="667" t="s">
        <v>728</v>
      </c>
      <c r="I598" s="668" t="s">
        <v>567</v>
      </c>
      <c r="J598" s="668" t="s">
        <v>411</v>
      </c>
      <c r="K598" s="291">
        <v>100</v>
      </c>
      <c r="L598" s="313"/>
      <c r="M598" s="430">
        <v>3</v>
      </c>
      <c r="N598" s="430">
        <v>3</v>
      </c>
      <c r="O598" s="669">
        <v>1</v>
      </c>
      <c r="P598" s="238">
        <v>100</v>
      </c>
      <c r="Q598" s="439">
        <f t="shared" si="8"/>
        <v>1</v>
      </c>
      <c r="R598" s="673" t="s">
        <v>499</v>
      </c>
    </row>
    <row r="599" spans="1:18" ht="17.25" customHeight="1">
      <c r="A599" s="313" t="s">
        <v>303</v>
      </c>
      <c r="B599" s="539" t="s">
        <v>341</v>
      </c>
      <c r="C599" s="662" t="s">
        <v>523</v>
      </c>
      <c r="D599" s="663" t="s">
        <v>911</v>
      </c>
      <c r="E599" s="664" t="s">
        <v>912</v>
      </c>
      <c r="F599" s="665" t="s">
        <v>677</v>
      </c>
      <c r="G599" s="671" t="s">
        <v>877</v>
      </c>
      <c r="H599" s="667" t="s">
        <v>728</v>
      </c>
      <c r="I599" s="668" t="s">
        <v>567</v>
      </c>
      <c r="J599" s="668" t="s">
        <v>411</v>
      </c>
      <c r="K599" s="291">
        <v>100</v>
      </c>
      <c r="L599" s="313"/>
      <c r="M599" s="430">
        <v>3</v>
      </c>
      <c r="N599" s="430">
        <v>3</v>
      </c>
      <c r="O599" s="669">
        <v>1</v>
      </c>
      <c r="P599" s="238">
        <v>100</v>
      </c>
      <c r="Q599" s="439">
        <f t="shared" si="8"/>
        <v>1</v>
      </c>
      <c r="R599" s="673" t="s">
        <v>499</v>
      </c>
    </row>
    <row r="600" spans="1:18" ht="14.25">
      <c r="A600" s="313" t="s">
        <v>303</v>
      </c>
      <c r="B600" s="539" t="s">
        <v>341</v>
      </c>
      <c r="C600" s="662" t="s">
        <v>523</v>
      </c>
      <c r="D600" s="663" t="s">
        <v>911</v>
      </c>
      <c r="E600" s="664" t="s">
        <v>912</v>
      </c>
      <c r="F600" s="665" t="s">
        <v>677</v>
      </c>
      <c r="G600" s="671" t="s">
        <v>700</v>
      </c>
      <c r="H600" s="667" t="s">
        <v>728</v>
      </c>
      <c r="I600" s="668" t="s">
        <v>567</v>
      </c>
      <c r="J600" s="668" t="s">
        <v>411</v>
      </c>
      <c r="K600" s="291">
        <v>100</v>
      </c>
      <c r="L600" s="313"/>
      <c r="M600" s="430">
        <v>3</v>
      </c>
      <c r="N600" s="430">
        <v>3</v>
      </c>
      <c r="O600" s="669">
        <v>1</v>
      </c>
      <c r="P600" s="238">
        <v>100</v>
      </c>
      <c r="Q600" s="439">
        <f t="shared" si="8"/>
        <v>1</v>
      </c>
      <c r="R600" s="673" t="s">
        <v>499</v>
      </c>
    </row>
    <row r="601" spans="1:18" ht="14.25">
      <c r="A601" s="313" t="s">
        <v>303</v>
      </c>
      <c r="B601" s="539" t="s">
        <v>341</v>
      </c>
      <c r="C601" s="662" t="s">
        <v>523</v>
      </c>
      <c r="D601" s="663" t="s">
        <v>911</v>
      </c>
      <c r="E601" s="664" t="s">
        <v>912</v>
      </c>
      <c r="F601" s="665" t="s">
        <v>677</v>
      </c>
      <c r="G601" s="671" t="s">
        <v>701</v>
      </c>
      <c r="H601" s="667" t="s">
        <v>728</v>
      </c>
      <c r="I601" s="668" t="s">
        <v>567</v>
      </c>
      <c r="J601" s="668" t="s">
        <v>411</v>
      </c>
      <c r="K601" s="291">
        <v>100</v>
      </c>
      <c r="L601" s="313"/>
      <c r="M601" s="430">
        <v>3</v>
      </c>
      <c r="N601" s="430">
        <v>3</v>
      </c>
      <c r="O601" s="669">
        <v>1</v>
      </c>
      <c r="P601" s="238">
        <v>100</v>
      </c>
      <c r="Q601" s="439">
        <f t="shared" si="8"/>
        <v>1</v>
      </c>
      <c r="R601" s="673" t="s">
        <v>499</v>
      </c>
    </row>
    <row r="602" spans="1:18" ht="14.25">
      <c r="A602" s="313" t="s">
        <v>303</v>
      </c>
      <c r="B602" s="539" t="s">
        <v>341</v>
      </c>
      <c r="C602" s="662" t="s">
        <v>523</v>
      </c>
      <c r="D602" s="663" t="s">
        <v>911</v>
      </c>
      <c r="E602" s="664" t="s">
        <v>912</v>
      </c>
      <c r="F602" s="665" t="s">
        <v>677</v>
      </c>
      <c r="G602" s="671" t="s">
        <v>878</v>
      </c>
      <c r="H602" s="667" t="s">
        <v>728</v>
      </c>
      <c r="I602" s="668" t="s">
        <v>567</v>
      </c>
      <c r="J602" s="668" t="s">
        <v>411</v>
      </c>
      <c r="K602" s="291">
        <v>100</v>
      </c>
      <c r="L602" s="313"/>
      <c r="M602" s="430">
        <v>3</v>
      </c>
      <c r="N602" s="430">
        <v>3</v>
      </c>
      <c r="O602" s="669">
        <v>1</v>
      </c>
      <c r="P602" s="238">
        <v>100</v>
      </c>
      <c r="Q602" s="439">
        <f t="shared" si="8"/>
        <v>1</v>
      </c>
      <c r="R602" s="673" t="s">
        <v>499</v>
      </c>
    </row>
    <row r="603" spans="1:18" ht="14.25">
      <c r="A603" s="313" t="s">
        <v>303</v>
      </c>
      <c r="B603" s="539" t="s">
        <v>341</v>
      </c>
      <c r="C603" s="662" t="s">
        <v>523</v>
      </c>
      <c r="D603" s="663" t="s">
        <v>911</v>
      </c>
      <c r="E603" s="664" t="s">
        <v>912</v>
      </c>
      <c r="F603" s="665" t="s">
        <v>677</v>
      </c>
      <c r="G603" s="671" t="s">
        <v>879</v>
      </c>
      <c r="H603" s="667" t="s">
        <v>728</v>
      </c>
      <c r="I603" s="668" t="s">
        <v>567</v>
      </c>
      <c r="J603" s="668" t="s">
        <v>411</v>
      </c>
      <c r="K603" s="291">
        <v>100</v>
      </c>
      <c r="L603" s="313"/>
      <c r="M603" s="430">
        <v>3</v>
      </c>
      <c r="N603" s="430">
        <v>3</v>
      </c>
      <c r="O603" s="669">
        <v>1</v>
      </c>
      <c r="P603" s="238">
        <v>100</v>
      </c>
      <c r="Q603" s="439">
        <f t="shared" si="8"/>
        <v>1</v>
      </c>
      <c r="R603" s="673" t="s">
        <v>499</v>
      </c>
    </row>
    <row r="604" spans="1:18" ht="18.75" customHeight="1">
      <c r="A604" s="313" t="s">
        <v>303</v>
      </c>
      <c r="B604" s="539" t="s">
        <v>341</v>
      </c>
      <c r="C604" s="662" t="s">
        <v>523</v>
      </c>
      <c r="D604" s="663" t="s">
        <v>911</v>
      </c>
      <c r="E604" s="664" t="s">
        <v>912</v>
      </c>
      <c r="F604" s="665" t="s">
        <v>677</v>
      </c>
      <c r="G604" s="671" t="s">
        <v>880</v>
      </c>
      <c r="H604" s="667" t="s">
        <v>728</v>
      </c>
      <c r="I604" s="668" t="s">
        <v>567</v>
      </c>
      <c r="J604" s="668" t="s">
        <v>411</v>
      </c>
      <c r="K604" s="291">
        <v>100</v>
      </c>
      <c r="L604" s="313"/>
      <c r="M604" s="430">
        <v>3</v>
      </c>
      <c r="N604" s="430">
        <v>3</v>
      </c>
      <c r="O604" s="669">
        <v>1</v>
      </c>
      <c r="P604" s="238">
        <v>100</v>
      </c>
      <c r="Q604" s="439">
        <f t="shared" si="8"/>
        <v>1</v>
      </c>
      <c r="R604" s="673" t="s">
        <v>499</v>
      </c>
    </row>
    <row r="605" spans="1:18" ht="14.25">
      <c r="A605" s="313" t="s">
        <v>303</v>
      </c>
      <c r="B605" s="539" t="s">
        <v>341</v>
      </c>
      <c r="C605" s="662" t="s">
        <v>523</v>
      </c>
      <c r="D605" s="663" t="s">
        <v>911</v>
      </c>
      <c r="E605" s="664" t="s">
        <v>912</v>
      </c>
      <c r="F605" s="665" t="s">
        <v>677</v>
      </c>
      <c r="G605" s="671" t="s">
        <v>881</v>
      </c>
      <c r="H605" s="667" t="s">
        <v>728</v>
      </c>
      <c r="I605" s="668" t="s">
        <v>567</v>
      </c>
      <c r="J605" s="668" t="s">
        <v>411</v>
      </c>
      <c r="K605" s="291">
        <v>100</v>
      </c>
      <c r="L605" s="313"/>
      <c r="M605" s="430">
        <v>3</v>
      </c>
      <c r="N605" s="430">
        <v>3</v>
      </c>
      <c r="O605" s="669">
        <v>1</v>
      </c>
      <c r="P605" s="238">
        <v>100</v>
      </c>
      <c r="Q605" s="439">
        <f t="shared" si="8"/>
        <v>1</v>
      </c>
      <c r="R605" s="673" t="s">
        <v>499</v>
      </c>
    </row>
    <row r="606" spans="1:18" ht="14.25">
      <c r="A606" s="313" t="s">
        <v>303</v>
      </c>
      <c r="B606" s="539" t="s">
        <v>341</v>
      </c>
      <c r="C606" s="662" t="s">
        <v>523</v>
      </c>
      <c r="D606" s="663" t="s">
        <v>911</v>
      </c>
      <c r="E606" s="664" t="s">
        <v>912</v>
      </c>
      <c r="F606" s="665" t="s">
        <v>677</v>
      </c>
      <c r="G606" s="671" t="s">
        <v>882</v>
      </c>
      <c r="H606" s="667" t="s">
        <v>728</v>
      </c>
      <c r="I606" s="668" t="s">
        <v>567</v>
      </c>
      <c r="J606" s="668" t="s">
        <v>411</v>
      </c>
      <c r="K606" s="291">
        <v>100</v>
      </c>
      <c r="L606" s="313"/>
      <c r="M606" s="430">
        <v>3</v>
      </c>
      <c r="N606" s="430">
        <v>3</v>
      </c>
      <c r="O606" s="669">
        <v>1</v>
      </c>
      <c r="P606" s="238">
        <v>100</v>
      </c>
      <c r="Q606" s="439">
        <f t="shared" si="8"/>
        <v>1</v>
      </c>
      <c r="R606" s="673" t="s">
        <v>499</v>
      </c>
    </row>
    <row r="607" spans="1:18" ht="14.25">
      <c r="A607" s="313" t="s">
        <v>303</v>
      </c>
      <c r="B607" s="539" t="s">
        <v>341</v>
      </c>
      <c r="C607" s="662" t="s">
        <v>523</v>
      </c>
      <c r="D607" s="663" t="s">
        <v>911</v>
      </c>
      <c r="E607" s="664" t="s">
        <v>912</v>
      </c>
      <c r="F607" s="665" t="s">
        <v>677</v>
      </c>
      <c r="G607" s="671" t="s">
        <v>883</v>
      </c>
      <c r="H607" s="667" t="s">
        <v>728</v>
      </c>
      <c r="I607" s="668" t="s">
        <v>567</v>
      </c>
      <c r="J607" s="668" t="s">
        <v>411</v>
      </c>
      <c r="K607" s="291">
        <v>100</v>
      </c>
      <c r="L607" s="313"/>
      <c r="M607" s="430">
        <v>3</v>
      </c>
      <c r="N607" s="430">
        <v>3</v>
      </c>
      <c r="O607" s="669">
        <v>1</v>
      </c>
      <c r="P607" s="238">
        <v>100</v>
      </c>
      <c r="Q607" s="439">
        <f t="shared" si="8"/>
        <v>1</v>
      </c>
      <c r="R607" s="673" t="s">
        <v>499</v>
      </c>
    </row>
    <row r="608" spans="1:18" ht="14.25">
      <c r="A608" s="313" t="s">
        <v>303</v>
      </c>
      <c r="B608" s="539" t="s">
        <v>341</v>
      </c>
      <c r="C608" s="662" t="s">
        <v>523</v>
      </c>
      <c r="D608" s="663" t="s">
        <v>911</v>
      </c>
      <c r="E608" s="664" t="s">
        <v>912</v>
      </c>
      <c r="F608" s="665" t="s">
        <v>677</v>
      </c>
      <c r="G608" s="666" t="s">
        <v>884</v>
      </c>
      <c r="H608" s="667" t="s">
        <v>728</v>
      </c>
      <c r="I608" s="668" t="s">
        <v>567</v>
      </c>
      <c r="J608" s="668" t="s">
        <v>411</v>
      </c>
      <c r="K608" s="291">
        <v>100</v>
      </c>
      <c r="L608" s="313"/>
      <c r="M608" s="430">
        <v>3</v>
      </c>
      <c r="N608" s="430">
        <v>3</v>
      </c>
      <c r="O608" s="669">
        <v>1</v>
      </c>
      <c r="P608" s="238">
        <v>100</v>
      </c>
      <c r="Q608" s="439">
        <f t="shared" si="8"/>
        <v>1</v>
      </c>
      <c r="R608" s="673" t="s">
        <v>499</v>
      </c>
    </row>
    <row r="609" spans="1:18" ht="14.25">
      <c r="A609" s="313" t="s">
        <v>303</v>
      </c>
      <c r="B609" s="539" t="s">
        <v>341</v>
      </c>
      <c r="C609" s="662" t="s">
        <v>523</v>
      </c>
      <c r="D609" s="663" t="s">
        <v>911</v>
      </c>
      <c r="E609" s="664" t="s">
        <v>912</v>
      </c>
      <c r="F609" s="665" t="s">
        <v>677</v>
      </c>
      <c r="G609" s="671" t="s">
        <v>712</v>
      </c>
      <c r="H609" s="667" t="s">
        <v>728</v>
      </c>
      <c r="I609" s="668" t="s">
        <v>567</v>
      </c>
      <c r="J609" s="668" t="s">
        <v>411</v>
      </c>
      <c r="K609" s="291">
        <v>100</v>
      </c>
      <c r="L609" s="313"/>
      <c r="M609" s="430">
        <v>3</v>
      </c>
      <c r="N609" s="430">
        <v>3</v>
      </c>
      <c r="O609" s="669">
        <v>1</v>
      </c>
      <c r="P609" s="238">
        <v>100</v>
      </c>
      <c r="Q609" s="439">
        <f t="shared" si="8"/>
        <v>1</v>
      </c>
      <c r="R609" s="673" t="s">
        <v>499</v>
      </c>
    </row>
    <row r="610" spans="1:18" ht="14.25">
      <c r="A610" s="313" t="s">
        <v>303</v>
      </c>
      <c r="B610" s="539" t="s">
        <v>341</v>
      </c>
      <c r="C610" s="662" t="s">
        <v>523</v>
      </c>
      <c r="D610" s="663" t="s">
        <v>911</v>
      </c>
      <c r="E610" s="664" t="s">
        <v>912</v>
      </c>
      <c r="F610" s="665" t="s">
        <v>677</v>
      </c>
      <c r="G610" s="671" t="s">
        <v>885</v>
      </c>
      <c r="H610" s="667" t="s">
        <v>886</v>
      </c>
      <c r="I610" s="668" t="s">
        <v>567</v>
      </c>
      <c r="J610" s="668" t="s">
        <v>411</v>
      </c>
      <c r="K610" s="291">
        <v>100</v>
      </c>
      <c r="L610" s="313"/>
      <c r="M610" s="430">
        <v>3</v>
      </c>
      <c r="N610" s="430">
        <v>3</v>
      </c>
      <c r="O610" s="669">
        <v>1</v>
      </c>
      <c r="P610" s="238">
        <v>100</v>
      </c>
      <c r="Q610" s="439">
        <f t="shared" si="8"/>
        <v>1</v>
      </c>
      <c r="R610" s="673" t="s">
        <v>499</v>
      </c>
    </row>
    <row r="611" spans="1:18" ht="14.25">
      <c r="A611" s="313" t="s">
        <v>303</v>
      </c>
      <c r="B611" s="539" t="s">
        <v>341</v>
      </c>
      <c r="C611" s="662" t="s">
        <v>523</v>
      </c>
      <c r="D611" s="663" t="s">
        <v>911</v>
      </c>
      <c r="E611" s="664" t="s">
        <v>912</v>
      </c>
      <c r="F611" s="665" t="s">
        <v>677</v>
      </c>
      <c r="G611" s="671" t="s">
        <v>887</v>
      </c>
      <c r="H611" s="667" t="s">
        <v>886</v>
      </c>
      <c r="I611" s="668" t="s">
        <v>567</v>
      </c>
      <c r="J611" s="668" t="s">
        <v>411</v>
      </c>
      <c r="K611" s="291">
        <v>100</v>
      </c>
      <c r="L611" s="313"/>
      <c r="M611" s="430">
        <v>3</v>
      </c>
      <c r="N611" s="430">
        <v>3</v>
      </c>
      <c r="O611" s="669">
        <v>1</v>
      </c>
      <c r="P611" s="238">
        <v>100</v>
      </c>
      <c r="Q611" s="439">
        <f t="shared" si="8"/>
        <v>1</v>
      </c>
      <c r="R611" s="673" t="s">
        <v>499</v>
      </c>
    </row>
    <row r="612" spans="1:18" ht="14.25">
      <c r="A612" s="313" t="s">
        <v>303</v>
      </c>
      <c r="B612" s="539" t="s">
        <v>341</v>
      </c>
      <c r="C612" s="662" t="s">
        <v>523</v>
      </c>
      <c r="D612" s="663" t="s">
        <v>911</v>
      </c>
      <c r="E612" s="664" t="s">
        <v>912</v>
      </c>
      <c r="F612" s="665" t="s">
        <v>677</v>
      </c>
      <c r="G612" s="671" t="s">
        <v>888</v>
      </c>
      <c r="H612" s="667" t="s">
        <v>728</v>
      </c>
      <c r="I612" s="668" t="s">
        <v>567</v>
      </c>
      <c r="J612" s="668" t="s">
        <v>411</v>
      </c>
      <c r="K612" s="291">
        <v>100</v>
      </c>
      <c r="L612" s="313"/>
      <c r="M612" s="430">
        <v>3</v>
      </c>
      <c r="N612" s="430">
        <v>3</v>
      </c>
      <c r="O612" s="669">
        <v>1</v>
      </c>
      <c r="P612" s="238">
        <v>100</v>
      </c>
      <c r="Q612" s="439">
        <f t="shared" si="8"/>
        <v>1</v>
      </c>
      <c r="R612" s="673" t="s">
        <v>499</v>
      </c>
    </row>
    <row r="613" spans="1:18" ht="14.25">
      <c r="A613" s="313" t="s">
        <v>303</v>
      </c>
      <c r="B613" s="539" t="s">
        <v>341</v>
      </c>
      <c r="C613" s="662" t="s">
        <v>523</v>
      </c>
      <c r="D613" s="663" t="s">
        <v>911</v>
      </c>
      <c r="E613" s="664" t="s">
        <v>912</v>
      </c>
      <c r="F613" s="665" t="s">
        <v>677</v>
      </c>
      <c r="G613" s="666" t="s">
        <v>501</v>
      </c>
      <c r="H613" s="667" t="s">
        <v>889</v>
      </c>
      <c r="I613" s="668" t="s">
        <v>567</v>
      </c>
      <c r="J613" s="668" t="s">
        <v>411</v>
      </c>
      <c r="K613" s="291">
        <v>100</v>
      </c>
      <c r="L613" s="313"/>
      <c r="M613" s="430">
        <v>3</v>
      </c>
      <c r="N613" s="430">
        <v>3</v>
      </c>
      <c r="O613" s="669">
        <v>1</v>
      </c>
      <c r="P613" s="238">
        <v>100</v>
      </c>
      <c r="Q613" s="439">
        <f t="shared" si="8"/>
        <v>1</v>
      </c>
      <c r="R613" s="673" t="s">
        <v>499</v>
      </c>
    </row>
    <row r="614" spans="1:18" ht="14.25">
      <c r="A614" s="313" t="s">
        <v>303</v>
      </c>
      <c r="B614" s="539" t="s">
        <v>341</v>
      </c>
      <c r="C614" s="662" t="s">
        <v>523</v>
      </c>
      <c r="D614" s="663" t="s">
        <v>911</v>
      </c>
      <c r="E614" s="664" t="s">
        <v>912</v>
      </c>
      <c r="F614" s="665" t="s">
        <v>677</v>
      </c>
      <c r="G614" s="666" t="s">
        <v>195</v>
      </c>
      <c r="H614" s="667" t="s">
        <v>890</v>
      </c>
      <c r="I614" s="668" t="s">
        <v>567</v>
      </c>
      <c r="J614" s="668" t="s">
        <v>411</v>
      </c>
      <c r="K614" s="291">
        <v>100</v>
      </c>
      <c r="L614" s="313"/>
      <c r="M614" s="430">
        <v>3</v>
      </c>
      <c r="N614" s="430">
        <v>3</v>
      </c>
      <c r="O614" s="669">
        <v>1</v>
      </c>
      <c r="P614" s="238">
        <v>100</v>
      </c>
      <c r="Q614" s="439">
        <f t="shared" si="8"/>
        <v>1</v>
      </c>
      <c r="R614" s="673" t="s">
        <v>499</v>
      </c>
    </row>
    <row r="615" spans="1:18" ht="14.25">
      <c r="A615" s="313" t="s">
        <v>303</v>
      </c>
      <c r="B615" s="539" t="s">
        <v>341</v>
      </c>
      <c r="C615" s="662" t="s">
        <v>523</v>
      </c>
      <c r="D615" s="663" t="s">
        <v>911</v>
      </c>
      <c r="E615" s="664" t="s">
        <v>912</v>
      </c>
      <c r="F615" s="665" t="s">
        <v>677</v>
      </c>
      <c r="G615" s="666" t="s">
        <v>891</v>
      </c>
      <c r="H615" s="667" t="s">
        <v>890</v>
      </c>
      <c r="I615" s="668" t="s">
        <v>567</v>
      </c>
      <c r="J615" s="668" t="s">
        <v>411</v>
      </c>
      <c r="K615" s="291">
        <v>100</v>
      </c>
      <c r="L615" s="313"/>
      <c r="M615" s="430">
        <v>3</v>
      </c>
      <c r="N615" s="430">
        <v>3</v>
      </c>
      <c r="O615" s="669">
        <v>1</v>
      </c>
      <c r="P615" s="238">
        <v>100</v>
      </c>
      <c r="Q615" s="439">
        <f t="shared" si="8"/>
        <v>1</v>
      </c>
      <c r="R615" s="673" t="s">
        <v>499</v>
      </c>
    </row>
    <row r="616" spans="1:18" ht="14.25">
      <c r="A616" s="313" t="s">
        <v>303</v>
      </c>
      <c r="B616" s="539" t="s">
        <v>341</v>
      </c>
      <c r="C616" s="662" t="s">
        <v>523</v>
      </c>
      <c r="D616" s="663" t="s">
        <v>911</v>
      </c>
      <c r="E616" s="664" t="s">
        <v>912</v>
      </c>
      <c r="F616" s="665" t="s">
        <v>677</v>
      </c>
      <c r="G616" s="666" t="s">
        <v>892</v>
      </c>
      <c r="H616" s="667" t="s">
        <v>890</v>
      </c>
      <c r="I616" s="668" t="s">
        <v>567</v>
      </c>
      <c r="J616" s="668" t="s">
        <v>411</v>
      </c>
      <c r="K616" s="291">
        <v>100</v>
      </c>
      <c r="L616" s="313"/>
      <c r="M616" s="430">
        <v>3</v>
      </c>
      <c r="N616" s="430">
        <v>3</v>
      </c>
      <c r="O616" s="669">
        <v>1</v>
      </c>
      <c r="P616" s="238">
        <v>100</v>
      </c>
      <c r="Q616" s="439">
        <f t="shared" si="8"/>
        <v>1</v>
      </c>
      <c r="R616" s="673" t="s">
        <v>499</v>
      </c>
    </row>
    <row r="617" spans="1:18" ht="14.25">
      <c r="A617" s="313" t="s">
        <v>303</v>
      </c>
      <c r="B617" s="539" t="s">
        <v>341</v>
      </c>
      <c r="C617" s="662" t="s">
        <v>523</v>
      </c>
      <c r="D617" s="663" t="s">
        <v>911</v>
      </c>
      <c r="E617" s="664" t="s">
        <v>912</v>
      </c>
      <c r="F617" s="665" t="s">
        <v>677</v>
      </c>
      <c r="G617" s="666" t="s">
        <v>893</v>
      </c>
      <c r="H617" s="667" t="s">
        <v>890</v>
      </c>
      <c r="I617" s="668" t="s">
        <v>567</v>
      </c>
      <c r="J617" s="668" t="s">
        <v>411</v>
      </c>
      <c r="K617" s="291">
        <v>100</v>
      </c>
      <c r="L617" s="313"/>
      <c r="M617" s="430">
        <v>3</v>
      </c>
      <c r="N617" s="430">
        <v>3</v>
      </c>
      <c r="O617" s="669">
        <v>1</v>
      </c>
      <c r="P617" s="238">
        <v>100</v>
      </c>
      <c r="Q617" s="439">
        <f t="shared" si="8"/>
        <v>1</v>
      </c>
      <c r="R617" s="673" t="s">
        <v>499</v>
      </c>
    </row>
    <row r="618" spans="1:18" ht="14.25">
      <c r="A618" s="313" t="s">
        <v>303</v>
      </c>
      <c r="B618" s="539" t="s">
        <v>341</v>
      </c>
      <c r="C618" s="662" t="s">
        <v>523</v>
      </c>
      <c r="D618" s="663" t="s">
        <v>911</v>
      </c>
      <c r="E618" s="664" t="s">
        <v>912</v>
      </c>
      <c r="F618" s="665" t="s">
        <v>677</v>
      </c>
      <c r="G618" s="666" t="s">
        <v>894</v>
      </c>
      <c r="H618" s="667" t="s">
        <v>890</v>
      </c>
      <c r="I618" s="668" t="s">
        <v>567</v>
      </c>
      <c r="J618" s="668" t="s">
        <v>411</v>
      </c>
      <c r="K618" s="291">
        <v>100</v>
      </c>
      <c r="L618" s="313"/>
      <c r="M618" s="430">
        <v>3</v>
      </c>
      <c r="N618" s="430">
        <v>3</v>
      </c>
      <c r="O618" s="669">
        <v>1</v>
      </c>
      <c r="P618" s="238">
        <v>100</v>
      </c>
      <c r="Q618" s="439">
        <f t="shared" si="8"/>
        <v>1</v>
      </c>
      <c r="R618" s="673" t="s">
        <v>499</v>
      </c>
    </row>
    <row r="619" spans="1:18" ht="14.25">
      <c r="A619" s="313" t="s">
        <v>303</v>
      </c>
      <c r="B619" s="539" t="s">
        <v>341</v>
      </c>
      <c r="C619" s="662" t="s">
        <v>523</v>
      </c>
      <c r="D619" s="663" t="s">
        <v>911</v>
      </c>
      <c r="E619" s="664" t="s">
        <v>912</v>
      </c>
      <c r="F619" s="665" t="s">
        <v>677</v>
      </c>
      <c r="G619" s="666" t="s">
        <v>895</v>
      </c>
      <c r="H619" s="667" t="s">
        <v>896</v>
      </c>
      <c r="I619" s="668" t="s">
        <v>567</v>
      </c>
      <c r="J619" s="668" t="s">
        <v>411</v>
      </c>
      <c r="K619" s="291">
        <v>100</v>
      </c>
      <c r="L619" s="313"/>
      <c r="M619" s="430">
        <v>3</v>
      </c>
      <c r="N619" s="430">
        <v>3</v>
      </c>
      <c r="O619" s="669">
        <v>1</v>
      </c>
      <c r="P619" s="238">
        <v>100</v>
      </c>
      <c r="Q619" s="439">
        <f t="shared" si="8"/>
        <v>1</v>
      </c>
      <c r="R619" s="673" t="s">
        <v>499</v>
      </c>
    </row>
    <row r="620" spans="1:18" ht="14.25">
      <c r="A620" s="313" t="s">
        <v>303</v>
      </c>
      <c r="B620" s="539" t="s">
        <v>341</v>
      </c>
      <c r="C620" s="662" t="s">
        <v>523</v>
      </c>
      <c r="D620" s="663" t="s">
        <v>911</v>
      </c>
      <c r="E620" s="664" t="s">
        <v>912</v>
      </c>
      <c r="F620" s="665" t="s">
        <v>677</v>
      </c>
      <c r="G620" s="666" t="s">
        <v>897</v>
      </c>
      <c r="H620" s="667" t="s">
        <v>898</v>
      </c>
      <c r="I620" s="668" t="s">
        <v>567</v>
      </c>
      <c r="J620" s="668" t="s">
        <v>411</v>
      </c>
      <c r="K620" s="291">
        <v>100</v>
      </c>
      <c r="L620" s="313"/>
      <c r="M620" s="430">
        <v>3</v>
      </c>
      <c r="N620" s="430">
        <v>3</v>
      </c>
      <c r="O620" s="669">
        <v>1</v>
      </c>
      <c r="P620" s="238">
        <v>100</v>
      </c>
      <c r="Q620" s="439">
        <f t="shared" si="8"/>
        <v>1</v>
      </c>
      <c r="R620" s="673" t="s">
        <v>499</v>
      </c>
    </row>
    <row r="621" spans="1:18" ht="14.25">
      <c r="A621" s="313" t="s">
        <v>303</v>
      </c>
      <c r="B621" s="539" t="s">
        <v>341</v>
      </c>
      <c r="C621" s="662" t="s">
        <v>523</v>
      </c>
      <c r="D621" s="663" t="s">
        <v>911</v>
      </c>
      <c r="E621" s="664" t="s">
        <v>912</v>
      </c>
      <c r="F621" s="665" t="s">
        <v>715</v>
      </c>
      <c r="G621" s="666" t="s">
        <v>716</v>
      </c>
      <c r="H621" s="667" t="s">
        <v>728</v>
      </c>
      <c r="I621" s="668" t="s">
        <v>567</v>
      </c>
      <c r="J621" s="668" t="s">
        <v>717</v>
      </c>
      <c r="K621" s="291">
        <v>100</v>
      </c>
      <c r="L621" s="313"/>
      <c r="M621" s="430">
        <v>3</v>
      </c>
      <c r="N621" s="430">
        <v>3</v>
      </c>
      <c r="O621" s="669">
        <v>1</v>
      </c>
      <c r="P621" s="238">
        <v>100</v>
      </c>
      <c r="Q621" s="439">
        <f t="shared" si="8"/>
        <v>1</v>
      </c>
      <c r="R621" s="673" t="s">
        <v>499</v>
      </c>
    </row>
    <row r="622" spans="1:18" ht="14.25">
      <c r="A622" s="313" t="s">
        <v>303</v>
      </c>
      <c r="B622" s="539" t="s">
        <v>341</v>
      </c>
      <c r="C622" s="662" t="s">
        <v>523</v>
      </c>
      <c r="D622" s="663" t="s">
        <v>911</v>
      </c>
      <c r="E622" s="664" t="s">
        <v>912</v>
      </c>
      <c r="F622" s="665" t="s">
        <v>715</v>
      </c>
      <c r="G622" s="666" t="s">
        <v>718</v>
      </c>
      <c r="H622" s="667" t="s">
        <v>728</v>
      </c>
      <c r="I622" s="668" t="s">
        <v>567</v>
      </c>
      <c r="J622" s="668" t="s">
        <v>717</v>
      </c>
      <c r="K622" s="291">
        <v>100</v>
      </c>
      <c r="L622" s="313"/>
      <c r="M622" s="430">
        <v>3</v>
      </c>
      <c r="N622" s="430">
        <v>3</v>
      </c>
      <c r="O622" s="669">
        <v>1</v>
      </c>
      <c r="P622" s="238">
        <v>100</v>
      </c>
      <c r="Q622" s="439">
        <f t="shared" si="8"/>
        <v>1</v>
      </c>
      <c r="R622" s="673" t="s">
        <v>499</v>
      </c>
    </row>
    <row r="623" spans="1:18" ht="14.25">
      <c r="A623" s="313" t="s">
        <v>303</v>
      </c>
      <c r="B623" s="539" t="s">
        <v>341</v>
      </c>
      <c r="C623" s="662" t="s">
        <v>523</v>
      </c>
      <c r="D623" s="663" t="s">
        <v>911</v>
      </c>
      <c r="E623" s="664" t="s">
        <v>912</v>
      </c>
      <c r="F623" s="665" t="s">
        <v>715</v>
      </c>
      <c r="G623" s="666" t="s">
        <v>719</v>
      </c>
      <c r="H623" s="667" t="s">
        <v>728</v>
      </c>
      <c r="I623" s="668" t="s">
        <v>567</v>
      </c>
      <c r="J623" s="668" t="s">
        <v>717</v>
      </c>
      <c r="K623" s="291">
        <v>100</v>
      </c>
      <c r="L623" s="313"/>
      <c r="M623" s="430">
        <v>3</v>
      </c>
      <c r="N623" s="430">
        <v>3</v>
      </c>
      <c r="O623" s="669">
        <v>1</v>
      </c>
      <c r="P623" s="238">
        <v>100</v>
      </c>
      <c r="Q623" s="439">
        <f t="shared" si="8"/>
        <v>1</v>
      </c>
      <c r="R623" s="673" t="s">
        <v>499</v>
      </c>
    </row>
    <row r="624" spans="1:18" ht="14.25">
      <c r="A624" s="313" t="s">
        <v>303</v>
      </c>
      <c r="B624" s="539" t="s">
        <v>341</v>
      </c>
      <c r="C624" s="662" t="s">
        <v>523</v>
      </c>
      <c r="D624" s="663" t="s">
        <v>911</v>
      </c>
      <c r="E624" s="664" t="s">
        <v>912</v>
      </c>
      <c r="F624" s="665" t="s">
        <v>715</v>
      </c>
      <c r="G624" s="666" t="s">
        <v>720</v>
      </c>
      <c r="H624" s="667" t="s">
        <v>728</v>
      </c>
      <c r="I624" s="668" t="s">
        <v>567</v>
      </c>
      <c r="J624" s="668" t="s">
        <v>717</v>
      </c>
      <c r="K624" s="291">
        <v>100</v>
      </c>
      <c r="L624" s="313"/>
      <c r="M624" s="430">
        <v>3</v>
      </c>
      <c r="N624" s="430">
        <v>3</v>
      </c>
      <c r="O624" s="669">
        <v>1</v>
      </c>
      <c r="P624" s="238">
        <v>100</v>
      </c>
      <c r="Q624" s="439">
        <f t="shared" si="8"/>
        <v>1</v>
      </c>
      <c r="R624" s="673" t="s">
        <v>499</v>
      </c>
    </row>
    <row r="625" spans="1:18" ht="14.25">
      <c r="A625" s="313" t="s">
        <v>303</v>
      </c>
      <c r="B625" s="539" t="s">
        <v>341</v>
      </c>
      <c r="C625" s="662" t="s">
        <v>523</v>
      </c>
      <c r="D625" s="663" t="s">
        <v>911</v>
      </c>
      <c r="E625" s="664" t="s">
        <v>912</v>
      </c>
      <c r="F625" s="665" t="s">
        <v>715</v>
      </c>
      <c r="G625" s="666" t="s">
        <v>899</v>
      </c>
      <c r="H625" s="667" t="s">
        <v>728</v>
      </c>
      <c r="I625" s="668" t="s">
        <v>567</v>
      </c>
      <c r="J625" s="668" t="s">
        <v>717</v>
      </c>
      <c r="K625" s="291">
        <v>100</v>
      </c>
      <c r="L625" s="313"/>
      <c r="M625" s="430">
        <v>3</v>
      </c>
      <c r="N625" s="430">
        <v>3</v>
      </c>
      <c r="O625" s="669">
        <v>1</v>
      </c>
      <c r="P625" s="238">
        <v>100</v>
      </c>
      <c r="Q625" s="439">
        <f t="shared" si="8"/>
        <v>1</v>
      </c>
      <c r="R625" s="673" t="s">
        <v>499</v>
      </c>
    </row>
    <row r="626" spans="1:18" ht="14.25">
      <c r="A626" s="313" t="s">
        <v>303</v>
      </c>
      <c r="B626" s="539" t="s">
        <v>341</v>
      </c>
      <c r="C626" s="662" t="s">
        <v>523</v>
      </c>
      <c r="D626" s="663" t="s">
        <v>911</v>
      </c>
      <c r="E626" s="664" t="s">
        <v>912</v>
      </c>
      <c r="F626" s="665" t="s">
        <v>715</v>
      </c>
      <c r="G626" s="666" t="s">
        <v>900</v>
      </c>
      <c r="H626" s="667" t="s">
        <v>728</v>
      </c>
      <c r="I626" s="668" t="s">
        <v>567</v>
      </c>
      <c r="J626" s="668" t="s">
        <v>717</v>
      </c>
      <c r="K626" s="291">
        <v>100</v>
      </c>
      <c r="L626" s="313"/>
      <c r="M626" s="430">
        <v>3</v>
      </c>
      <c r="N626" s="430">
        <v>3</v>
      </c>
      <c r="O626" s="669">
        <v>1</v>
      </c>
      <c r="P626" s="238">
        <v>100</v>
      </c>
      <c r="Q626" s="439">
        <f t="shared" si="8"/>
        <v>1</v>
      </c>
      <c r="R626" s="673" t="s">
        <v>499</v>
      </c>
    </row>
    <row r="627" spans="1:18" ht="14.25">
      <c r="A627" s="313" t="s">
        <v>303</v>
      </c>
      <c r="B627" s="539" t="s">
        <v>341</v>
      </c>
      <c r="C627" s="662" t="s">
        <v>523</v>
      </c>
      <c r="D627" s="663" t="s">
        <v>911</v>
      </c>
      <c r="E627" s="664" t="s">
        <v>912</v>
      </c>
      <c r="F627" s="665" t="s">
        <v>715</v>
      </c>
      <c r="G627" s="666" t="s">
        <v>901</v>
      </c>
      <c r="H627" s="667" t="s">
        <v>728</v>
      </c>
      <c r="I627" s="668" t="s">
        <v>567</v>
      </c>
      <c r="J627" s="668" t="s">
        <v>717</v>
      </c>
      <c r="K627" s="291">
        <v>100</v>
      </c>
      <c r="L627" s="313"/>
      <c r="M627" s="430">
        <v>3</v>
      </c>
      <c r="N627" s="430">
        <v>3</v>
      </c>
      <c r="O627" s="669">
        <v>1</v>
      </c>
      <c r="P627" s="238">
        <v>100</v>
      </c>
      <c r="Q627" s="439">
        <f t="shared" si="8"/>
        <v>1</v>
      </c>
      <c r="R627" s="673" t="s">
        <v>499</v>
      </c>
    </row>
    <row r="628" spans="1:18" ht="14.25">
      <c r="A628" s="313" t="s">
        <v>303</v>
      </c>
      <c r="B628" s="539" t="s">
        <v>341</v>
      </c>
      <c r="C628" s="662" t="s">
        <v>523</v>
      </c>
      <c r="D628" s="663" t="s">
        <v>911</v>
      </c>
      <c r="E628" s="664" t="s">
        <v>912</v>
      </c>
      <c r="F628" s="665" t="s">
        <v>715</v>
      </c>
      <c r="G628" s="666" t="s">
        <v>724</v>
      </c>
      <c r="H628" s="667" t="s">
        <v>886</v>
      </c>
      <c r="I628" s="668" t="s">
        <v>567</v>
      </c>
      <c r="J628" s="668" t="s">
        <v>717</v>
      </c>
      <c r="K628" s="291">
        <v>100</v>
      </c>
      <c r="L628" s="313"/>
      <c r="M628" s="430">
        <v>3</v>
      </c>
      <c r="N628" s="430">
        <v>3</v>
      </c>
      <c r="O628" s="669">
        <v>1</v>
      </c>
      <c r="P628" s="238">
        <v>100</v>
      </c>
      <c r="Q628" s="439">
        <f t="shared" si="8"/>
        <v>1</v>
      </c>
      <c r="R628" s="673" t="s">
        <v>499</v>
      </c>
    </row>
    <row r="629" spans="1:18" ht="33.75">
      <c r="A629" s="313" t="s">
        <v>303</v>
      </c>
      <c r="B629" s="539" t="s">
        <v>341</v>
      </c>
      <c r="C629" s="662" t="s">
        <v>540</v>
      </c>
      <c r="D629" s="663" t="s">
        <v>911</v>
      </c>
      <c r="E629" s="664" t="s">
        <v>912</v>
      </c>
      <c r="F629" s="665" t="s">
        <v>677</v>
      </c>
      <c r="G629" s="666" t="s">
        <v>870</v>
      </c>
      <c r="H629" s="667" t="s">
        <v>871</v>
      </c>
      <c r="I629" s="668" t="s">
        <v>567</v>
      </c>
      <c r="J629" s="668" t="s">
        <v>411</v>
      </c>
      <c r="K629" s="291">
        <v>100</v>
      </c>
      <c r="L629" s="313"/>
      <c r="M629" s="430">
        <v>3</v>
      </c>
      <c r="N629" s="430">
        <v>3</v>
      </c>
      <c r="O629" s="669">
        <v>1</v>
      </c>
      <c r="P629" s="238">
        <v>100</v>
      </c>
      <c r="Q629" s="439">
        <f t="shared" si="8"/>
        <v>1</v>
      </c>
      <c r="R629" s="670" t="s">
        <v>913</v>
      </c>
    </row>
    <row r="630" spans="1:18" ht="28.5">
      <c r="A630" s="313" t="s">
        <v>303</v>
      </c>
      <c r="B630" s="539" t="s">
        <v>341</v>
      </c>
      <c r="C630" s="662" t="s">
        <v>540</v>
      </c>
      <c r="D630" s="663" t="s">
        <v>911</v>
      </c>
      <c r="E630" s="664" t="s">
        <v>912</v>
      </c>
      <c r="F630" s="665" t="s">
        <v>677</v>
      </c>
      <c r="G630" s="671" t="s">
        <v>872</v>
      </c>
      <c r="H630" s="667" t="s">
        <v>728</v>
      </c>
      <c r="I630" s="668" t="s">
        <v>567</v>
      </c>
      <c r="J630" s="668" t="s">
        <v>411</v>
      </c>
      <c r="K630" s="291">
        <v>100</v>
      </c>
      <c r="L630" s="672"/>
      <c r="M630" s="430">
        <v>3</v>
      </c>
      <c r="N630" s="430">
        <v>3</v>
      </c>
      <c r="O630" s="669">
        <v>1</v>
      </c>
      <c r="P630" s="238">
        <v>100</v>
      </c>
      <c r="Q630" s="439">
        <f t="shared" si="8"/>
        <v>1</v>
      </c>
      <c r="R630" s="673" t="s">
        <v>499</v>
      </c>
    </row>
    <row r="631" spans="1:18" ht="14.25">
      <c r="A631" s="313" t="s">
        <v>303</v>
      </c>
      <c r="B631" s="539" t="s">
        <v>341</v>
      </c>
      <c r="C631" s="662" t="s">
        <v>540</v>
      </c>
      <c r="D631" s="663" t="s">
        <v>911</v>
      </c>
      <c r="E631" s="664" t="s">
        <v>912</v>
      </c>
      <c r="F631" s="665" t="s">
        <v>677</v>
      </c>
      <c r="G631" s="666" t="s">
        <v>685</v>
      </c>
      <c r="H631" s="667" t="s">
        <v>728</v>
      </c>
      <c r="I631" s="668" t="s">
        <v>567</v>
      </c>
      <c r="J631" s="668" t="s">
        <v>411</v>
      </c>
      <c r="K631" s="291">
        <v>100</v>
      </c>
      <c r="L631" s="674"/>
      <c r="M631" s="430">
        <v>3</v>
      </c>
      <c r="N631" s="430">
        <v>3</v>
      </c>
      <c r="O631" s="669">
        <v>1</v>
      </c>
      <c r="P631" s="238">
        <v>100</v>
      </c>
      <c r="Q631" s="439">
        <f t="shared" si="8"/>
        <v>1</v>
      </c>
      <c r="R631" s="673" t="s">
        <v>499</v>
      </c>
    </row>
    <row r="632" spans="1:18" ht="14.25">
      <c r="A632" s="313" t="s">
        <v>303</v>
      </c>
      <c r="B632" s="539" t="s">
        <v>341</v>
      </c>
      <c r="C632" s="662" t="s">
        <v>540</v>
      </c>
      <c r="D632" s="663" t="s">
        <v>911</v>
      </c>
      <c r="E632" s="664" t="s">
        <v>912</v>
      </c>
      <c r="F632" s="665" t="s">
        <v>677</v>
      </c>
      <c r="G632" s="671" t="s">
        <v>688</v>
      </c>
      <c r="H632" s="667" t="s">
        <v>728</v>
      </c>
      <c r="I632" s="668" t="s">
        <v>567</v>
      </c>
      <c r="J632" s="668" t="s">
        <v>411</v>
      </c>
      <c r="K632" s="291">
        <v>100</v>
      </c>
      <c r="L632" s="672"/>
      <c r="M632" s="430">
        <v>3</v>
      </c>
      <c r="N632" s="430">
        <v>3</v>
      </c>
      <c r="O632" s="669">
        <v>1</v>
      </c>
      <c r="P632" s="238">
        <v>100</v>
      </c>
      <c r="Q632" s="439">
        <f t="shared" si="8"/>
        <v>1</v>
      </c>
      <c r="R632" s="673" t="s">
        <v>499</v>
      </c>
    </row>
    <row r="633" spans="1:18" ht="14.25">
      <c r="A633" s="313" t="s">
        <v>303</v>
      </c>
      <c r="B633" s="539" t="s">
        <v>341</v>
      </c>
      <c r="C633" s="662" t="s">
        <v>540</v>
      </c>
      <c r="D633" s="663" t="s">
        <v>911</v>
      </c>
      <c r="E633" s="664" t="s">
        <v>912</v>
      </c>
      <c r="F633" s="665" t="s">
        <v>677</v>
      </c>
      <c r="G633" s="671" t="s">
        <v>873</v>
      </c>
      <c r="H633" s="667" t="s">
        <v>728</v>
      </c>
      <c r="I633" s="668" t="s">
        <v>567</v>
      </c>
      <c r="J633" s="668" t="s">
        <v>411</v>
      </c>
      <c r="K633" s="291">
        <v>100</v>
      </c>
      <c r="L633" s="313"/>
      <c r="M633" s="430">
        <v>3</v>
      </c>
      <c r="N633" s="430">
        <v>3</v>
      </c>
      <c r="O633" s="669">
        <v>1</v>
      </c>
      <c r="P633" s="238">
        <v>100</v>
      </c>
      <c r="Q633" s="439">
        <f t="shared" si="8"/>
        <v>1</v>
      </c>
      <c r="R633" s="673" t="s">
        <v>499</v>
      </c>
    </row>
    <row r="634" spans="1:18" ht="14.25">
      <c r="A634" s="313" t="s">
        <v>303</v>
      </c>
      <c r="B634" s="539" t="s">
        <v>341</v>
      </c>
      <c r="C634" s="662" t="s">
        <v>540</v>
      </c>
      <c r="D634" s="663" t="s">
        <v>911</v>
      </c>
      <c r="E634" s="664" t="s">
        <v>912</v>
      </c>
      <c r="F634" s="665" t="s">
        <v>677</v>
      </c>
      <c r="G634" s="671" t="s">
        <v>691</v>
      </c>
      <c r="H634" s="667" t="s">
        <v>728</v>
      </c>
      <c r="I634" s="668" t="s">
        <v>567</v>
      </c>
      <c r="J634" s="668" t="s">
        <v>411</v>
      </c>
      <c r="K634" s="291">
        <v>100</v>
      </c>
      <c r="L634" s="313"/>
      <c r="M634" s="430">
        <v>3</v>
      </c>
      <c r="N634" s="430">
        <v>3</v>
      </c>
      <c r="O634" s="669">
        <v>1</v>
      </c>
      <c r="P634" s="238">
        <v>100</v>
      </c>
      <c r="Q634" s="439">
        <f t="shared" si="8"/>
        <v>1</v>
      </c>
      <c r="R634" s="673" t="s">
        <v>499</v>
      </c>
    </row>
    <row r="635" spans="1:18" ht="14.25">
      <c r="A635" s="313" t="s">
        <v>303</v>
      </c>
      <c r="B635" s="539" t="s">
        <v>341</v>
      </c>
      <c r="C635" s="662" t="s">
        <v>540</v>
      </c>
      <c r="D635" s="663" t="s">
        <v>911</v>
      </c>
      <c r="E635" s="664" t="s">
        <v>912</v>
      </c>
      <c r="F635" s="665" t="s">
        <v>677</v>
      </c>
      <c r="G635" s="671" t="s">
        <v>874</v>
      </c>
      <c r="H635" s="667" t="s">
        <v>728</v>
      </c>
      <c r="I635" s="668" t="s">
        <v>567</v>
      </c>
      <c r="J635" s="668" t="s">
        <v>411</v>
      </c>
      <c r="K635" s="291">
        <v>100</v>
      </c>
      <c r="L635" s="313"/>
      <c r="M635" s="430">
        <v>3</v>
      </c>
      <c r="N635" s="430">
        <v>3</v>
      </c>
      <c r="O635" s="669">
        <v>1</v>
      </c>
      <c r="P635" s="238">
        <v>100</v>
      </c>
      <c r="Q635" s="439">
        <f t="shared" si="8"/>
        <v>1</v>
      </c>
      <c r="R635" s="673" t="s">
        <v>499</v>
      </c>
    </row>
    <row r="636" spans="1:18" ht="14.25">
      <c r="A636" s="313" t="s">
        <v>303</v>
      </c>
      <c r="B636" s="539" t="s">
        <v>341</v>
      </c>
      <c r="C636" s="662" t="s">
        <v>540</v>
      </c>
      <c r="D636" s="663" t="s">
        <v>911</v>
      </c>
      <c r="E636" s="664" t="s">
        <v>912</v>
      </c>
      <c r="F636" s="665" t="s">
        <v>677</v>
      </c>
      <c r="G636" s="671" t="s">
        <v>875</v>
      </c>
      <c r="H636" s="667" t="s">
        <v>728</v>
      </c>
      <c r="I636" s="668" t="s">
        <v>567</v>
      </c>
      <c r="J636" s="668" t="s">
        <v>411</v>
      </c>
      <c r="K636" s="291">
        <v>100</v>
      </c>
      <c r="L636" s="313"/>
      <c r="M636" s="430">
        <v>3</v>
      </c>
      <c r="N636" s="430">
        <v>3</v>
      </c>
      <c r="O636" s="669">
        <v>1</v>
      </c>
      <c r="P636" s="238">
        <v>100</v>
      </c>
      <c r="Q636" s="439">
        <f t="shared" si="8"/>
        <v>1</v>
      </c>
      <c r="R636" s="673" t="s">
        <v>499</v>
      </c>
    </row>
    <row r="637" spans="1:18" ht="14.25">
      <c r="A637" s="313" t="s">
        <v>303</v>
      </c>
      <c r="B637" s="539" t="s">
        <v>341</v>
      </c>
      <c r="C637" s="662" t="s">
        <v>540</v>
      </c>
      <c r="D637" s="663" t="s">
        <v>911</v>
      </c>
      <c r="E637" s="664" t="s">
        <v>912</v>
      </c>
      <c r="F637" s="665" t="s">
        <v>677</v>
      </c>
      <c r="G637" s="671" t="s">
        <v>876</v>
      </c>
      <c r="H637" s="667" t="s">
        <v>728</v>
      </c>
      <c r="I637" s="668" t="s">
        <v>567</v>
      </c>
      <c r="J637" s="668" t="s">
        <v>411</v>
      </c>
      <c r="K637" s="291">
        <v>100</v>
      </c>
      <c r="L637" s="313"/>
      <c r="M637" s="430">
        <v>3</v>
      </c>
      <c r="N637" s="430">
        <v>3</v>
      </c>
      <c r="O637" s="669">
        <v>1</v>
      </c>
      <c r="P637" s="238">
        <v>100</v>
      </c>
      <c r="Q637" s="439">
        <f t="shared" si="8"/>
        <v>1</v>
      </c>
      <c r="R637" s="673" t="s">
        <v>499</v>
      </c>
    </row>
    <row r="638" spans="1:18" ht="28.5">
      <c r="A638" s="313" t="s">
        <v>303</v>
      </c>
      <c r="B638" s="539" t="s">
        <v>341</v>
      </c>
      <c r="C638" s="662" t="s">
        <v>540</v>
      </c>
      <c r="D638" s="663" t="s">
        <v>911</v>
      </c>
      <c r="E638" s="664" t="s">
        <v>912</v>
      </c>
      <c r="F638" s="665" t="s">
        <v>677</v>
      </c>
      <c r="G638" s="671" t="s">
        <v>877</v>
      </c>
      <c r="H638" s="667" t="s">
        <v>728</v>
      </c>
      <c r="I638" s="668" t="s">
        <v>567</v>
      </c>
      <c r="J638" s="668" t="s">
        <v>411</v>
      </c>
      <c r="K638" s="291">
        <v>100</v>
      </c>
      <c r="L638" s="313"/>
      <c r="M638" s="430">
        <v>3</v>
      </c>
      <c r="N638" s="430">
        <v>3</v>
      </c>
      <c r="O638" s="669">
        <v>1</v>
      </c>
      <c r="P638" s="238">
        <v>100</v>
      </c>
      <c r="Q638" s="439">
        <f t="shared" si="8"/>
        <v>1</v>
      </c>
      <c r="R638" s="673" t="s">
        <v>499</v>
      </c>
    </row>
    <row r="639" spans="1:18" ht="14.25">
      <c r="A639" s="313" t="s">
        <v>303</v>
      </c>
      <c r="B639" s="539" t="s">
        <v>341</v>
      </c>
      <c r="C639" s="662" t="s">
        <v>540</v>
      </c>
      <c r="D639" s="663" t="s">
        <v>911</v>
      </c>
      <c r="E639" s="664" t="s">
        <v>912</v>
      </c>
      <c r="F639" s="665" t="s">
        <v>677</v>
      </c>
      <c r="G639" s="671" t="s">
        <v>700</v>
      </c>
      <c r="H639" s="667" t="s">
        <v>728</v>
      </c>
      <c r="I639" s="668" t="s">
        <v>567</v>
      </c>
      <c r="J639" s="668" t="s">
        <v>411</v>
      </c>
      <c r="K639" s="291">
        <v>100</v>
      </c>
      <c r="L639" s="313"/>
      <c r="M639" s="430">
        <v>3</v>
      </c>
      <c r="N639" s="430">
        <v>3</v>
      </c>
      <c r="O639" s="669">
        <v>1</v>
      </c>
      <c r="P639" s="238">
        <v>100</v>
      </c>
      <c r="Q639" s="439">
        <f t="shared" si="8"/>
        <v>1</v>
      </c>
      <c r="R639" s="673" t="s">
        <v>499</v>
      </c>
    </row>
    <row r="640" spans="1:18" ht="14.25">
      <c r="A640" s="313" t="s">
        <v>303</v>
      </c>
      <c r="B640" s="539" t="s">
        <v>341</v>
      </c>
      <c r="C640" s="662" t="s">
        <v>540</v>
      </c>
      <c r="D640" s="663" t="s">
        <v>911</v>
      </c>
      <c r="E640" s="664" t="s">
        <v>912</v>
      </c>
      <c r="F640" s="665" t="s">
        <v>677</v>
      </c>
      <c r="G640" s="671" t="s">
        <v>701</v>
      </c>
      <c r="H640" s="667" t="s">
        <v>728</v>
      </c>
      <c r="I640" s="668" t="s">
        <v>567</v>
      </c>
      <c r="J640" s="668" t="s">
        <v>411</v>
      </c>
      <c r="K640" s="291">
        <v>100</v>
      </c>
      <c r="L640" s="313"/>
      <c r="M640" s="430">
        <v>3</v>
      </c>
      <c r="N640" s="430">
        <v>3</v>
      </c>
      <c r="O640" s="669">
        <v>1</v>
      </c>
      <c r="P640" s="238">
        <v>100</v>
      </c>
      <c r="Q640" s="439">
        <f t="shared" si="8"/>
        <v>1</v>
      </c>
      <c r="R640" s="673" t="s">
        <v>499</v>
      </c>
    </row>
    <row r="641" spans="1:18" ht="14.25">
      <c r="A641" s="313" t="s">
        <v>303</v>
      </c>
      <c r="B641" s="539" t="s">
        <v>341</v>
      </c>
      <c r="C641" s="662" t="s">
        <v>540</v>
      </c>
      <c r="D641" s="663" t="s">
        <v>911</v>
      </c>
      <c r="E641" s="664" t="s">
        <v>912</v>
      </c>
      <c r="F641" s="665" t="s">
        <v>677</v>
      </c>
      <c r="G641" s="671" t="s">
        <v>878</v>
      </c>
      <c r="H641" s="667" t="s">
        <v>728</v>
      </c>
      <c r="I641" s="668" t="s">
        <v>567</v>
      </c>
      <c r="J641" s="668" t="s">
        <v>411</v>
      </c>
      <c r="K641" s="291">
        <v>100</v>
      </c>
      <c r="L641" s="313"/>
      <c r="M641" s="430">
        <v>3</v>
      </c>
      <c r="N641" s="430">
        <v>3</v>
      </c>
      <c r="O641" s="669">
        <v>1</v>
      </c>
      <c r="P641" s="238">
        <v>100</v>
      </c>
      <c r="Q641" s="439">
        <f t="shared" si="8"/>
        <v>1</v>
      </c>
      <c r="R641" s="673" t="s">
        <v>499</v>
      </c>
    </row>
    <row r="642" spans="1:18" ht="14.25">
      <c r="A642" s="313" t="s">
        <v>303</v>
      </c>
      <c r="B642" s="539" t="s">
        <v>341</v>
      </c>
      <c r="C642" s="662" t="s">
        <v>540</v>
      </c>
      <c r="D642" s="663" t="s">
        <v>911</v>
      </c>
      <c r="E642" s="664" t="s">
        <v>912</v>
      </c>
      <c r="F642" s="665" t="s">
        <v>677</v>
      </c>
      <c r="G642" s="671" t="s">
        <v>879</v>
      </c>
      <c r="H642" s="667" t="s">
        <v>728</v>
      </c>
      <c r="I642" s="668" t="s">
        <v>567</v>
      </c>
      <c r="J642" s="668" t="s">
        <v>411</v>
      </c>
      <c r="K642" s="291">
        <v>100</v>
      </c>
      <c r="L642" s="313"/>
      <c r="M642" s="430">
        <v>3</v>
      </c>
      <c r="N642" s="430">
        <v>3</v>
      </c>
      <c r="O642" s="669">
        <v>1</v>
      </c>
      <c r="P642" s="238">
        <v>100</v>
      </c>
      <c r="Q642" s="439">
        <f t="shared" si="8"/>
        <v>1</v>
      </c>
      <c r="R642" s="673" t="s">
        <v>499</v>
      </c>
    </row>
    <row r="643" spans="1:18" ht="16.5" customHeight="1">
      <c r="A643" s="313" t="s">
        <v>303</v>
      </c>
      <c r="B643" s="539" t="s">
        <v>341</v>
      </c>
      <c r="C643" s="662" t="s">
        <v>540</v>
      </c>
      <c r="D643" s="663" t="s">
        <v>911</v>
      </c>
      <c r="E643" s="664" t="s">
        <v>912</v>
      </c>
      <c r="F643" s="665" t="s">
        <v>677</v>
      </c>
      <c r="G643" s="671" t="s">
        <v>880</v>
      </c>
      <c r="H643" s="667" t="s">
        <v>728</v>
      </c>
      <c r="I643" s="668" t="s">
        <v>567</v>
      </c>
      <c r="J643" s="668" t="s">
        <v>411</v>
      </c>
      <c r="K643" s="291">
        <v>100</v>
      </c>
      <c r="L643" s="313"/>
      <c r="M643" s="430">
        <v>3</v>
      </c>
      <c r="N643" s="430">
        <v>3</v>
      </c>
      <c r="O643" s="669">
        <v>1</v>
      </c>
      <c r="P643" s="238">
        <v>100</v>
      </c>
      <c r="Q643" s="439">
        <f t="shared" si="8"/>
        <v>1</v>
      </c>
      <c r="R643" s="673" t="s">
        <v>499</v>
      </c>
    </row>
    <row r="644" spans="1:18" ht="14.25">
      <c r="A644" s="313" t="s">
        <v>303</v>
      </c>
      <c r="B644" s="539" t="s">
        <v>341</v>
      </c>
      <c r="C644" s="662" t="s">
        <v>540</v>
      </c>
      <c r="D644" s="663" t="s">
        <v>911</v>
      </c>
      <c r="E644" s="664" t="s">
        <v>912</v>
      </c>
      <c r="F644" s="665" t="s">
        <v>677</v>
      </c>
      <c r="G644" s="671" t="s">
        <v>881</v>
      </c>
      <c r="H644" s="667" t="s">
        <v>728</v>
      </c>
      <c r="I644" s="668" t="s">
        <v>567</v>
      </c>
      <c r="J644" s="668" t="s">
        <v>411</v>
      </c>
      <c r="K644" s="291">
        <v>100</v>
      </c>
      <c r="L644" s="313"/>
      <c r="M644" s="430">
        <v>3</v>
      </c>
      <c r="N644" s="430">
        <v>3</v>
      </c>
      <c r="O644" s="669">
        <v>1</v>
      </c>
      <c r="P644" s="238">
        <v>100</v>
      </c>
      <c r="Q644" s="439">
        <f t="shared" si="8"/>
        <v>1</v>
      </c>
      <c r="R644" s="673" t="s">
        <v>499</v>
      </c>
    </row>
    <row r="645" spans="1:18" ht="14.25">
      <c r="A645" s="313" t="s">
        <v>303</v>
      </c>
      <c r="B645" s="539" t="s">
        <v>341</v>
      </c>
      <c r="C645" s="662" t="s">
        <v>540</v>
      </c>
      <c r="D645" s="663" t="s">
        <v>911</v>
      </c>
      <c r="E645" s="664" t="s">
        <v>912</v>
      </c>
      <c r="F645" s="665" t="s">
        <v>677</v>
      </c>
      <c r="G645" s="671" t="s">
        <v>882</v>
      </c>
      <c r="H645" s="667" t="s">
        <v>728</v>
      </c>
      <c r="I645" s="668" t="s">
        <v>567</v>
      </c>
      <c r="J645" s="668" t="s">
        <v>411</v>
      </c>
      <c r="K645" s="291">
        <v>100</v>
      </c>
      <c r="L645" s="313"/>
      <c r="M645" s="430">
        <v>3</v>
      </c>
      <c r="N645" s="430">
        <v>3</v>
      </c>
      <c r="O645" s="669">
        <v>1</v>
      </c>
      <c r="P645" s="238">
        <v>100</v>
      </c>
      <c r="Q645" s="439">
        <f t="shared" si="8"/>
        <v>1</v>
      </c>
      <c r="R645" s="673" t="s">
        <v>499</v>
      </c>
    </row>
    <row r="646" spans="1:18" ht="14.25">
      <c r="A646" s="313" t="s">
        <v>303</v>
      </c>
      <c r="B646" s="539" t="s">
        <v>341</v>
      </c>
      <c r="C646" s="662" t="s">
        <v>540</v>
      </c>
      <c r="D646" s="663" t="s">
        <v>911</v>
      </c>
      <c r="E646" s="664" t="s">
        <v>912</v>
      </c>
      <c r="F646" s="665" t="s">
        <v>677</v>
      </c>
      <c r="G646" s="671" t="s">
        <v>883</v>
      </c>
      <c r="H646" s="667" t="s">
        <v>728</v>
      </c>
      <c r="I646" s="668" t="s">
        <v>567</v>
      </c>
      <c r="J646" s="668" t="s">
        <v>411</v>
      </c>
      <c r="K646" s="291">
        <v>100</v>
      </c>
      <c r="L646" s="313"/>
      <c r="M646" s="430">
        <v>3</v>
      </c>
      <c r="N646" s="430">
        <v>3</v>
      </c>
      <c r="O646" s="669">
        <v>1</v>
      </c>
      <c r="P646" s="238">
        <v>100</v>
      </c>
      <c r="Q646" s="439">
        <f t="shared" si="8"/>
        <v>1</v>
      </c>
      <c r="R646" s="673" t="s">
        <v>499</v>
      </c>
    </row>
    <row r="647" spans="1:18" ht="14.25">
      <c r="A647" s="313" t="s">
        <v>303</v>
      </c>
      <c r="B647" s="539" t="s">
        <v>341</v>
      </c>
      <c r="C647" s="662" t="s">
        <v>540</v>
      </c>
      <c r="D647" s="663" t="s">
        <v>911</v>
      </c>
      <c r="E647" s="664" t="s">
        <v>912</v>
      </c>
      <c r="F647" s="665" t="s">
        <v>677</v>
      </c>
      <c r="G647" s="666" t="s">
        <v>884</v>
      </c>
      <c r="H647" s="667" t="s">
        <v>728</v>
      </c>
      <c r="I647" s="668" t="s">
        <v>567</v>
      </c>
      <c r="J647" s="668" t="s">
        <v>411</v>
      </c>
      <c r="K647" s="291">
        <v>100</v>
      </c>
      <c r="L647" s="313"/>
      <c r="M647" s="430">
        <v>3</v>
      </c>
      <c r="N647" s="430">
        <v>3</v>
      </c>
      <c r="O647" s="669">
        <v>1</v>
      </c>
      <c r="P647" s="238">
        <v>100</v>
      </c>
      <c r="Q647" s="439">
        <f t="shared" si="8"/>
        <v>1</v>
      </c>
      <c r="R647" s="673" t="s">
        <v>499</v>
      </c>
    </row>
    <row r="648" spans="1:18" ht="14.25">
      <c r="A648" s="313" t="s">
        <v>303</v>
      </c>
      <c r="B648" s="539" t="s">
        <v>341</v>
      </c>
      <c r="C648" s="662" t="s">
        <v>540</v>
      </c>
      <c r="D648" s="663" t="s">
        <v>911</v>
      </c>
      <c r="E648" s="664" t="s">
        <v>912</v>
      </c>
      <c r="F648" s="665" t="s">
        <v>677</v>
      </c>
      <c r="G648" s="671" t="s">
        <v>712</v>
      </c>
      <c r="H648" s="667" t="s">
        <v>728</v>
      </c>
      <c r="I648" s="668" t="s">
        <v>567</v>
      </c>
      <c r="J648" s="668" t="s">
        <v>411</v>
      </c>
      <c r="K648" s="291">
        <v>100</v>
      </c>
      <c r="L648" s="313"/>
      <c r="M648" s="430">
        <v>3</v>
      </c>
      <c r="N648" s="430">
        <v>3</v>
      </c>
      <c r="O648" s="669">
        <v>1</v>
      </c>
      <c r="P648" s="238">
        <v>100</v>
      </c>
      <c r="Q648" s="439">
        <f t="shared" si="8"/>
        <v>1</v>
      </c>
      <c r="R648" s="673" t="s">
        <v>499</v>
      </c>
    </row>
    <row r="649" spans="1:18" ht="14.25">
      <c r="A649" s="313" t="s">
        <v>303</v>
      </c>
      <c r="B649" s="539" t="s">
        <v>341</v>
      </c>
      <c r="C649" s="662" t="s">
        <v>540</v>
      </c>
      <c r="D649" s="663" t="s">
        <v>911</v>
      </c>
      <c r="E649" s="664" t="s">
        <v>912</v>
      </c>
      <c r="F649" s="665" t="s">
        <v>677</v>
      </c>
      <c r="G649" s="671" t="s">
        <v>885</v>
      </c>
      <c r="H649" s="667" t="s">
        <v>886</v>
      </c>
      <c r="I649" s="668" t="s">
        <v>567</v>
      </c>
      <c r="J649" s="668" t="s">
        <v>411</v>
      </c>
      <c r="K649" s="291">
        <v>100</v>
      </c>
      <c r="L649" s="313"/>
      <c r="M649" s="430">
        <v>3</v>
      </c>
      <c r="N649" s="430">
        <v>3</v>
      </c>
      <c r="O649" s="669">
        <v>1</v>
      </c>
      <c r="P649" s="238">
        <v>100</v>
      </c>
      <c r="Q649" s="439">
        <f t="shared" si="8"/>
        <v>1</v>
      </c>
      <c r="R649" s="673" t="s">
        <v>499</v>
      </c>
    </row>
    <row r="650" spans="1:18" ht="14.25">
      <c r="A650" s="313" t="s">
        <v>303</v>
      </c>
      <c r="B650" s="539" t="s">
        <v>341</v>
      </c>
      <c r="C650" s="662" t="s">
        <v>540</v>
      </c>
      <c r="D650" s="663" t="s">
        <v>911</v>
      </c>
      <c r="E650" s="664" t="s">
        <v>912</v>
      </c>
      <c r="F650" s="665" t="s">
        <v>677</v>
      </c>
      <c r="G650" s="671" t="s">
        <v>887</v>
      </c>
      <c r="H650" s="667" t="s">
        <v>886</v>
      </c>
      <c r="I650" s="668" t="s">
        <v>567</v>
      </c>
      <c r="J650" s="668" t="s">
        <v>411</v>
      </c>
      <c r="K650" s="291">
        <v>100</v>
      </c>
      <c r="L650" s="313"/>
      <c r="M650" s="430">
        <v>3</v>
      </c>
      <c r="N650" s="430">
        <v>3</v>
      </c>
      <c r="O650" s="669">
        <v>1</v>
      </c>
      <c r="P650" s="238">
        <v>100</v>
      </c>
      <c r="Q650" s="439">
        <f t="shared" si="8"/>
        <v>1</v>
      </c>
      <c r="R650" s="673" t="s">
        <v>499</v>
      </c>
    </row>
    <row r="651" spans="1:18" ht="14.25">
      <c r="A651" s="313" t="s">
        <v>303</v>
      </c>
      <c r="B651" s="539" t="s">
        <v>341</v>
      </c>
      <c r="C651" s="662" t="s">
        <v>540</v>
      </c>
      <c r="D651" s="663" t="s">
        <v>911</v>
      </c>
      <c r="E651" s="664" t="s">
        <v>912</v>
      </c>
      <c r="F651" s="665" t="s">
        <v>677</v>
      </c>
      <c r="G651" s="671" t="s">
        <v>888</v>
      </c>
      <c r="H651" s="667" t="s">
        <v>728</v>
      </c>
      <c r="I651" s="668" t="s">
        <v>567</v>
      </c>
      <c r="J651" s="668" t="s">
        <v>411</v>
      </c>
      <c r="K651" s="291">
        <v>100</v>
      </c>
      <c r="L651" s="313"/>
      <c r="M651" s="430">
        <v>3</v>
      </c>
      <c r="N651" s="430">
        <v>3</v>
      </c>
      <c r="O651" s="669">
        <v>1</v>
      </c>
      <c r="P651" s="238">
        <v>100</v>
      </c>
      <c r="Q651" s="439">
        <f t="shared" si="8"/>
        <v>1</v>
      </c>
      <c r="R651" s="673" t="s">
        <v>499</v>
      </c>
    </row>
    <row r="652" spans="1:18" ht="14.25">
      <c r="A652" s="313" t="s">
        <v>303</v>
      </c>
      <c r="B652" s="539" t="s">
        <v>341</v>
      </c>
      <c r="C652" s="662" t="s">
        <v>540</v>
      </c>
      <c r="D652" s="663" t="s">
        <v>911</v>
      </c>
      <c r="E652" s="664" t="s">
        <v>912</v>
      </c>
      <c r="F652" s="665" t="s">
        <v>677</v>
      </c>
      <c r="G652" s="666" t="s">
        <v>501</v>
      </c>
      <c r="H652" s="667" t="s">
        <v>889</v>
      </c>
      <c r="I652" s="668" t="s">
        <v>567</v>
      </c>
      <c r="J652" s="668" t="s">
        <v>411</v>
      </c>
      <c r="K652" s="291">
        <v>100</v>
      </c>
      <c r="L652" s="313"/>
      <c r="M652" s="430">
        <v>3</v>
      </c>
      <c r="N652" s="430">
        <v>3</v>
      </c>
      <c r="O652" s="669">
        <v>1</v>
      </c>
      <c r="P652" s="238">
        <v>100</v>
      </c>
      <c r="Q652" s="439">
        <f t="shared" si="8"/>
        <v>1</v>
      </c>
      <c r="R652" s="673" t="s">
        <v>499</v>
      </c>
    </row>
    <row r="653" spans="1:18" ht="14.25">
      <c r="A653" s="313" t="s">
        <v>303</v>
      </c>
      <c r="B653" s="539" t="s">
        <v>341</v>
      </c>
      <c r="C653" s="662" t="s">
        <v>540</v>
      </c>
      <c r="D653" s="663" t="s">
        <v>911</v>
      </c>
      <c r="E653" s="664" t="s">
        <v>912</v>
      </c>
      <c r="F653" s="665" t="s">
        <v>677</v>
      </c>
      <c r="G653" s="666" t="s">
        <v>195</v>
      </c>
      <c r="H653" s="667" t="s">
        <v>890</v>
      </c>
      <c r="I653" s="668" t="s">
        <v>567</v>
      </c>
      <c r="J653" s="668" t="s">
        <v>411</v>
      </c>
      <c r="K653" s="291">
        <v>100</v>
      </c>
      <c r="L653" s="313"/>
      <c r="M653" s="430">
        <v>3</v>
      </c>
      <c r="N653" s="430">
        <v>3</v>
      </c>
      <c r="O653" s="669">
        <v>1</v>
      </c>
      <c r="P653" s="238">
        <v>100</v>
      </c>
      <c r="Q653" s="439">
        <f t="shared" si="8"/>
        <v>1</v>
      </c>
      <c r="R653" s="673" t="s">
        <v>499</v>
      </c>
    </row>
    <row r="654" spans="1:18" ht="14.25">
      <c r="A654" s="313" t="s">
        <v>303</v>
      </c>
      <c r="B654" s="539" t="s">
        <v>341</v>
      </c>
      <c r="C654" s="662" t="s">
        <v>540</v>
      </c>
      <c r="D654" s="663" t="s">
        <v>911</v>
      </c>
      <c r="E654" s="664" t="s">
        <v>912</v>
      </c>
      <c r="F654" s="665" t="s">
        <v>677</v>
      </c>
      <c r="G654" s="666" t="s">
        <v>891</v>
      </c>
      <c r="H654" s="667" t="s">
        <v>890</v>
      </c>
      <c r="I654" s="668" t="s">
        <v>567</v>
      </c>
      <c r="J654" s="668" t="s">
        <v>411</v>
      </c>
      <c r="K654" s="291">
        <v>100</v>
      </c>
      <c r="L654" s="313"/>
      <c r="M654" s="430">
        <v>3</v>
      </c>
      <c r="N654" s="430">
        <v>3</v>
      </c>
      <c r="O654" s="669">
        <v>1</v>
      </c>
      <c r="P654" s="238">
        <v>100</v>
      </c>
      <c r="Q654" s="439">
        <f t="shared" si="8"/>
        <v>1</v>
      </c>
      <c r="R654" s="673" t="s">
        <v>499</v>
      </c>
    </row>
    <row r="655" spans="1:18" ht="14.25">
      <c r="A655" s="313" t="s">
        <v>303</v>
      </c>
      <c r="B655" s="539" t="s">
        <v>341</v>
      </c>
      <c r="C655" s="662" t="s">
        <v>540</v>
      </c>
      <c r="D655" s="663" t="s">
        <v>911</v>
      </c>
      <c r="E655" s="664" t="s">
        <v>912</v>
      </c>
      <c r="F655" s="665" t="s">
        <v>677</v>
      </c>
      <c r="G655" s="666" t="s">
        <v>892</v>
      </c>
      <c r="H655" s="667" t="s">
        <v>890</v>
      </c>
      <c r="I655" s="668" t="s">
        <v>567</v>
      </c>
      <c r="J655" s="668" t="s">
        <v>411</v>
      </c>
      <c r="K655" s="291">
        <v>100</v>
      </c>
      <c r="L655" s="313"/>
      <c r="M655" s="430">
        <v>3</v>
      </c>
      <c r="N655" s="430">
        <v>3</v>
      </c>
      <c r="O655" s="669">
        <v>1</v>
      </c>
      <c r="P655" s="238">
        <v>100</v>
      </c>
      <c r="Q655" s="439">
        <f t="shared" si="8"/>
        <v>1</v>
      </c>
      <c r="R655" s="673" t="s">
        <v>499</v>
      </c>
    </row>
    <row r="656" spans="1:18" ht="14.25">
      <c r="A656" s="313" t="s">
        <v>303</v>
      </c>
      <c r="B656" s="539" t="s">
        <v>341</v>
      </c>
      <c r="C656" s="662" t="s">
        <v>540</v>
      </c>
      <c r="D656" s="663" t="s">
        <v>911</v>
      </c>
      <c r="E656" s="664" t="s">
        <v>912</v>
      </c>
      <c r="F656" s="665" t="s">
        <v>677</v>
      </c>
      <c r="G656" s="666" t="s">
        <v>893</v>
      </c>
      <c r="H656" s="667" t="s">
        <v>890</v>
      </c>
      <c r="I656" s="668" t="s">
        <v>567</v>
      </c>
      <c r="J656" s="668" t="s">
        <v>411</v>
      </c>
      <c r="K656" s="291">
        <v>100</v>
      </c>
      <c r="L656" s="313"/>
      <c r="M656" s="430">
        <v>3</v>
      </c>
      <c r="N656" s="430">
        <v>3</v>
      </c>
      <c r="O656" s="669">
        <v>1</v>
      </c>
      <c r="P656" s="238">
        <v>100</v>
      </c>
      <c r="Q656" s="439">
        <f t="shared" si="8"/>
        <v>1</v>
      </c>
      <c r="R656" s="673" t="s">
        <v>499</v>
      </c>
    </row>
    <row r="657" spans="1:18" ht="14.25">
      <c r="A657" s="313" t="s">
        <v>303</v>
      </c>
      <c r="B657" s="539" t="s">
        <v>341</v>
      </c>
      <c r="C657" s="662" t="s">
        <v>540</v>
      </c>
      <c r="D657" s="663" t="s">
        <v>911</v>
      </c>
      <c r="E657" s="664" t="s">
        <v>912</v>
      </c>
      <c r="F657" s="665" t="s">
        <v>677</v>
      </c>
      <c r="G657" s="666" t="s">
        <v>894</v>
      </c>
      <c r="H657" s="667" t="s">
        <v>890</v>
      </c>
      <c r="I657" s="668" t="s">
        <v>567</v>
      </c>
      <c r="J657" s="668" t="s">
        <v>411</v>
      </c>
      <c r="K657" s="291">
        <v>100</v>
      </c>
      <c r="L657" s="313"/>
      <c r="M657" s="430">
        <v>3</v>
      </c>
      <c r="N657" s="430">
        <v>3</v>
      </c>
      <c r="O657" s="669">
        <v>1</v>
      </c>
      <c r="P657" s="238">
        <v>100</v>
      </c>
      <c r="Q657" s="439">
        <f t="shared" si="8"/>
        <v>1</v>
      </c>
      <c r="R657" s="673" t="s">
        <v>499</v>
      </c>
    </row>
    <row r="658" spans="1:18" ht="28.5">
      <c r="A658" s="313" t="s">
        <v>303</v>
      </c>
      <c r="B658" s="539" t="s">
        <v>341</v>
      </c>
      <c r="C658" s="662" t="s">
        <v>540</v>
      </c>
      <c r="D658" s="663" t="s">
        <v>911</v>
      </c>
      <c r="E658" s="664" t="s">
        <v>912</v>
      </c>
      <c r="F658" s="665" t="s">
        <v>677</v>
      </c>
      <c r="G658" s="666" t="s">
        <v>895</v>
      </c>
      <c r="H658" s="675" t="s">
        <v>896</v>
      </c>
      <c r="I658" s="668" t="s">
        <v>567</v>
      </c>
      <c r="J658" s="668" t="s">
        <v>411</v>
      </c>
      <c r="K658" s="291">
        <v>100</v>
      </c>
      <c r="L658" s="313"/>
      <c r="M658" s="430">
        <v>3</v>
      </c>
      <c r="N658" s="430">
        <v>3</v>
      </c>
      <c r="O658" s="669">
        <v>1</v>
      </c>
      <c r="P658" s="238">
        <v>100</v>
      </c>
      <c r="Q658" s="439">
        <f t="shared" si="8"/>
        <v>1</v>
      </c>
      <c r="R658" s="673" t="s">
        <v>499</v>
      </c>
    </row>
    <row r="659" spans="1:18" ht="14.25">
      <c r="A659" s="313" t="s">
        <v>303</v>
      </c>
      <c r="B659" s="539" t="s">
        <v>341</v>
      </c>
      <c r="C659" s="662" t="s">
        <v>540</v>
      </c>
      <c r="D659" s="663" t="s">
        <v>911</v>
      </c>
      <c r="E659" s="664" t="s">
        <v>912</v>
      </c>
      <c r="F659" s="665" t="s">
        <v>677</v>
      </c>
      <c r="G659" s="666" t="s">
        <v>897</v>
      </c>
      <c r="H659" s="667" t="s">
        <v>898</v>
      </c>
      <c r="I659" s="668" t="s">
        <v>567</v>
      </c>
      <c r="J659" s="668" t="s">
        <v>411</v>
      </c>
      <c r="K659" s="291">
        <v>100</v>
      </c>
      <c r="L659" s="313"/>
      <c r="M659" s="430">
        <v>3</v>
      </c>
      <c r="N659" s="430">
        <v>3</v>
      </c>
      <c r="O659" s="669">
        <v>1</v>
      </c>
      <c r="P659" s="238">
        <v>100</v>
      </c>
      <c r="Q659" s="439">
        <f t="shared" si="8"/>
        <v>1</v>
      </c>
      <c r="R659" s="673" t="s">
        <v>499</v>
      </c>
    </row>
    <row r="660" spans="1:18" ht="14.25">
      <c r="A660" s="313" t="s">
        <v>303</v>
      </c>
      <c r="B660" s="539" t="s">
        <v>341</v>
      </c>
      <c r="C660" s="662" t="s">
        <v>540</v>
      </c>
      <c r="D660" s="663" t="s">
        <v>911</v>
      </c>
      <c r="E660" s="664" t="s">
        <v>912</v>
      </c>
      <c r="F660" s="665" t="s">
        <v>715</v>
      </c>
      <c r="G660" s="666" t="s">
        <v>716</v>
      </c>
      <c r="H660" s="667" t="s">
        <v>728</v>
      </c>
      <c r="I660" s="668" t="s">
        <v>567</v>
      </c>
      <c r="J660" s="668" t="s">
        <v>717</v>
      </c>
      <c r="K660" s="291">
        <v>100</v>
      </c>
      <c r="L660" s="313"/>
      <c r="M660" s="430">
        <v>3</v>
      </c>
      <c r="N660" s="430">
        <v>3</v>
      </c>
      <c r="O660" s="669">
        <v>1</v>
      </c>
      <c r="P660" s="238">
        <v>100</v>
      </c>
      <c r="Q660" s="439">
        <f aca="true" t="shared" si="9" ref="Q660:Q675">(M660*K660/100)/N660</f>
        <v>1</v>
      </c>
      <c r="R660" s="673" t="s">
        <v>499</v>
      </c>
    </row>
    <row r="661" spans="1:18" ht="14.25">
      <c r="A661" s="313" t="s">
        <v>303</v>
      </c>
      <c r="B661" s="539" t="s">
        <v>341</v>
      </c>
      <c r="C661" s="662" t="s">
        <v>540</v>
      </c>
      <c r="D661" s="663" t="s">
        <v>911</v>
      </c>
      <c r="E661" s="664" t="s">
        <v>912</v>
      </c>
      <c r="F661" s="665" t="s">
        <v>715</v>
      </c>
      <c r="G661" s="666" t="s">
        <v>718</v>
      </c>
      <c r="H661" s="667" t="s">
        <v>728</v>
      </c>
      <c r="I661" s="668" t="s">
        <v>567</v>
      </c>
      <c r="J661" s="668" t="s">
        <v>717</v>
      </c>
      <c r="K661" s="291">
        <v>100</v>
      </c>
      <c r="L661" s="313"/>
      <c r="M661" s="430">
        <v>3</v>
      </c>
      <c r="N661" s="430">
        <v>3</v>
      </c>
      <c r="O661" s="669">
        <v>1</v>
      </c>
      <c r="P661" s="238">
        <v>100</v>
      </c>
      <c r="Q661" s="439">
        <f t="shared" si="9"/>
        <v>1</v>
      </c>
      <c r="R661" s="673" t="s">
        <v>499</v>
      </c>
    </row>
    <row r="662" spans="1:18" ht="14.25">
      <c r="A662" s="313" t="s">
        <v>303</v>
      </c>
      <c r="B662" s="539" t="s">
        <v>341</v>
      </c>
      <c r="C662" s="662" t="s">
        <v>540</v>
      </c>
      <c r="D662" s="663" t="s">
        <v>911</v>
      </c>
      <c r="E662" s="664" t="s">
        <v>912</v>
      </c>
      <c r="F662" s="665" t="s">
        <v>715</v>
      </c>
      <c r="G662" s="666" t="s">
        <v>719</v>
      </c>
      <c r="H662" s="667" t="s">
        <v>728</v>
      </c>
      <c r="I662" s="668" t="s">
        <v>567</v>
      </c>
      <c r="J662" s="668" t="s">
        <v>717</v>
      </c>
      <c r="K662" s="291">
        <v>100</v>
      </c>
      <c r="L662" s="313"/>
      <c r="M662" s="430">
        <v>3</v>
      </c>
      <c r="N662" s="430">
        <v>3</v>
      </c>
      <c r="O662" s="669">
        <v>1</v>
      </c>
      <c r="P662" s="238">
        <v>100</v>
      </c>
      <c r="Q662" s="439">
        <f t="shared" si="9"/>
        <v>1</v>
      </c>
      <c r="R662" s="673" t="s">
        <v>499</v>
      </c>
    </row>
    <row r="663" spans="1:18" ht="14.25">
      <c r="A663" s="313" t="s">
        <v>303</v>
      </c>
      <c r="B663" s="539" t="s">
        <v>341</v>
      </c>
      <c r="C663" s="662" t="s">
        <v>540</v>
      </c>
      <c r="D663" s="663" t="s">
        <v>911</v>
      </c>
      <c r="E663" s="664" t="s">
        <v>912</v>
      </c>
      <c r="F663" s="665" t="s">
        <v>715</v>
      </c>
      <c r="G663" s="666" t="s">
        <v>720</v>
      </c>
      <c r="H663" s="667" t="s">
        <v>728</v>
      </c>
      <c r="I663" s="668" t="s">
        <v>567</v>
      </c>
      <c r="J663" s="668" t="s">
        <v>717</v>
      </c>
      <c r="K663" s="291">
        <v>100</v>
      </c>
      <c r="L663" s="313"/>
      <c r="M663" s="430">
        <v>3</v>
      </c>
      <c r="N663" s="430">
        <v>3</v>
      </c>
      <c r="O663" s="669">
        <v>1</v>
      </c>
      <c r="P663" s="238">
        <v>100</v>
      </c>
      <c r="Q663" s="439">
        <f t="shared" si="9"/>
        <v>1</v>
      </c>
      <c r="R663" s="673" t="s">
        <v>499</v>
      </c>
    </row>
    <row r="664" spans="1:18" ht="14.25">
      <c r="A664" s="313" t="s">
        <v>303</v>
      </c>
      <c r="B664" s="539" t="s">
        <v>341</v>
      </c>
      <c r="C664" s="662" t="s">
        <v>540</v>
      </c>
      <c r="D664" s="663" t="s">
        <v>911</v>
      </c>
      <c r="E664" s="664" t="s">
        <v>912</v>
      </c>
      <c r="F664" s="665" t="s">
        <v>715</v>
      </c>
      <c r="G664" s="666" t="s">
        <v>899</v>
      </c>
      <c r="H664" s="667" t="s">
        <v>728</v>
      </c>
      <c r="I664" s="668" t="s">
        <v>567</v>
      </c>
      <c r="J664" s="668" t="s">
        <v>717</v>
      </c>
      <c r="K664" s="291">
        <v>100</v>
      </c>
      <c r="L664" s="313"/>
      <c r="M664" s="430">
        <v>3</v>
      </c>
      <c r="N664" s="430">
        <v>3</v>
      </c>
      <c r="O664" s="669">
        <v>1</v>
      </c>
      <c r="P664" s="238">
        <v>100</v>
      </c>
      <c r="Q664" s="439">
        <f t="shared" si="9"/>
        <v>1</v>
      </c>
      <c r="R664" s="673" t="s">
        <v>499</v>
      </c>
    </row>
    <row r="665" spans="1:18" ht="14.25">
      <c r="A665" s="313" t="s">
        <v>303</v>
      </c>
      <c r="B665" s="539" t="s">
        <v>341</v>
      </c>
      <c r="C665" s="662" t="s">
        <v>540</v>
      </c>
      <c r="D665" s="663" t="s">
        <v>911</v>
      </c>
      <c r="E665" s="664" t="s">
        <v>912</v>
      </c>
      <c r="F665" s="665" t="s">
        <v>715</v>
      </c>
      <c r="G665" s="666" t="s">
        <v>900</v>
      </c>
      <c r="H665" s="667" t="s">
        <v>728</v>
      </c>
      <c r="I665" s="668" t="s">
        <v>567</v>
      </c>
      <c r="J665" s="668" t="s">
        <v>717</v>
      </c>
      <c r="K665" s="291">
        <v>100</v>
      </c>
      <c r="L665" s="313"/>
      <c r="M665" s="430">
        <v>3</v>
      </c>
      <c r="N665" s="430">
        <v>3</v>
      </c>
      <c r="O665" s="669">
        <v>1</v>
      </c>
      <c r="P665" s="238">
        <v>100</v>
      </c>
      <c r="Q665" s="439">
        <f t="shared" si="9"/>
        <v>1</v>
      </c>
      <c r="R665" s="673" t="s">
        <v>499</v>
      </c>
    </row>
    <row r="666" spans="1:18" ht="14.25">
      <c r="A666" s="313" t="s">
        <v>303</v>
      </c>
      <c r="B666" s="539" t="s">
        <v>341</v>
      </c>
      <c r="C666" s="662" t="s">
        <v>540</v>
      </c>
      <c r="D666" s="663" t="s">
        <v>911</v>
      </c>
      <c r="E666" s="664" t="s">
        <v>912</v>
      </c>
      <c r="F666" s="665" t="s">
        <v>715</v>
      </c>
      <c r="G666" s="666" t="s">
        <v>901</v>
      </c>
      <c r="H666" s="667" t="s">
        <v>728</v>
      </c>
      <c r="I666" s="668" t="s">
        <v>567</v>
      </c>
      <c r="J666" s="668" t="s">
        <v>717</v>
      </c>
      <c r="K666" s="291">
        <v>100</v>
      </c>
      <c r="L666" s="313"/>
      <c r="M666" s="430">
        <v>3</v>
      </c>
      <c r="N666" s="430">
        <v>3</v>
      </c>
      <c r="O666" s="669">
        <v>1</v>
      </c>
      <c r="P666" s="238">
        <v>100</v>
      </c>
      <c r="Q666" s="439">
        <f t="shared" si="9"/>
        <v>1</v>
      </c>
      <c r="R666" s="673" t="s">
        <v>499</v>
      </c>
    </row>
    <row r="667" spans="1:18" ht="14.25">
      <c r="A667" s="313" t="s">
        <v>303</v>
      </c>
      <c r="B667" s="539" t="s">
        <v>341</v>
      </c>
      <c r="C667" s="662" t="s">
        <v>540</v>
      </c>
      <c r="D667" s="663" t="s">
        <v>911</v>
      </c>
      <c r="E667" s="664" t="s">
        <v>912</v>
      </c>
      <c r="F667" s="665" t="s">
        <v>715</v>
      </c>
      <c r="G667" s="666" t="s">
        <v>724</v>
      </c>
      <c r="H667" s="667" t="s">
        <v>886</v>
      </c>
      <c r="I667" s="668" t="s">
        <v>567</v>
      </c>
      <c r="J667" s="668" t="s">
        <v>717</v>
      </c>
      <c r="K667" s="291">
        <v>100</v>
      </c>
      <c r="L667" s="313"/>
      <c r="M667" s="430">
        <v>3</v>
      </c>
      <c r="N667" s="430">
        <v>3</v>
      </c>
      <c r="O667" s="669">
        <v>1</v>
      </c>
      <c r="P667" s="238">
        <v>100</v>
      </c>
      <c r="Q667" s="439">
        <f t="shared" si="9"/>
        <v>1</v>
      </c>
      <c r="R667" s="673" t="s">
        <v>499</v>
      </c>
    </row>
    <row r="668" spans="1:18" ht="14.25">
      <c r="A668" s="313" t="s">
        <v>303</v>
      </c>
      <c r="B668" s="539" t="s">
        <v>341</v>
      </c>
      <c r="C668" s="539" t="s">
        <v>547</v>
      </c>
      <c r="D668" s="663" t="s">
        <v>492</v>
      </c>
      <c r="E668" s="676" t="s">
        <v>547</v>
      </c>
      <c r="F668" s="665" t="s">
        <v>677</v>
      </c>
      <c r="G668" s="671" t="s">
        <v>879</v>
      </c>
      <c r="H668" s="667" t="s">
        <v>728</v>
      </c>
      <c r="I668" s="668" t="s">
        <v>567</v>
      </c>
      <c r="J668" s="677" t="s">
        <v>411</v>
      </c>
      <c r="K668" s="291">
        <v>100</v>
      </c>
      <c r="L668" s="313"/>
      <c r="M668" s="430">
        <v>1</v>
      </c>
      <c r="N668" s="430">
        <v>1</v>
      </c>
      <c r="O668" s="678">
        <v>1</v>
      </c>
      <c r="P668" s="238">
        <v>100</v>
      </c>
      <c r="Q668" s="439">
        <f>(M668*K668/100)/N668</f>
        <v>1</v>
      </c>
      <c r="R668" s="673"/>
    </row>
    <row r="669" spans="1:18" ht="14.25">
      <c r="A669" s="313" t="s">
        <v>303</v>
      </c>
      <c r="B669" s="539" t="s">
        <v>341</v>
      </c>
      <c r="C669" s="539" t="s">
        <v>547</v>
      </c>
      <c r="D669" s="663" t="s">
        <v>492</v>
      </c>
      <c r="E669" s="676" t="s">
        <v>547</v>
      </c>
      <c r="F669" s="665" t="s">
        <v>677</v>
      </c>
      <c r="G669" s="671" t="s">
        <v>878</v>
      </c>
      <c r="H669" s="667" t="s">
        <v>728</v>
      </c>
      <c r="I669" s="668" t="s">
        <v>567</v>
      </c>
      <c r="J669" s="677" t="s">
        <v>411</v>
      </c>
      <c r="K669" s="291">
        <v>100</v>
      </c>
      <c r="L669" s="313"/>
      <c r="M669" s="430">
        <v>1</v>
      </c>
      <c r="N669" s="430">
        <v>1</v>
      </c>
      <c r="O669" s="678">
        <v>1</v>
      </c>
      <c r="P669" s="238">
        <v>100</v>
      </c>
      <c r="Q669" s="439">
        <f>(M669*K669/100)/N669</f>
        <v>1</v>
      </c>
      <c r="R669" s="673"/>
    </row>
    <row r="670" spans="1:18" ht="14.25">
      <c r="A670" s="313" t="s">
        <v>303</v>
      </c>
      <c r="B670" s="539" t="s">
        <v>341</v>
      </c>
      <c r="C670" s="539" t="s">
        <v>547</v>
      </c>
      <c r="D670" s="663" t="s">
        <v>904</v>
      </c>
      <c r="E670" s="676" t="s">
        <v>547</v>
      </c>
      <c r="F670" s="665" t="s">
        <v>677</v>
      </c>
      <c r="G670" s="671" t="s">
        <v>879</v>
      </c>
      <c r="H670" s="667" t="s">
        <v>728</v>
      </c>
      <c r="I670" s="668" t="s">
        <v>567</v>
      </c>
      <c r="J670" s="677" t="s">
        <v>411</v>
      </c>
      <c r="K670" s="291">
        <v>100</v>
      </c>
      <c r="L670" s="313"/>
      <c r="M670" s="430">
        <v>2</v>
      </c>
      <c r="N670" s="430">
        <v>2</v>
      </c>
      <c r="O670" s="678">
        <v>1</v>
      </c>
      <c r="P670" s="238">
        <v>100</v>
      </c>
      <c r="Q670" s="439">
        <f>(M670*K670/100)/N670</f>
        <v>1</v>
      </c>
      <c r="R670" s="673"/>
    </row>
    <row r="671" spans="1:18" ht="14.25">
      <c r="A671" s="313" t="s">
        <v>303</v>
      </c>
      <c r="B671" s="539" t="s">
        <v>341</v>
      </c>
      <c r="C671" s="539" t="s">
        <v>547</v>
      </c>
      <c r="D671" s="663" t="s">
        <v>904</v>
      </c>
      <c r="E671" s="676" t="s">
        <v>547</v>
      </c>
      <c r="F671" s="665" t="s">
        <v>677</v>
      </c>
      <c r="G671" s="671" t="s">
        <v>878</v>
      </c>
      <c r="H671" s="667" t="s">
        <v>728</v>
      </c>
      <c r="I671" s="668" t="s">
        <v>567</v>
      </c>
      <c r="J671" s="677" t="s">
        <v>411</v>
      </c>
      <c r="K671" s="291">
        <v>100</v>
      </c>
      <c r="L671" s="313"/>
      <c r="M671" s="430">
        <v>2</v>
      </c>
      <c r="N671" s="430">
        <v>2</v>
      </c>
      <c r="O671" s="678">
        <v>1</v>
      </c>
      <c r="P671" s="238">
        <v>100</v>
      </c>
      <c r="Q671" s="439">
        <f>(M671*K671/100)/N671</f>
        <v>1</v>
      </c>
      <c r="R671" s="673"/>
    </row>
    <row r="672" spans="1:18" ht="14.25">
      <c r="A672" s="313" t="s">
        <v>303</v>
      </c>
      <c r="B672" s="539" t="s">
        <v>341</v>
      </c>
      <c r="C672" s="539" t="s">
        <v>547</v>
      </c>
      <c r="D672" s="663" t="s">
        <v>906</v>
      </c>
      <c r="E672" s="676" t="s">
        <v>547</v>
      </c>
      <c r="F672" s="665" t="s">
        <v>677</v>
      </c>
      <c r="G672" s="671" t="s">
        <v>879</v>
      </c>
      <c r="H672" s="667" t="s">
        <v>728</v>
      </c>
      <c r="I672" s="668" t="s">
        <v>567</v>
      </c>
      <c r="J672" s="677" t="s">
        <v>411</v>
      </c>
      <c r="K672" s="291">
        <v>100</v>
      </c>
      <c r="L672" s="313"/>
      <c r="M672" s="430">
        <v>26</v>
      </c>
      <c r="N672" s="430">
        <v>26</v>
      </c>
      <c r="O672" s="678">
        <v>1</v>
      </c>
      <c r="P672" s="238">
        <v>100</v>
      </c>
      <c r="Q672" s="439">
        <f t="shared" si="9"/>
        <v>1</v>
      </c>
      <c r="R672" s="673"/>
    </row>
    <row r="673" spans="1:18" ht="14.25">
      <c r="A673" s="313" t="s">
        <v>303</v>
      </c>
      <c r="B673" s="539" t="s">
        <v>341</v>
      </c>
      <c r="C673" s="539" t="s">
        <v>547</v>
      </c>
      <c r="D673" s="663" t="s">
        <v>906</v>
      </c>
      <c r="E673" s="676" t="s">
        <v>547</v>
      </c>
      <c r="F673" s="665" t="s">
        <v>677</v>
      </c>
      <c r="G673" s="671" t="s">
        <v>878</v>
      </c>
      <c r="H673" s="667" t="s">
        <v>728</v>
      </c>
      <c r="I673" s="668" t="s">
        <v>567</v>
      </c>
      <c r="J673" s="677" t="s">
        <v>411</v>
      </c>
      <c r="K673" s="291">
        <v>100</v>
      </c>
      <c r="L673" s="313"/>
      <c r="M673" s="430">
        <v>26</v>
      </c>
      <c r="N673" s="430">
        <v>26</v>
      </c>
      <c r="O673" s="678">
        <v>1</v>
      </c>
      <c r="P673" s="238">
        <v>100</v>
      </c>
      <c r="Q673" s="439">
        <f t="shared" si="9"/>
        <v>1</v>
      </c>
      <c r="R673" s="673"/>
    </row>
    <row r="674" spans="1:18" ht="14.25">
      <c r="A674" s="313" t="s">
        <v>303</v>
      </c>
      <c r="B674" s="539" t="s">
        <v>341</v>
      </c>
      <c r="C674" s="539" t="s">
        <v>547</v>
      </c>
      <c r="D674" s="663" t="s">
        <v>911</v>
      </c>
      <c r="E674" s="676" t="s">
        <v>547</v>
      </c>
      <c r="F674" s="665" t="s">
        <v>677</v>
      </c>
      <c r="G674" s="671" t="s">
        <v>879</v>
      </c>
      <c r="H674" s="667" t="s">
        <v>728</v>
      </c>
      <c r="I674" s="668" t="s">
        <v>567</v>
      </c>
      <c r="J674" s="677" t="s">
        <v>411</v>
      </c>
      <c r="K674" s="291">
        <v>100</v>
      </c>
      <c r="L674" s="313"/>
      <c r="M674" s="430">
        <v>4</v>
      </c>
      <c r="N674" s="430">
        <v>4</v>
      </c>
      <c r="O674" s="678">
        <v>1</v>
      </c>
      <c r="P674" s="238">
        <v>100</v>
      </c>
      <c r="Q674" s="439">
        <f t="shared" si="9"/>
        <v>1</v>
      </c>
      <c r="R674" s="673"/>
    </row>
    <row r="675" spans="1:18" ht="14.25">
      <c r="A675" s="313" t="s">
        <v>303</v>
      </c>
      <c r="B675" s="539" t="s">
        <v>341</v>
      </c>
      <c r="C675" s="539" t="s">
        <v>547</v>
      </c>
      <c r="D675" s="679" t="s">
        <v>911</v>
      </c>
      <c r="E675" s="676" t="s">
        <v>547</v>
      </c>
      <c r="F675" s="680" t="s">
        <v>677</v>
      </c>
      <c r="G675" s="671" t="s">
        <v>878</v>
      </c>
      <c r="H675" s="681" t="s">
        <v>728</v>
      </c>
      <c r="I675" s="677" t="s">
        <v>567</v>
      </c>
      <c r="J675" s="677" t="s">
        <v>411</v>
      </c>
      <c r="K675" s="291">
        <v>100</v>
      </c>
      <c r="L675" s="313"/>
      <c r="M675" s="430">
        <v>4</v>
      </c>
      <c r="N675" s="430">
        <v>4</v>
      </c>
      <c r="O675" s="678">
        <v>1</v>
      </c>
      <c r="P675" s="238">
        <v>100</v>
      </c>
      <c r="Q675" s="439">
        <f t="shared" si="9"/>
        <v>1</v>
      </c>
      <c r="R675" s="682"/>
    </row>
  </sheetData>
  <sheetProtection/>
  <autoFilter ref="A4:R4"/>
  <dataValidations count="1">
    <dataValidation type="list" allowBlank="1" showInputMessage="1" showErrorMessage="1" sqref="H324:H362 H284:H322 H244:H282 D5:D163 D668:D671 D324:D362 D284:D322 D244:D282 H5:H163 D165:D242 H165:H242 D364:D511 H364:H511">
      <formula1>'Table3A  Pop segment fisheries'!#REF!</formula1>
    </dataValidation>
  </dataValidations>
  <printOptions/>
  <pageMargins left="0.7" right="0.7" top="0.75" bottom="0.75" header="0.3" footer="0.3"/>
  <pageSetup fitToHeight="0" fitToWidth="1" horizontalDpi="600" verticalDpi="600" orientation="landscape" paperSize="9" scale="42" r:id="rId1"/>
</worksheet>
</file>

<file path=xl/worksheets/sheet11.xml><?xml version="1.0" encoding="utf-8"?>
<worksheet xmlns="http://schemas.openxmlformats.org/spreadsheetml/2006/main" xmlns:r="http://schemas.openxmlformats.org/officeDocument/2006/relationships">
  <sheetPr>
    <pageSetUpPr fitToPage="1"/>
  </sheetPr>
  <dimension ref="A1:Q69"/>
  <sheetViews>
    <sheetView zoomScalePageLayoutView="0" workbookViewId="0" topLeftCell="G55">
      <selection activeCell="I2" sqref="I2"/>
    </sheetView>
  </sheetViews>
  <sheetFormatPr defaultColWidth="9.28125" defaultRowHeight="15"/>
  <cols>
    <col min="1" max="1" width="9.28125" style="32" customWidth="1"/>
    <col min="2" max="2" width="20.28125" style="32" customWidth="1"/>
    <col min="3" max="3" width="18.7109375" style="32" customWidth="1"/>
    <col min="4" max="4" width="9.28125" style="32" customWidth="1"/>
    <col min="5" max="5" width="27.421875" style="32" customWidth="1"/>
    <col min="6" max="6" width="37.421875" style="32" customWidth="1"/>
    <col min="7" max="7" width="11.57421875" style="32" customWidth="1"/>
    <col min="8" max="8" width="10.7109375" style="32" customWidth="1"/>
    <col min="9" max="9" width="11.421875" style="32" customWidth="1"/>
    <col min="10" max="10" width="9.28125" style="32" customWidth="1"/>
    <col min="11" max="11" width="10.421875" style="32" customWidth="1"/>
    <col min="12" max="12" width="11.7109375" style="32" customWidth="1"/>
    <col min="13" max="14" width="9.28125" style="32" customWidth="1"/>
    <col min="15" max="15" width="10.28125" style="32" customWidth="1"/>
    <col min="16" max="16" width="11.421875" style="32" customWidth="1"/>
    <col min="17" max="17" width="55.421875" style="32" customWidth="1"/>
    <col min="18" max="16384" width="9.28125" style="32" customWidth="1"/>
  </cols>
  <sheetData>
    <row r="1" spans="1:17" ht="14.25" thickBot="1">
      <c r="A1" s="551" t="s">
        <v>157</v>
      </c>
      <c r="B1" s="552"/>
      <c r="C1" s="552"/>
      <c r="D1" s="552"/>
      <c r="E1" s="552"/>
      <c r="F1" s="552"/>
      <c r="G1" s="552"/>
      <c r="H1" s="552"/>
      <c r="I1" s="552"/>
      <c r="J1" s="552"/>
      <c r="K1" s="552"/>
      <c r="L1" s="552"/>
      <c r="M1" s="552"/>
      <c r="N1" s="552"/>
      <c r="O1" s="552"/>
      <c r="P1" s="552"/>
      <c r="Q1" s="552"/>
    </row>
    <row r="2" spans="1:17" ht="13.5">
      <c r="A2" s="553"/>
      <c r="B2" s="554"/>
      <c r="C2" s="554"/>
      <c r="D2" s="554"/>
      <c r="E2" s="554"/>
      <c r="F2" s="554"/>
      <c r="G2" s="554"/>
      <c r="H2" s="554"/>
      <c r="I2" s="554"/>
      <c r="J2" s="554"/>
      <c r="K2" s="554"/>
      <c r="L2" s="554"/>
      <c r="M2" s="554"/>
      <c r="N2" s="554"/>
      <c r="O2" s="555"/>
      <c r="P2" s="556" t="s">
        <v>1</v>
      </c>
      <c r="Q2" s="557" t="s">
        <v>2</v>
      </c>
    </row>
    <row r="3" spans="1:17" ht="14.25" thickBot="1">
      <c r="A3" s="553"/>
      <c r="B3" s="554"/>
      <c r="C3" s="554"/>
      <c r="D3" s="554"/>
      <c r="E3" s="554"/>
      <c r="F3" s="554"/>
      <c r="G3" s="554"/>
      <c r="H3" s="554"/>
      <c r="I3" s="554"/>
      <c r="J3" s="554"/>
      <c r="K3" s="554"/>
      <c r="L3" s="554"/>
      <c r="M3" s="554"/>
      <c r="N3" s="554"/>
      <c r="O3" s="555"/>
      <c r="P3" s="526" t="s">
        <v>3</v>
      </c>
      <c r="Q3" s="558">
        <v>2021</v>
      </c>
    </row>
    <row r="4" spans="1:17" ht="55.5" thickBot="1">
      <c r="A4" s="559" t="s">
        <v>4</v>
      </c>
      <c r="B4" s="560" t="s">
        <v>158</v>
      </c>
      <c r="C4" s="559" t="s">
        <v>159</v>
      </c>
      <c r="D4" s="561" t="s">
        <v>148</v>
      </c>
      <c r="E4" s="562" t="s">
        <v>132</v>
      </c>
      <c r="F4" s="562" t="s">
        <v>160</v>
      </c>
      <c r="G4" s="563" t="s">
        <v>150</v>
      </c>
      <c r="H4" s="563" t="s">
        <v>44</v>
      </c>
      <c r="I4" s="563" t="s">
        <v>21</v>
      </c>
      <c r="J4" s="565" t="s">
        <v>151</v>
      </c>
      <c r="K4" s="560" t="s">
        <v>15</v>
      </c>
      <c r="L4" s="566" t="s">
        <v>152</v>
      </c>
      <c r="M4" s="566" t="s">
        <v>153</v>
      </c>
      <c r="N4" s="567" t="s">
        <v>154</v>
      </c>
      <c r="O4" s="564" t="s">
        <v>155</v>
      </c>
      <c r="P4" s="567" t="s">
        <v>156</v>
      </c>
      <c r="Q4" s="564" t="s">
        <v>161</v>
      </c>
    </row>
    <row r="5" spans="1:17" ht="13.5">
      <c r="A5" s="568" t="s">
        <v>303</v>
      </c>
      <c r="B5" s="569" t="s">
        <v>675</v>
      </c>
      <c r="C5" s="570" t="s">
        <v>676</v>
      </c>
      <c r="D5" s="571" t="s">
        <v>677</v>
      </c>
      <c r="E5" s="572" t="s">
        <v>592</v>
      </c>
      <c r="F5" s="573" t="s">
        <v>678</v>
      </c>
      <c r="G5" s="574" t="s">
        <v>567</v>
      </c>
      <c r="H5" s="575" t="s">
        <v>315</v>
      </c>
      <c r="I5" s="576" t="s">
        <v>411</v>
      </c>
      <c r="J5" s="577">
        <v>100</v>
      </c>
      <c r="K5" s="577"/>
      <c r="L5" s="578">
        <v>169</v>
      </c>
      <c r="M5" s="578">
        <v>152</v>
      </c>
      <c r="N5" s="772">
        <f>M5/L5</f>
        <v>0.8994082840236687</v>
      </c>
      <c r="O5" s="579">
        <v>0.8819</v>
      </c>
      <c r="P5" s="580">
        <f>M5/(L5*J5/100)</f>
        <v>0.8994082840236687</v>
      </c>
      <c r="Q5" s="578"/>
    </row>
    <row r="6" spans="1:17" ht="13.5">
      <c r="A6" s="568" t="s">
        <v>303</v>
      </c>
      <c r="B6" s="569" t="s">
        <v>675</v>
      </c>
      <c r="C6" s="581" t="s">
        <v>679</v>
      </c>
      <c r="D6" s="582" t="s">
        <v>677</v>
      </c>
      <c r="E6" s="572" t="s">
        <v>592</v>
      </c>
      <c r="F6" s="573" t="s">
        <v>678</v>
      </c>
      <c r="G6" s="574" t="s">
        <v>567</v>
      </c>
      <c r="H6" s="575" t="s">
        <v>315</v>
      </c>
      <c r="I6" s="576" t="s">
        <v>411</v>
      </c>
      <c r="J6" s="577">
        <v>100</v>
      </c>
      <c r="K6" s="583"/>
      <c r="L6" s="578">
        <v>361</v>
      </c>
      <c r="M6" s="578">
        <v>325</v>
      </c>
      <c r="N6" s="772">
        <f aca="true" t="shared" si="0" ref="N6:N69">M6/L6</f>
        <v>0.9002770083102493</v>
      </c>
      <c r="O6" s="579">
        <v>0.8835</v>
      </c>
      <c r="P6" s="580">
        <f aca="true" t="shared" si="1" ref="P6:P69">M6/(L6*J6/100)</f>
        <v>0.9002770083102493</v>
      </c>
      <c r="Q6" s="578"/>
    </row>
    <row r="7" spans="1:17" ht="13.5">
      <c r="A7" s="568" t="s">
        <v>303</v>
      </c>
      <c r="B7" s="569" t="s">
        <v>675</v>
      </c>
      <c r="C7" s="581" t="s">
        <v>680</v>
      </c>
      <c r="D7" s="582" t="s">
        <v>677</v>
      </c>
      <c r="E7" s="572" t="s">
        <v>592</v>
      </c>
      <c r="F7" s="573" t="s">
        <v>678</v>
      </c>
      <c r="G7" s="574" t="s">
        <v>567</v>
      </c>
      <c r="H7" s="575" t="s">
        <v>315</v>
      </c>
      <c r="I7" s="576" t="s">
        <v>411</v>
      </c>
      <c r="J7" s="577">
        <v>100</v>
      </c>
      <c r="K7" s="583"/>
      <c r="L7" s="578">
        <v>14</v>
      </c>
      <c r="M7" s="584">
        <v>13</v>
      </c>
      <c r="N7" s="773">
        <f t="shared" si="0"/>
        <v>0.9285714285714286</v>
      </c>
      <c r="O7" s="585">
        <v>0.8947</v>
      </c>
      <c r="P7" s="586">
        <f t="shared" si="1"/>
        <v>0.9285714285714286</v>
      </c>
      <c r="Q7" s="587"/>
    </row>
    <row r="8" spans="1:17" ht="13.5">
      <c r="A8" s="588" t="s">
        <v>303</v>
      </c>
      <c r="B8" s="589" t="s">
        <v>681</v>
      </c>
      <c r="C8" s="589" t="s">
        <v>682</v>
      </c>
      <c r="D8" s="590" t="s">
        <v>677</v>
      </c>
      <c r="E8" s="591" t="s">
        <v>592</v>
      </c>
      <c r="F8" s="592" t="s">
        <v>678</v>
      </c>
      <c r="G8" s="589" t="s">
        <v>567</v>
      </c>
      <c r="H8" s="593" t="s">
        <v>315</v>
      </c>
      <c r="I8" s="594" t="s">
        <v>411</v>
      </c>
      <c r="J8" s="595">
        <v>100</v>
      </c>
      <c r="K8" s="596"/>
      <c r="L8" s="764">
        <v>0</v>
      </c>
      <c r="M8" s="765" t="s">
        <v>683</v>
      </c>
      <c r="N8" s="770" t="s">
        <v>683</v>
      </c>
      <c r="O8" s="765" t="s">
        <v>683</v>
      </c>
      <c r="P8" s="770" t="s">
        <v>683</v>
      </c>
      <c r="Q8" s="768" t="s">
        <v>725</v>
      </c>
    </row>
    <row r="9" spans="1:17" ht="13.5">
      <c r="A9" s="588" t="s">
        <v>303</v>
      </c>
      <c r="B9" s="589" t="s">
        <v>681</v>
      </c>
      <c r="C9" s="589" t="s">
        <v>684</v>
      </c>
      <c r="D9" s="590" t="s">
        <v>677</v>
      </c>
      <c r="E9" s="591" t="s">
        <v>592</v>
      </c>
      <c r="F9" s="592" t="s">
        <v>678</v>
      </c>
      <c r="G9" s="589" t="s">
        <v>567</v>
      </c>
      <c r="H9" s="593" t="s">
        <v>315</v>
      </c>
      <c r="I9" s="594" t="s">
        <v>411</v>
      </c>
      <c r="J9" s="595">
        <v>100</v>
      </c>
      <c r="K9" s="596"/>
      <c r="L9" s="766">
        <v>0</v>
      </c>
      <c r="M9" s="767">
        <v>0</v>
      </c>
      <c r="N9" s="774">
        <v>0</v>
      </c>
      <c r="O9" s="766">
        <v>0</v>
      </c>
      <c r="P9" s="771">
        <v>0</v>
      </c>
      <c r="Q9" s="768" t="s">
        <v>725</v>
      </c>
    </row>
    <row r="10" spans="1:17" ht="13.5">
      <c r="A10" s="568" t="s">
        <v>303</v>
      </c>
      <c r="B10" s="569" t="s">
        <v>675</v>
      </c>
      <c r="C10" s="581" t="s">
        <v>676</v>
      </c>
      <c r="D10" s="582" t="s">
        <v>677</v>
      </c>
      <c r="E10" s="597" t="s">
        <v>685</v>
      </c>
      <c r="F10" s="573" t="s">
        <v>686</v>
      </c>
      <c r="G10" s="574" t="s">
        <v>567</v>
      </c>
      <c r="H10" s="575" t="s">
        <v>315</v>
      </c>
      <c r="I10" s="576" t="s">
        <v>411</v>
      </c>
      <c r="J10" s="577">
        <v>100</v>
      </c>
      <c r="K10" s="598"/>
      <c r="L10" s="578">
        <v>169</v>
      </c>
      <c r="M10" s="578">
        <v>152</v>
      </c>
      <c r="N10" s="772">
        <f t="shared" si="0"/>
        <v>0.8994082840236687</v>
      </c>
      <c r="O10" s="579">
        <v>0.8819</v>
      </c>
      <c r="P10" s="580">
        <f t="shared" si="1"/>
        <v>0.8994082840236687</v>
      </c>
      <c r="Q10" s="599"/>
    </row>
    <row r="11" spans="1:17" ht="13.5">
      <c r="A11" s="568" t="s">
        <v>303</v>
      </c>
      <c r="B11" s="569" t="s">
        <v>675</v>
      </c>
      <c r="C11" s="581" t="s">
        <v>679</v>
      </c>
      <c r="D11" s="582" t="s">
        <v>677</v>
      </c>
      <c r="E11" s="597" t="s">
        <v>685</v>
      </c>
      <c r="F11" s="573" t="s">
        <v>686</v>
      </c>
      <c r="G11" s="574" t="s">
        <v>567</v>
      </c>
      <c r="H11" s="575" t="s">
        <v>315</v>
      </c>
      <c r="I11" s="576" t="s">
        <v>411</v>
      </c>
      <c r="J11" s="577">
        <v>100</v>
      </c>
      <c r="K11" s="598"/>
      <c r="L11" s="578">
        <v>361</v>
      </c>
      <c r="M11" s="578">
        <v>325</v>
      </c>
      <c r="N11" s="772">
        <f t="shared" si="0"/>
        <v>0.9002770083102493</v>
      </c>
      <c r="O11" s="579">
        <v>0.8835</v>
      </c>
      <c r="P11" s="580">
        <f t="shared" si="1"/>
        <v>0.9002770083102493</v>
      </c>
      <c r="Q11" s="578"/>
    </row>
    <row r="12" spans="1:17" ht="13.5">
      <c r="A12" s="568" t="s">
        <v>303</v>
      </c>
      <c r="B12" s="569" t="s">
        <v>675</v>
      </c>
      <c r="C12" s="581" t="s">
        <v>680</v>
      </c>
      <c r="D12" s="582" t="s">
        <v>677</v>
      </c>
      <c r="E12" s="597" t="s">
        <v>685</v>
      </c>
      <c r="F12" s="573" t="s">
        <v>686</v>
      </c>
      <c r="G12" s="574" t="s">
        <v>567</v>
      </c>
      <c r="H12" s="575" t="s">
        <v>315</v>
      </c>
      <c r="I12" s="576" t="s">
        <v>411</v>
      </c>
      <c r="J12" s="577">
        <v>100</v>
      </c>
      <c r="K12" s="598"/>
      <c r="L12" s="578">
        <v>14</v>
      </c>
      <c r="M12" s="578">
        <v>13</v>
      </c>
      <c r="N12" s="772">
        <f t="shared" si="0"/>
        <v>0.9285714285714286</v>
      </c>
      <c r="O12" s="579">
        <v>0.8947</v>
      </c>
      <c r="P12" s="580">
        <f t="shared" si="1"/>
        <v>0.9285714285714286</v>
      </c>
      <c r="Q12" s="578"/>
    </row>
    <row r="13" spans="1:17" ht="13.5">
      <c r="A13" s="588" t="s">
        <v>303</v>
      </c>
      <c r="B13" s="589" t="s">
        <v>681</v>
      </c>
      <c r="C13" s="589" t="s">
        <v>682</v>
      </c>
      <c r="D13" s="590" t="s">
        <v>677</v>
      </c>
      <c r="E13" s="591" t="s">
        <v>685</v>
      </c>
      <c r="F13" s="592" t="s">
        <v>686</v>
      </c>
      <c r="G13" s="589" t="s">
        <v>567</v>
      </c>
      <c r="H13" s="593" t="s">
        <v>315</v>
      </c>
      <c r="I13" s="594" t="s">
        <v>411</v>
      </c>
      <c r="J13" s="595">
        <v>100</v>
      </c>
      <c r="K13" s="596"/>
      <c r="L13" s="766">
        <v>0</v>
      </c>
      <c r="M13" s="766">
        <v>0</v>
      </c>
      <c r="N13" s="771">
        <v>0</v>
      </c>
      <c r="O13" s="766">
        <v>0</v>
      </c>
      <c r="P13" s="771">
        <v>0</v>
      </c>
      <c r="Q13" s="768" t="s">
        <v>725</v>
      </c>
    </row>
    <row r="14" spans="1:17" ht="13.5">
      <c r="A14" s="588" t="s">
        <v>303</v>
      </c>
      <c r="B14" s="589" t="s">
        <v>681</v>
      </c>
      <c r="C14" s="589" t="s">
        <v>684</v>
      </c>
      <c r="D14" s="590" t="s">
        <v>677</v>
      </c>
      <c r="E14" s="591" t="s">
        <v>685</v>
      </c>
      <c r="F14" s="592" t="s">
        <v>686</v>
      </c>
      <c r="G14" s="589" t="s">
        <v>567</v>
      </c>
      <c r="H14" s="593" t="s">
        <v>315</v>
      </c>
      <c r="I14" s="594" t="s">
        <v>411</v>
      </c>
      <c r="J14" s="595">
        <v>100</v>
      </c>
      <c r="K14" s="596"/>
      <c r="L14" s="766">
        <v>0</v>
      </c>
      <c r="M14" s="766">
        <v>0</v>
      </c>
      <c r="N14" s="771">
        <v>0</v>
      </c>
      <c r="O14" s="766">
        <v>0</v>
      </c>
      <c r="P14" s="771">
        <v>0</v>
      </c>
      <c r="Q14" s="768" t="s">
        <v>725</v>
      </c>
    </row>
    <row r="15" spans="1:17" ht="13.5">
      <c r="A15" s="568" t="s">
        <v>303</v>
      </c>
      <c r="B15" s="569" t="s">
        <v>675</v>
      </c>
      <c r="C15" s="581" t="s">
        <v>687</v>
      </c>
      <c r="D15" s="582" t="s">
        <v>677</v>
      </c>
      <c r="E15" s="600" t="s">
        <v>688</v>
      </c>
      <c r="F15" s="573" t="s">
        <v>686</v>
      </c>
      <c r="G15" s="574" t="s">
        <v>567</v>
      </c>
      <c r="H15" s="575" t="s">
        <v>315</v>
      </c>
      <c r="I15" s="576" t="s">
        <v>411</v>
      </c>
      <c r="J15" s="577">
        <v>100</v>
      </c>
      <c r="K15" s="601"/>
      <c r="L15" s="578">
        <v>544</v>
      </c>
      <c r="M15" s="578">
        <v>490</v>
      </c>
      <c r="N15" s="772">
        <f t="shared" si="0"/>
        <v>0.9007352941176471</v>
      </c>
      <c r="O15" s="579">
        <v>0.8835</v>
      </c>
      <c r="P15" s="580">
        <f t="shared" si="1"/>
        <v>0.9007352941176471</v>
      </c>
      <c r="Q15" s="578"/>
    </row>
    <row r="16" spans="1:17" ht="13.5">
      <c r="A16" s="568" t="s">
        <v>303</v>
      </c>
      <c r="B16" s="569" t="s">
        <v>675</v>
      </c>
      <c r="C16" s="581" t="s">
        <v>687</v>
      </c>
      <c r="D16" s="582" t="s">
        <v>677</v>
      </c>
      <c r="E16" s="600" t="s">
        <v>689</v>
      </c>
      <c r="F16" s="573" t="s">
        <v>686</v>
      </c>
      <c r="G16" s="574" t="s">
        <v>567</v>
      </c>
      <c r="H16" s="575" t="s">
        <v>315</v>
      </c>
      <c r="I16" s="576" t="s">
        <v>411</v>
      </c>
      <c r="J16" s="577">
        <v>100</v>
      </c>
      <c r="K16" s="598"/>
      <c r="L16" s="578">
        <v>544</v>
      </c>
      <c r="M16" s="578">
        <v>490</v>
      </c>
      <c r="N16" s="772">
        <f t="shared" si="0"/>
        <v>0.9007352941176471</v>
      </c>
      <c r="O16" s="579">
        <v>0.8835</v>
      </c>
      <c r="P16" s="580">
        <f t="shared" si="1"/>
        <v>0.9007352941176471</v>
      </c>
      <c r="Q16" s="578"/>
    </row>
    <row r="17" spans="1:17" ht="13.5">
      <c r="A17" s="568" t="s">
        <v>303</v>
      </c>
      <c r="B17" s="602" t="s">
        <v>690</v>
      </c>
      <c r="C17" s="581" t="s">
        <v>687</v>
      </c>
      <c r="D17" s="582" t="s">
        <v>677</v>
      </c>
      <c r="E17" s="600" t="s">
        <v>691</v>
      </c>
      <c r="F17" s="573" t="s">
        <v>686</v>
      </c>
      <c r="G17" s="574" t="s">
        <v>567</v>
      </c>
      <c r="H17" s="575" t="s">
        <v>315</v>
      </c>
      <c r="I17" s="576" t="s">
        <v>411</v>
      </c>
      <c r="J17" s="577">
        <v>100</v>
      </c>
      <c r="K17" s="598"/>
      <c r="L17" s="578">
        <v>544</v>
      </c>
      <c r="M17" s="578">
        <v>490</v>
      </c>
      <c r="N17" s="772">
        <f t="shared" si="0"/>
        <v>0.9007352941176471</v>
      </c>
      <c r="O17" s="579">
        <v>0.8835</v>
      </c>
      <c r="P17" s="580">
        <f t="shared" si="1"/>
        <v>0.9007352941176471</v>
      </c>
      <c r="Q17" s="578"/>
    </row>
    <row r="18" spans="1:17" ht="13.5">
      <c r="A18" s="568" t="s">
        <v>303</v>
      </c>
      <c r="B18" s="569" t="s">
        <v>692</v>
      </c>
      <c r="C18" s="581" t="s">
        <v>687</v>
      </c>
      <c r="D18" s="582" t="s">
        <v>677</v>
      </c>
      <c r="E18" s="600" t="s">
        <v>691</v>
      </c>
      <c r="F18" s="573" t="s">
        <v>686</v>
      </c>
      <c r="G18" s="574" t="s">
        <v>567</v>
      </c>
      <c r="H18" s="575" t="s">
        <v>315</v>
      </c>
      <c r="I18" s="576" t="s">
        <v>411</v>
      </c>
      <c r="J18" s="577">
        <v>100</v>
      </c>
      <c r="K18" s="603"/>
      <c r="L18" s="578">
        <v>544</v>
      </c>
      <c r="M18" s="578">
        <v>490</v>
      </c>
      <c r="N18" s="772">
        <v>0.8835</v>
      </c>
      <c r="O18" s="579">
        <v>0.8835</v>
      </c>
      <c r="P18" s="580">
        <f t="shared" si="1"/>
        <v>0.9007352941176471</v>
      </c>
      <c r="Q18" s="578"/>
    </row>
    <row r="19" spans="1:17" ht="13.5">
      <c r="A19" s="568" t="s">
        <v>303</v>
      </c>
      <c r="B19" s="569" t="s">
        <v>693</v>
      </c>
      <c r="C19" s="581" t="s">
        <v>687</v>
      </c>
      <c r="D19" s="582" t="s">
        <v>677</v>
      </c>
      <c r="E19" s="600" t="s">
        <v>691</v>
      </c>
      <c r="F19" s="573" t="s">
        <v>686</v>
      </c>
      <c r="G19" s="574" t="s">
        <v>567</v>
      </c>
      <c r="H19" s="575" t="s">
        <v>315</v>
      </c>
      <c r="I19" s="576" t="s">
        <v>411</v>
      </c>
      <c r="J19" s="577">
        <v>100</v>
      </c>
      <c r="K19" s="598"/>
      <c r="L19" s="578">
        <v>544</v>
      </c>
      <c r="M19" s="578">
        <v>490</v>
      </c>
      <c r="N19" s="772">
        <f t="shared" si="0"/>
        <v>0.9007352941176471</v>
      </c>
      <c r="O19" s="579">
        <v>0.8835</v>
      </c>
      <c r="P19" s="580">
        <f t="shared" si="1"/>
        <v>0.9007352941176471</v>
      </c>
      <c r="Q19" s="578"/>
    </row>
    <row r="20" spans="1:17" ht="13.5">
      <c r="A20" s="568" t="s">
        <v>303</v>
      </c>
      <c r="B20" s="569" t="s">
        <v>694</v>
      </c>
      <c r="C20" s="581" t="s">
        <v>687</v>
      </c>
      <c r="D20" s="582" t="s">
        <v>677</v>
      </c>
      <c r="E20" s="600" t="s">
        <v>691</v>
      </c>
      <c r="F20" s="573" t="s">
        <v>686</v>
      </c>
      <c r="G20" s="574" t="s">
        <v>567</v>
      </c>
      <c r="H20" s="575" t="s">
        <v>315</v>
      </c>
      <c r="I20" s="576" t="s">
        <v>411</v>
      </c>
      <c r="J20" s="577">
        <v>100</v>
      </c>
      <c r="K20" s="598"/>
      <c r="L20" s="578">
        <v>544</v>
      </c>
      <c r="M20" s="578">
        <v>490</v>
      </c>
      <c r="N20" s="772">
        <f t="shared" si="0"/>
        <v>0.9007352941176471</v>
      </c>
      <c r="O20" s="579">
        <v>0.8835</v>
      </c>
      <c r="P20" s="580">
        <f t="shared" si="1"/>
        <v>0.9007352941176471</v>
      </c>
      <c r="Q20" s="578"/>
    </row>
    <row r="21" spans="1:17" ht="13.5">
      <c r="A21" s="568" t="s">
        <v>303</v>
      </c>
      <c r="B21" s="604" t="s">
        <v>695</v>
      </c>
      <c r="C21" s="581" t="s">
        <v>687</v>
      </c>
      <c r="D21" s="582" t="s">
        <v>677</v>
      </c>
      <c r="E21" s="600" t="s">
        <v>691</v>
      </c>
      <c r="F21" s="573" t="s">
        <v>686</v>
      </c>
      <c r="G21" s="574" t="s">
        <v>567</v>
      </c>
      <c r="H21" s="575" t="s">
        <v>315</v>
      </c>
      <c r="I21" s="576" t="s">
        <v>411</v>
      </c>
      <c r="J21" s="577">
        <v>100</v>
      </c>
      <c r="K21" s="598"/>
      <c r="L21" s="578">
        <v>544</v>
      </c>
      <c r="M21" s="578">
        <v>490</v>
      </c>
      <c r="N21" s="772">
        <f t="shared" si="0"/>
        <v>0.9007352941176471</v>
      </c>
      <c r="O21" s="579">
        <v>0.8835</v>
      </c>
      <c r="P21" s="580">
        <f t="shared" si="1"/>
        <v>0.9007352941176471</v>
      </c>
      <c r="Q21" s="578"/>
    </row>
    <row r="22" spans="1:17" ht="13.5">
      <c r="A22" s="568" t="s">
        <v>303</v>
      </c>
      <c r="B22" s="569" t="s">
        <v>675</v>
      </c>
      <c r="C22" s="581" t="s">
        <v>676</v>
      </c>
      <c r="D22" s="582" t="s">
        <v>677</v>
      </c>
      <c r="E22" s="605" t="s">
        <v>696</v>
      </c>
      <c r="F22" s="573" t="s">
        <v>686</v>
      </c>
      <c r="G22" s="574" t="s">
        <v>567</v>
      </c>
      <c r="H22" s="575" t="s">
        <v>315</v>
      </c>
      <c r="I22" s="576" t="s">
        <v>411</v>
      </c>
      <c r="J22" s="577">
        <v>100</v>
      </c>
      <c r="K22" s="598"/>
      <c r="L22" s="578">
        <v>169</v>
      </c>
      <c r="M22" s="578">
        <v>152</v>
      </c>
      <c r="N22" s="772">
        <f t="shared" si="0"/>
        <v>0.8994082840236687</v>
      </c>
      <c r="O22" s="579">
        <v>0.8819</v>
      </c>
      <c r="P22" s="580">
        <f t="shared" si="1"/>
        <v>0.8994082840236687</v>
      </c>
      <c r="Q22" s="578"/>
    </row>
    <row r="23" spans="1:17" ht="13.5">
      <c r="A23" s="568" t="s">
        <v>303</v>
      </c>
      <c r="B23" s="569" t="s">
        <v>675</v>
      </c>
      <c r="C23" s="581" t="s">
        <v>679</v>
      </c>
      <c r="D23" s="582" t="s">
        <v>677</v>
      </c>
      <c r="E23" s="605" t="s">
        <v>696</v>
      </c>
      <c r="F23" s="573" t="s">
        <v>686</v>
      </c>
      <c r="G23" s="574" t="s">
        <v>567</v>
      </c>
      <c r="H23" s="575" t="s">
        <v>315</v>
      </c>
      <c r="I23" s="576" t="s">
        <v>411</v>
      </c>
      <c r="J23" s="577">
        <v>100</v>
      </c>
      <c r="K23" s="598"/>
      <c r="L23" s="578">
        <v>361</v>
      </c>
      <c r="M23" s="578">
        <v>325</v>
      </c>
      <c r="N23" s="772">
        <f t="shared" si="0"/>
        <v>0.9002770083102493</v>
      </c>
      <c r="O23" s="579">
        <v>0.8835</v>
      </c>
      <c r="P23" s="580">
        <f t="shared" si="1"/>
        <v>0.9002770083102493</v>
      </c>
      <c r="Q23" s="578"/>
    </row>
    <row r="24" spans="1:17" ht="13.5">
      <c r="A24" s="568" t="s">
        <v>303</v>
      </c>
      <c r="B24" s="569" t="s">
        <v>675</v>
      </c>
      <c r="C24" s="581" t="s">
        <v>680</v>
      </c>
      <c r="D24" s="582" t="s">
        <v>677</v>
      </c>
      <c r="E24" s="605" t="s">
        <v>696</v>
      </c>
      <c r="F24" s="573" t="s">
        <v>686</v>
      </c>
      <c r="G24" s="574" t="s">
        <v>567</v>
      </c>
      <c r="H24" s="575" t="s">
        <v>315</v>
      </c>
      <c r="I24" s="576" t="s">
        <v>411</v>
      </c>
      <c r="J24" s="577">
        <v>100</v>
      </c>
      <c r="K24" s="598"/>
      <c r="L24" s="578">
        <v>14</v>
      </c>
      <c r="M24" s="578">
        <v>13</v>
      </c>
      <c r="N24" s="772">
        <f t="shared" si="0"/>
        <v>0.9285714285714286</v>
      </c>
      <c r="O24" s="579">
        <v>0.8947</v>
      </c>
      <c r="P24" s="580">
        <f t="shared" si="1"/>
        <v>0.9285714285714286</v>
      </c>
      <c r="Q24" s="578"/>
    </row>
    <row r="25" spans="1:17" ht="13.5">
      <c r="A25" s="588" t="s">
        <v>303</v>
      </c>
      <c r="B25" s="589" t="s">
        <v>681</v>
      </c>
      <c r="C25" s="589" t="s">
        <v>682</v>
      </c>
      <c r="D25" s="590" t="s">
        <v>677</v>
      </c>
      <c r="E25" s="591" t="s">
        <v>696</v>
      </c>
      <c r="F25" s="592" t="s">
        <v>686</v>
      </c>
      <c r="G25" s="589" t="s">
        <v>567</v>
      </c>
      <c r="H25" s="593" t="s">
        <v>315</v>
      </c>
      <c r="I25" s="594" t="s">
        <v>411</v>
      </c>
      <c r="J25" s="595">
        <v>100</v>
      </c>
      <c r="K25" s="596"/>
      <c r="L25" s="766">
        <v>0</v>
      </c>
      <c r="M25" s="766">
        <v>0</v>
      </c>
      <c r="N25" s="771">
        <v>0</v>
      </c>
      <c r="O25" s="766">
        <v>0</v>
      </c>
      <c r="P25" s="771">
        <v>0</v>
      </c>
      <c r="Q25" s="768" t="s">
        <v>725</v>
      </c>
    </row>
    <row r="26" spans="1:17" ht="13.5">
      <c r="A26" s="588" t="s">
        <v>303</v>
      </c>
      <c r="B26" s="589" t="s">
        <v>681</v>
      </c>
      <c r="C26" s="589" t="s">
        <v>684</v>
      </c>
      <c r="D26" s="590" t="s">
        <v>677</v>
      </c>
      <c r="E26" s="591" t="s">
        <v>696</v>
      </c>
      <c r="F26" s="592" t="s">
        <v>686</v>
      </c>
      <c r="G26" s="589" t="s">
        <v>567</v>
      </c>
      <c r="H26" s="593" t="s">
        <v>315</v>
      </c>
      <c r="I26" s="594" t="s">
        <v>411</v>
      </c>
      <c r="J26" s="595">
        <v>100</v>
      </c>
      <c r="K26" s="596"/>
      <c r="L26" s="766">
        <v>0</v>
      </c>
      <c r="M26" s="766">
        <v>0</v>
      </c>
      <c r="N26" s="771">
        <v>0</v>
      </c>
      <c r="O26" s="766">
        <v>0</v>
      </c>
      <c r="P26" s="771">
        <v>0</v>
      </c>
      <c r="Q26" s="768" t="s">
        <v>725</v>
      </c>
    </row>
    <row r="27" spans="1:17" ht="13.5">
      <c r="A27" s="568" t="s">
        <v>303</v>
      </c>
      <c r="B27" s="569" t="s">
        <v>675</v>
      </c>
      <c r="C27" s="581" t="s">
        <v>676</v>
      </c>
      <c r="D27" s="582" t="s">
        <v>677</v>
      </c>
      <c r="E27" s="605" t="s">
        <v>697</v>
      </c>
      <c r="F27" s="573" t="s">
        <v>686</v>
      </c>
      <c r="G27" s="574" t="s">
        <v>567</v>
      </c>
      <c r="H27" s="575" t="s">
        <v>315</v>
      </c>
      <c r="I27" s="576" t="s">
        <v>411</v>
      </c>
      <c r="J27" s="577">
        <v>100</v>
      </c>
      <c r="K27" s="601"/>
      <c r="L27" s="578">
        <v>169</v>
      </c>
      <c r="M27" s="578">
        <v>152</v>
      </c>
      <c r="N27" s="772">
        <f t="shared" si="0"/>
        <v>0.8994082840236687</v>
      </c>
      <c r="O27" s="579">
        <v>0.8819</v>
      </c>
      <c r="P27" s="580">
        <f t="shared" si="1"/>
        <v>0.8994082840236687</v>
      </c>
      <c r="Q27" s="578"/>
    </row>
    <row r="28" spans="1:17" ht="13.5">
      <c r="A28" s="568" t="s">
        <v>303</v>
      </c>
      <c r="B28" s="569" t="s">
        <v>675</v>
      </c>
      <c r="C28" s="581" t="s">
        <v>679</v>
      </c>
      <c r="D28" s="582" t="s">
        <v>677</v>
      </c>
      <c r="E28" s="605" t="s">
        <v>697</v>
      </c>
      <c r="F28" s="573" t="s">
        <v>686</v>
      </c>
      <c r="G28" s="574" t="s">
        <v>567</v>
      </c>
      <c r="H28" s="575" t="s">
        <v>315</v>
      </c>
      <c r="I28" s="576" t="s">
        <v>411</v>
      </c>
      <c r="J28" s="577">
        <v>100</v>
      </c>
      <c r="K28" s="598"/>
      <c r="L28" s="578">
        <v>361</v>
      </c>
      <c r="M28" s="578">
        <v>325</v>
      </c>
      <c r="N28" s="772">
        <f t="shared" si="0"/>
        <v>0.9002770083102493</v>
      </c>
      <c r="O28" s="579">
        <v>0.8835</v>
      </c>
      <c r="P28" s="580">
        <f t="shared" si="1"/>
        <v>0.9002770083102493</v>
      </c>
      <c r="Q28" s="578"/>
    </row>
    <row r="29" spans="1:17" ht="13.5">
      <c r="A29" s="568" t="s">
        <v>303</v>
      </c>
      <c r="B29" s="569" t="s">
        <v>675</v>
      </c>
      <c r="C29" s="581" t="s">
        <v>680</v>
      </c>
      <c r="D29" s="582" t="s">
        <v>677</v>
      </c>
      <c r="E29" s="605" t="s">
        <v>697</v>
      </c>
      <c r="F29" s="573" t="s">
        <v>686</v>
      </c>
      <c r="G29" s="574" t="s">
        <v>567</v>
      </c>
      <c r="H29" s="575" t="s">
        <v>315</v>
      </c>
      <c r="I29" s="576" t="s">
        <v>411</v>
      </c>
      <c r="J29" s="577">
        <v>100</v>
      </c>
      <c r="K29" s="598"/>
      <c r="L29" s="578">
        <v>14</v>
      </c>
      <c r="M29" s="578">
        <v>13</v>
      </c>
      <c r="N29" s="772">
        <f t="shared" si="0"/>
        <v>0.9285714285714286</v>
      </c>
      <c r="O29" s="579">
        <v>0.8947</v>
      </c>
      <c r="P29" s="580">
        <f t="shared" si="1"/>
        <v>0.9285714285714286</v>
      </c>
      <c r="Q29" s="578"/>
    </row>
    <row r="30" spans="1:17" ht="13.5">
      <c r="A30" s="588" t="s">
        <v>303</v>
      </c>
      <c r="B30" s="589" t="s">
        <v>681</v>
      </c>
      <c r="C30" s="589" t="s">
        <v>682</v>
      </c>
      <c r="D30" s="590" t="s">
        <v>677</v>
      </c>
      <c r="E30" s="591" t="s">
        <v>697</v>
      </c>
      <c r="F30" s="592" t="s">
        <v>686</v>
      </c>
      <c r="G30" s="589" t="s">
        <v>567</v>
      </c>
      <c r="H30" s="593" t="s">
        <v>315</v>
      </c>
      <c r="I30" s="594" t="s">
        <v>411</v>
      </c>
      <c r="J30" s="595">
        <v>100</v>
      </c>
      <c r="K30" s="596"/>
      <c r="L30" s="766">
        <v>0</v>
      </c>
      <c r="M30" s="766">
        <v>0</v>
      </c>
      <c r="N30" s="771">
        <v>0</v>
      </c>
      <c r="O30" s="766">
        <v>0</v>
      </c>
      <c r="P30" s="771">
        <v>0</v>
      </c>
      <c r="Q30" s="768" t="s">
        <v>725</v>
      </c>
    </row>
    <row r="31" spans="1:17" ht="13.5">
      <c r="A31" s="588" t="s">
        <v>303</v>
      </c>
      <c r="B31" s="589" t="s">
        <v>681</v>
      </c>
      <c r="C31" s="589" t="s">
        <v>684</v>
      </c>
      <c r="D31" s="590" t="s">
        <v>677</v>
      </c>
      <c r="E31" s="591" t="s">
        <v>697</v>
      </c>
      <c r="F31" s="592" t="s">
        <v>686</v>
      </c>
      <c r="G31" s="589" t="s">
        <v>567</v>
      </c>
      <c r="H31" s="593" t="s">
        <v>315</v>
      </c>
      <c r="I31" s="594" t="s">
        <v>411</v>
      </c>
      <c r="J31" s="595">
        <v>100</v>
      </c>
      <c r="K31" s="596"/>
      <c r="L31" s="766">
        <v>0</v>
      </c>
      <c r="M31" s="766">
        <v>0</v>
      </c>
      <c r="N31" s="771">
        <v>0</v>
      </c>
      <c r="O31" s="766">
        <v>0</v>
      </c>
      <c r="P31" s="771">
        <v>0</v>
      </c>
      <c r="Q31" s="768" t="s">
        <v>725</v>
      </c>
    </row>
    <row r="32" spans="1:17" ht="13.5">
      <c r="A32" s="568" t="s">
        <v>303</v>
      </c>
      <c r="B32" s="569" t="s">
        <v>675</v>
      </c>
      <c r="C32" s="581" t="s">
        <v>687</v>
      </c>
      <c r="D32" s="582" t="s">
        <v>677</v>
      </c>
      <c r="E32" s="569" t="s">
        <v>698</v>
      </c>
      <c r="F32" s="573" t="s">
        <v>686</v>
      </c>
      <c r="G32" s="574" t="s">
        <v>567</v>
      </c>
      <c r="H32" s="575" t="s">
        <v>315</v>
      </c>
      <c r="I32" s="576" t="s">
        <v>411</v>
      </c>
      <c r="J32" s="577">
        <v>100</v>
      </c>
      <c r="K32" s="601"/>
      <c r="L32" s="578">
        <v>544</v>
      </c>
      <c r="M32" s="578">
        <v>490</v>
      </c>
      <c r="N32" s="772">
        <f t="shared" si="0"/>
        <v>0.9007352941176471</v>
      </c>
      <c r="O32" s="579">
        <v>0.8835</v>
      </c>
      <c r="P32" s="580">
        <f t="shared" si="1"/>
        <v>0.9007352941176471</v>
      </c>
      <c r="Q32" s="578"/>
    </row>
    <row r="33" spans="1:17" ht="13.5">
      <c r="A33" s="568" t="s">
        <v>303</v>
      </c>
      <c r="B33" s="569" t="s">
        <v>675</v>
      </c>
      <c r="C33" s="581" t="s">
        <v>687</v>
      </c>
      <c r="D33" s="582" t="s">
        <v>677</v>
      </c>
      <c r="E33" s="605" t="s">
        <v>699</v>
      </c>
      <c r="F33" s="573" t="s">
        <v>686</v>
      </c>
      <c r="G33" s="574" t="s">
        <v>567</v>
      </c>
      <c r="H33" s="575" t="s">
        <v>315</v>
      </c>
      <c r="I33" s="576" t="s">
        <v>411</v>
      </c>
      <c r="J33" s="577">
        <v>100</v>
      </c>
      <c r="K33" s="598"/>
      <c r="L33" s="578">
        <v>544</v>
      </c>
      <c r="M33" s="578">
        <v>490</v>
      </c>
      <c r="N33" s="772">
        <f t="shared" si="0"/>
        <v>0.9007352941176471</v>
      </c>
      <c r="O33" s="579">
        <v>0.8835</v>
      </c>
      <c r="P33" s="580">
        <f t="shared" si="1"/>
        <v>0.9007352941176471</v>
      </c>
      <c r="Q33" s="578"/>
    </row>
    <row r="34" spans="1:17" ht="13.5">
      <c r="A34" s="568" t="s">
        <v>303</v>
      </c>
      <c r="B34" s="569" t="s">
        <v>675</v>
      </c>
      <c r="C34" s="581" t="s">
        <v>687</v>
      </c>
      <c r="D34" s="582" t="s">
        <v>677</v>
      </c>
      <c r="E34" s="605" t="s">
        <v>700</v>
      </c>
      <c r="F34" s="573" t="s">
        <v>686</v>
      </c>
      <c r="G34" s="574" t="s">
        <v>567</v>
      </c>
      <c r="H34" s="575" t="s">
        <v>315</v>
      </c>
      <c r="I34" s="576" t="s">
        <v>411</v>
      </c>
      <c r="J34" s="577">
        <v>100</v>
      </c>
      <c r="K34" s="598"/>
      <c r="L34" s="578">
        <v>544</v>
      </c>
      <c r="M34" s="578">
        <v>490</v>
      </c>
      <c r="N34" s="772">
        <f t="shared" si="0"/>
        <v>0.9007352941176471</v>
      </c>
      <c r="O34" s="579">
        <v>0.8835</v>
      </c>
      <c r="P34" s="580">
        <f t="shared" si="1"/>
        <v>0.9007352941176471</v>
      </c>
      <c r="Q34" s="578"/>
    </row>
    <row r="35" spans="1:17" ht="13.5">
      <c r="A35" s="568" t="s">
        <v>303</v>
      </c>
      <c r="B35" s="569" t="s">
        <v>675</v>
      </c>
      <c r="C35" s="581" t="s">
        <v>687</v>
      </c>
      <c r="D35" s="582" t="s">
        <v>677</v>
      </c>
      <c r="E35" s="569" t="s">
        <v>701</v>
      </c>
      <c r="F35" s="573" t="s">
        <v>686</v>
      </c>
      <c r="G35" s="574" t="s">
        <v>567</v>
      </c>
      <c r="H35" s="575" t="s">
        <v>315</v>
      </c>
      <c r="I35" s="576" t="s">
        <v>411</v>
      </c>
      <c r="J35" s="577">
        <v>100</v>
      </c>
      <c r="K35" s="598"/>
      <c r="L35" s="578">
        <v>544</v>
      </c>
      <c r="M35" s="578">
        <v>490</v>
      </c>
      <c r="N35" s="772">
        <f t="shared" si="0"/>
        <v>0.9007352941176471</v>
      </c>
      <c r="O35" s="579">
        <v>0.8835</v>
      </c>
      <c r="P35" s="580">
        <f t="shared" si="1"/>
        <v>0.9007352941176471</v>
      </c>
      <c r="Q35" s="578"/>
    </row>
    <row r="36" spans="1:17" ht="13.5">
      <c r="A36" s="568" t="s">
        <v>303</v>
      </c>
      <c r="B36" s="569" t="s">
        <v>675</v>
      </c>
      <c r="C36" s="581" t="s">
        <v>687</v>
      </c>
      <c r="D36" s="582" t="s">
        <v>677</v>
      </c>
      <c r="E36" s="569" t="s">
        <v>702</v>
      </c>
      <c r="F36" s="573" t="s">
        <v>686</v>
      </c>
      <c r="G36" s="574" t="s">
        <v>567</v>
      </c>
      <c r="H36" s="575" t="s">
        <v>315</v>
      </c>
      <c r="I36" s="576" t="s">
        <v>411</v>
      </c>
      <c r="J36" s="577">
        <v>100</v>
      </c>
      <c r="K36" s="598"/>
      <c r="L36" s="578">
        <v>544</v>
      </c>
      <c r="M36" s="578">
        <v>490</v>
      </c>
      <c r="N36" s="772">
        <f t="shared" si="0"/>
        <v>0.9007352941176471</v>
      </c>
      <c r="O36" s="579">
        <v>0.8835</v>
      </c>
      <c r="P36" s="580">
        <f t="shared" si="1"/>
        <v>0.9007352941176471</v>
      </c>
      <c r="Q36" s="578"/>
    </row>
    <row r="37" spans="1:17" ht="13.5">
      <c r="A37" s="568" t="s">
        <v>303</v>
      </c>
      <c r="B37" s="569" t="s">
        <v>675</v>
      </c>
      <c r="C37" s="581" t="s">
        <v>687</v>
      </c>
      <c r="D37" s="582" t="s">
        <v>677</v>
      </c>
      <c r="E37" s="605" t="s">
        <v>703</v>
      </c>
      <c r="F37" s="573" t="s">
        <v>686</v>
      </c>
      <c r="G37" s="574" t="s">
        <v>567</v>
      </c>
      <c r="H37" s="575" t="s">
        <v>315</v>
      </c>
      <c r="I37" s="576" t="s">
        <v>411</v>
      </c>
      <c r="J37" s="577">
        <v>100</v>
      </c>
      <c r="K37" s="598"/>
      <c r="L37" s="578">
        <v>544</v>
      </c>
      <c r="M37" s="578">
        <v>490</v>
      </c>
      <c r="N37" s="772">
        <f t="shared" si="0"/>
        <v>0.9007352941176471</v>
      </c>
      <c r="O37" s="579">
        <v>0.8835</v>
      </c>
      <c r="P37" s="580">
        <f t="shared" si="1"/>
        <v>0.9007352941176471</v>
      </c>
      <c r="Q37" s="578"/>
    </row>
    <row r="38" spans="1:17" ht="13.5">
      <c r="A38" s="568" t="s">
        <v>303</v>
      </c>
      <c r="B38" s="569" t="s">
        <v>675</v>
      </c>
      <c r="C38" s="581" t="s">
        <v>687</v>
      </c>
      <c r="D38" s="582" t="s">
        <v>677</v>
      </c>
      <c r="E38" s="605" t="s">
        <v>704</v>
      </c>
      <c r="F38" s="573" t="s">
        <v>686</v>
      </c>
      <c r="G38" s="574" t="s">
        <v>567</v>
      </c>
      <c r="H38" s="575" t="s">
        <v>315</v>
      </c>
      <c r="I38" s="576" t="s">
        <v>411</v>
      </c>
      <c r="J38" s="577">
        <v>100</v>
      </c>
      <c r="K38" s="598"/>
      <c r="L38" s="578">
        <v>544</v>
      </c>
      <c r="M38" s="578">
        <v>490</v>
      </c>
      <c r="N38" s="772">
        <f t="shared" si="0"/>
        <v>0.9007352941176471</v>
      </c>
      <c r="O38" s="579">
        <v>0.8835</v>
      </c>
      <c r="P38" s="580">
        <f t="shared" si="1"/>
        <v>0.9007352941176471</v>
      </c>
      <c r="Q38" s="578"/>
    </row>
    <row r="39" spans="1:17" ht="13.5">
      <c r="A39" s="568" t="s">
        <v>303</v>
      </c>
      <c r="B39" s="569" t="s">
        <v>675</v>
      </c>
      <c r="C39" s="581" t="s">
        <v>687</v>
      </c>
      <c r="D39" s="571" t="s">
        <v>677</v>
      </c>
      <c r="E39" s="605" t="s">
        <v>705</v>
      </c>
      <c r="F39" s="573" t="s">
        <v>686</v>
      </c>
      <c r="G39" s="574" t="s">
        <v>567</v>
      </c>
      <c r="H39" s="575" t="s">
        <v>315</v>
      </c>
      <c r="I39" s="576" t="s">
        <v>411</v>
      </c>
      <c r="J39" s="577">
        <v>100</v>
      </c>
      <c r="K39" s="598"/>
      <c r="L39" s="578">
        <v>544</v>
      </c>
      <c r="M39" s="578">
        <v>490</v>
      </c>
      <c r="N39" s="772">
        <f t="shared" si="0"/>
        <v>0.9007352941176471</v>
      </c>
      <c r="O39" s="579">
        <v>0.8835</v>
      </c>
      <c r="P39" s="580">
        <f t="shared" si="1"/>
        <v>0.9007352941176471</v>
      </c>
      <c r="Q39" s="578"/>
    </row>
    <row r="40" spans="1:17" ht="13.5">
      <c r="A40" s="568" t="s">
        <v>303</v>
      </c>
      <c r="B40" s="569" t="s">
        <v>675</v>
      </c>
      <c r="C40" s="581" t="s">
        <v>687</v>
      </c>
      <c r="D40" s="582" t="s">
        <v>677</v>
      </c>
      <c r="E40" s="605" t="s">
        <v>706</v>
      </c>
      <c r="F40" s="573" t="s">
        <v>686</v>
      </c>
      <c r="G40" s="574" t="s">
        <v>567</v>
      </c>
      <c r="H40" s="575" t="s">
        <v>315</v>
      </c>
      <c r="I40" s="576" t="s">
        <v>411</v>
      </c>
      <c r="J40" s="577">
        <v>100</v>
      </c>
      <c r="K40" s="598"/>
      <c r="L40" s="578">
        <v>544</v>
      </c>
      <c r="M40" s="578">
        <v>490</v>
      </c>
      <c r="N40" s="772">
        <f t="shared" si="0"/>
        <v>0.9007352941176471</v>
      </c>
      <c r="O40" s="579">
        <v>0.8835</v>
      </c>
      <c r="P40" s="580">
        <f t="shared" si="1"/>
        <v>0.9007352941176471</v>
      </c>
      <c r="Q40" s="578"/>
    </row>
    <row r="41" spans="1:17" ht="13.5">
      <c r="A41" s="568" t="s">
        <v>303</v>
      </c>
      <c r="B41" s="569" t="s">
        <v>675</v>
      </c>
      <c r="C41" s="581" t="s">
        <v>687</v>
      </c>
      <c r="D41" s="582" t="s">
        <v>677</v>
      </c>
      <c r="E41" s="605" t="s">
        <v>707</v>
      </c>
      <c r="F41" s="573" t="s">
        <v>686</v>
      </c>
      <c r="G41" s="574" t="s">
        <v>567</v>
      </c>
      <c r="H41" s="575" t="s">
        <v>315</v>
      </c>
      <c r="I41" s="576" t="s">
        <v>411</v>
      </c>
      <c r="J41" s="577">
        <v>100</v>
      </c>
      <c r="K41" s="598"/>
      <c r="L41" s="578">
        <v>544</v>
      </c>
      <c r="M41" s="578">
        <v>490</v>
      </c>
      <c r="N41" s="772">
        <f t="shared" si="0"/>
        <v>0.9007352941176471</v>
      </c>
      <c r="O41" s="579">
        <v>0.8835</v>
      </c>
      <c r="P41" s="580">
        <f t="shared" si="1"/>
        <v>0.9007352941176471</v>
      </c>
      <c r="Q41" s="578"/>
    </row>
    <row r="42" spans="1:17" ht="13.5">
      <c r="A42" s="568" t="s">
        <v>303</v>
      </c>
      <c r="B42" s="569" t="s">
        <v>675</v>
      </c>
      <c r="C42" s="581" t="s">
        <v>676</v>
      </c>
      <c r="D42" s="582" t="s">
        <v>677</v>
      </c>
      <c r="E42" s="605" t="s">
        <v>708</v>
      </c>
      <c r="F42" s="573" t="s">
        <v>686</v>
      </c>
      <c r="G42" s="574" t="s">
        <v>567</v>
      </c>
      <c r="H42" s="575" t="s">
        <v>315</v>
      </c>
      <c r="I42" s="576" t="s">
        <v>411</v>
      </c>
      <c r="J42" s="577">
        <v>100</v>
      </c>
      <c r="K42" s="598"/>
      <c r="L42" s="578">
        <v>169</v>
      </c>
      <c r="M42" s="578">
        <v>152</v>
      </c>
      <c r="N42" s="772">
        <f t="shared" si="0"/>
        <v>0.8994082840236687</v>
      </c>
      <c r="O42" s="579">
        <v>0.8819</v>
      </c>
      <c r="P42" s="580">
        <f t="shared" si="1"/>
        <v>0.8994082840236687</v>
      </c>
      <c r="Q42" s="578"/>
    </row>
    <row r="43" spans="1:17" ht="13.5">
      <c r="A43" s="568" t="s">
        <v>303</v>
      </c>
      <c r="B43" s="569" t="s">
        <v>675</v>
      </c>
      <c r="C43" s="581" t="s">
        <v>679</v>
      </c>
      <c r="D43" s="582" t="s">
        <v>677</v>
      </c>
      <c r="E43" s="605" t="s">
        <v>708</v>
      </c>
      <c r="F43" s="573" t="s">
        <v>686</v>
      </c>
      <c r="G43" s="574" t="s">
        <v>567</v>
      </c>
      <c r="H43" s="575" t="s">
        <v>315</v>
      </c>
      <c r="I43" s="576" t="s">
        <v>411</v>
      </c>
      <c r="J43" s="577">
        <v>100</v>
      </c>
      <c r="K43" s="598"/>
      <c r="L43" s="578">
        <v>361</v>
      </c>
      <c r="M43" s="578">
        <v>325</v>
      </c>
      <c r="N43" s="772">
        <f t="shared" si="0"/>
        <v>0.9002770083102493</v>
      </c>
      <c r="O43" s="579">
        <v>0.8835</v>
      </c>
      <c r="P43" s="580">
        <f t="shared" si="1"/>
        <v>0.9002770083102493</v>
      </c>
      <c r="Q43" s="578"/>
    </row>
    <row r="44" spans="1:17" ht="13.5">
      <c r="A44" s="568" t="s">
        <v>303</v>
      </c>
      <c r="B44" s="569" t="s">
        <v>675</v>
      </c>
      <c r="C44" s="581" t="s">
        <v>680</v>
      </c>
      <c r="D44" s="582" t="s">
        <v>677</v>
      </c>
      <c r="E44" s="605" t="s">
        <v>708</v>
      </c>
      <c r="F44" s="573" t="s">
        <v>686</v>
      </c>
      <c r="G44" s="574" t="s">
        <v>567</v>
      </c>
      <c r="H44" s="575" t="s">
        <v>315</v>
      </c>
      <c r="I44" s="576" t="s">
        <v>411</v>
      </c>
      <c r="J44" s="577">
        <v>100</v>
      </c>
      <c r="K44" s="598"/>
      <c r="L44" s="578">
        <v>14</v>
      </c>
      <c r="M44" s="578">
        <v>13</v>
      </c>
      <c r="N44" s="772">
        <f t="shared" si="0"/>
        <v>0.9285714285714286</v>
      </c>
      <c r="O44" s="579">
        <v>0.8947</v>
      </c>
      <c r="P44" s="580">
        <f t="shared" si="1"/>
        <v>0.9285714285714286</v>
      </c>
      <c r="Q44" s="578"/>
    </row>
    <row r="45" spans="1:17" ht="13.5">
      <c r="A45" s="200" t="s">
        <v>303</v>
      </c>
      <c r="B45" s="606" t="s">
        <v>681</v>
      </c>
      <c r="C45" s="606" t="s">
        <v>682</v>
      </c>
      <c r="D45" s="571" t="s">
        <v>677</v>
      </c>
      <c r="E45" s="203" t="s">
        <v>708</v>
      </c>
      <c r="F45" s="614" t="s">
        <v>686</v>
      </c>
      <c r="G45" s="606" t="s">
        <v>567</v>
      </c>
      <c r="H45" s="198" t="s">
        <v>315</v>
      </c>
      <c r="I45" s="615" t="s">
        <v>411</v>
      </c>
      <c r="J45" s="595">
        <v>100</v>
      </c>
      <c r="K45" s="616"/>
      <c r="L45" s="256">
        <v>0</v>
      </c>
      <c r="M45" s="256">
        <v>0</v>
      </c>
      <c r="N45" s="775">
        <v>0</v>
      </c>
      <c r="O45" s="256">
        <v>0</v>
      </c>
      <c r="P45" s="775">
        <v>0</v>
      </c>
      <c r="Q45" s="768" t="s">
        <v>725</v>
      </c>
    </row>
    <row r="46" spans="1:17" ht="13.5">
      <c r="A46" s="200" t="s">
        <v>303</v>
      </c>
      <c r="B46" s="606" t="s">
        <v>681</v>
      </c>
      <c r="C46" s="606" t="s">
        <v>684</v>
      </c>
      <c r="D46" s="571" t="s">
        <v>677</v>
      </c>
      <c r="E46" s="203" t="s">
        <v>708</v>
      </c>
      <c r="F46" s="614" t="s">
        <v>686</v>
      </c>
      <c r="G46" s="606" t="s">
        <v>567</v>
      </c>
      <c r="H46" s="198" t="s">
        <v>315</v>
      </c>
      <c r="I46" s="615" t="s">
        <v>411</v>
      </c>
      <c r="J46" s="595">
        <v>100</v>
      </c>
      <c r="K46" s="616"/>
      <c r="L46" s="256">
        <v>0</v>
      </c>
      <c r="M46" s="256">
        <v>0</v>
      </c>
      <c r="N46" s="775">
        <v>0</v>
      </c>
      <c r="O46" s="256">
        <v>0</v>
      </c>
      <c r="P46" s="775">
        <v>0</v>
      </c>
      <c r="Q46" s="769" t="s">
        <v>725</v>
      </c>
    </row>
    <row r="47" spans="1:17" ht="13.5">
      <c r="A47" s="568" t="s">
        <v>303</v>
      </c>
      <c r="B47" s="569" t="s">
        <v>675</v>
      </c>
      <c r="C47" s="581" t="s">
        <v>676</v>
      </c>
      <c r="D47" s="582" t="s">
        <v>677</v>
      </c>
      <c r="E47" s="605" t="s">
        <v>709</v>
      </c>
      <c r="F47" s="573" t="s">
        <v>686</v>
      </c>
      <c r="G47" s="606" t="s">
        <v>567</v>
      </c>
      <c r="H47" s="571" t="s">
        <v>315</v>
      </c>
      <c r="I47" s="607" t="s">
        <v>411</v>
      </c>
      <c r="J47" s="595">
        <v>100</v>
      </c>
      <c r="K47" s="601"/>
      <c r="L47" s="578">
        <v>169</v>
      </c>
      <c r="M47" s="578">
        <v>152</v>
      </c>
      <c r="N47" s="772">
        <f t="shared" si="0"/>
        <v>0.8994082840236687</v>
      </c>
      <c r="O47" s="579">
        <v>0.8819</v>
      </c>
      <c r="P47" s="580">
        <f t="shared" si="1"/>
        <v>0.8994082840236687</v>
      </c>
      <c r="Q47" s="578"/>
    </row>
    <row r="48" spans="1:17" ht="13.5">
      <c r="A48" s="568" t="s">
        <v>303</v>
      </c>
      <c r="B48" s="569" t="s">
        <v>675</v>
      </c>
      <c r="C48" s="581" t="s">
        <v>679</v>
      </c>
      <c r="D48" s="582" t="s">
        <v>677</v>
      </c>
      <c r="E48" s="605" t="s">
        <v>709</v>
      </c>
      <c r="F48" s="573" t="s">
        <v>686</v>
      </c>
      <c r="G48" s="606" t="s">
        <v>567</v>
      </c>
      <c r="H48" s="571" t="s">
        <v>315</v>
      </c>
      <c r="I48" s="607" t="s">
        <v>411</v>
      </c>
      <c r="J48" s="595">
        <v>100</v>
      </c>
      <c r="K48" s="598"/>
      <c r="L48" s="578">
        <v>361</v>
      </c>
      <c r="M48" s="578">
        <v>325</v>
      </c>
      <c r="N48" s="772">
        <f t="shared" si="0"/>
        <v>0.9002770083102493</v>
      </c>
      <c r="O48" s="579">
        <v>0.8835</v>
      </c>
      <c r="P48" s="580">
        <f t="shared" si="1"/>
        <v>0.9002770083102493</v>
      </c>
      <c r="Q48" s="578"/>
    </row>
    <row r="49" spans="1:17" ht="13.5">
      <c r="A49" s="568" t="s">
        <v>303</v>
      </c>
      <c r="B49" s="569" t="s">
        <v>675</v>
      </c>
      <c r="C49" s="581" t="s">
        <v>680</v>
      </c>
      <c r="D49" s="582" t="s">
        <v>677</v>
      </c>
      <c r="E49" s="605" t="s">
        <v>709</v>
      </c>
      <c r="F49" s="573" t="s">
        <v>686</v>
      </c>
      <c r="G49" s="606" t="s">
        <v>567</v>
      </c>
      <c r="H49" s="571" t="s">
        <v>315</v>
      </c>
      <c r="I49" s="607" t="s">
        <v>411</v>
      </c>
      <c r="J49" s="595">
        <v>100</v>
      </c>
      <c r="K49" s="598"/>
      <c r="L49" s="578">
        <v>14</v>
      </c>
      <c r="M49" s="578">
        <v>13</v>
      </c>
      <c r="N49" s="772">
        <f t="shared" si="0"/>
        <v>0.9285714285714286</v>
      </c>
      <c r="O49" s="579">
        <v>0.8947</v>
      </c>
      <c r="P49" s="580">
        <f t="shared" si="1"/>
        <v>0.9285714285714286</v>
      </c>
      <c r="Q49" s="578"/>
    </row>
    <row r="50" spans="1:17" ht="13.5">
      <c r="A50" s="200" t="s">
        <v>303</v>
      </c>
      <c r="B50" s="606" t="s">
        <v>681</v>
      </c>
      <c r="C50" s="606" t="s">
        <v>682</v>
      </c>
      <c r="D50" s="571" t="s">
        <v>677</v>
      </c>
      <c r="E50" s="203" t="s">
        <v>709</v>
      </c>
      <c r="F50" s="614" t="s">
        <v>686</v>
      </c>
      <c r="G50" s="606" t="s">
        <v>567</v>
      </c>
      <c r="H50" s="198" t="s">
        <v>315</v>
      </c>
      <c r="I50" s="615" t="s">
        <v>411</v>
      </c>
      <c r="J50" s="595">
        <v>100</v>
      </c>
      <c r="K50" s="616"/>
      <c r="L50" s="256">
        <v>0</v>
      </c>
      <c r="M50" s="256">
        <v>0</v>
      </c>
      <c r="N50" s="775">
        <v>0</v>
      </c>
      <c r="O50" s="256">
        <v>0</v>
      </c>
      <c r="P50" s="775">
        <v>0</v>
      </c>
      <c r="Q50" s="769" t="s">
        <v>725</v>
      </c>
    </row>
    <row r="51" spans="1:17" ht="13.5">
      <c r="A51" s="200" t="s">
        <v>303</v>
      </c>
      <c r="B51" s="606" t="s">
        <v>681</v>
      </c>
      <c r="C51" s="606" t="s">
        <v>684</v>
      </c>
      <c r="D51" s="571" t="s">
        <v>677</v>
      </c>
      <c r="E51" s="203" t="s">
        <v>709</v>
      </c>
      <c r="F51" s="614" t="s">
        <v>686</v>
      </c>
      <c r="G51" s="606" t="s">
        <v>567</v>
      </c>
      <c r="H51" s="198" t="s">
        <v>315</v>
      </c>
      <c r="I51" s="615" t="s">
        <v>411</v>
      </c>
      <c r="J51" s="595">
        <v>100</v>
      </c>
      <c r="K51" s="616"/>
      <c r="L51" s="256">
        <v>0</v>
      </c>
      <c r="M51" s="256">
        <v>0</v>
      </c>
      <c r="N51" s="775">
        <v>0</v>
      </c>
      <c r="O51" s="256">
        <v>0</v>
      </c>
      <c r="P51" s="775">
        <v>0</v>
      </c>
      <c r="Q51" s="769" t="s">
        <v>725</v>
      </c>
    </row>
    <row r="52" spans="1:17" ht="13.5">
      <c r="A52" s="200" t="s">
        <v>303</v>
      </c>
      <c r="B52" s="606" t="s">
        <v>681</v>
      </c>
      <c r="C52" s="606" t="s">
        <v>684</v>
      </c>
      <c r="D52" s="571" t="s">
        <v>677</v>
      </c>
      <c r="E52" s="203" t="s">
        <v>710</v>
      </c>
      <c r="F52" s="614" t="s">
        <v>686</v>
      </c>
      <c r="G52" s="606" t="s">
        <v>567</v>
      </c>
      <c r="H52" s="198" t="s">
        <v>315</v>
      </c>
      <c r="I52" s="615" t="s">
        <v>411</v>
      </c>
      <c r="J52" s="595">
        <v>100</v>
      </c>
      <c r="K52" s="616"/>
      <c r="L52" s="256">
        <v>0</v>
      </c>
      <c r="M52" s="256">
        <v>0</v>
      </c>
      <c r="N52" s="775">
        <v>0</v>
      </c>
      <c r="O52" s="256">
        <v>0</v>
      </c>
      <c r="P52" s="775">
        <v>0</v>
      </c>
      <c r="Q52" s="769" t="s">
        <v>725</v>
      </c>
    </row>
    <row r="53" spans="1:17" ht="13.5">
      <c r="A53" s="608" t="s">
        <v>303</v>
      </c>
      <c r="B53" s="570" t="s">
        <v>681</v>
      </c>
      <c r="C53" s="581" t="s">
        <v>676</v>
      </c>
      <c r="D53" s="609" t="s">
        <v>677</v>
      </c>
      <c r="E53" s="569" t="s">
        <v>710</v>
      </c>
      <c r="F53" s="573" t="s">
        <v>686</v>
      </c>
      <c r="G53" s="606" t="s">
        <v>567</v>
      </c>
      <c r="H53" s="571" t="s">
        <v>315</v>
      </c>
      <c r="I53" s="607" t="s">
        <v>411</v>
      </c>
      <c r="J53" s="595">
        <v>100</v>
      </c>
      <c r="K53" s="601"/>
      <c r="L53" s="578">
        <v>169</v>
      </c>
      <c r="M53" s="578">
        <v>152</v>
      </c>
      <c r="N53" s="772">
        <f t="shared" si="0"/>
        <v>0.8994082840236687</v>
      </c>
      <c r="O53" s="579">
        <v>0.8819</v>
      </c>
      <c r="P53" s="580">
        <f t="shared" si="1"/>
        <v>0.8994082840236687</v>
      </c>
      <c r="Q53" s="578"/>
    </row>
    <row r="54" spans="1:17" ht="13.5">
      <c r="A54" s="608" t="s">
        <v>303</v>
      </c>
      <c r="B54" s="570" t="s">
        <v>681</v>
      </c>
      <c r="C54" s="581" t="s">
        <v>679</v>
      </c>
      <c r="D54" s="609" t="s">
        <v>677</v>
      </c>
      <c r="E54" s="569" t="s">
        <v>710</v>
      </c>
      <c r="F54" s="573" t="s">
        <v>686</v>
      </c>
      <c r="G54" s="606" t="s">
        <v>567</v>
      </c>
      <c r="H54" s="571" t="s">
        <v>315</v>
      </c>
      <c r="I54" s="607" t="s">
        <v>411</v>
      </c>
      <c r="J54" s="595">
        <v>100</v>
      </c>
      <c r="K54" s="598"/>
      <c r="L54" s="578">
        <v>361</v>
      </c>
      <c r="M54" s="578">
        <v>325</v>
      </c>
      <c r="N54" s="772">
        <f t="shared" si="0"/>
        <v>0.9002770083102493</v>
      </c>
      <c r="O54" s="579">
        <v>0.8835</v>
      </c>
      <c r="P54" s="580">
        <f t="shared" si="1"/>
        <v>0.9002770083102493</v>
      </c>
      <c r="Q54" s="578"/>
    </row>
    <row r="55" spans="1:17" ht="13.5">
      <c r="A55" s="608" t="s">
        <v>303</v>
      </c>
      <c r="B55" s="570" t="s">
        <v>681</v>
      </c>
      <c r="C55" s="581" t="s">
        <v>680</v>
      </c>
      <c r="D55" s="609" t="s">
        <v>677</v>
      </c>
      <c r="E55" s="569" t="s">
        <v>710</v>
      </c>
      <c r="F55" s="573" t="s">
        <v>686</v>
      </c>
      <c r="G55" s="606" t="s">
        <v>567</v>
      </c>
      <c r="H55" s="571" t="s">
        <v>315</v>
      </c>
      <c r="I55" s="607" t="s">
        <v>411</v>
      </c>
      <c r="J55" s="595">
        <v>100</v>
      </c>
      <c r="K55" s="598"/>
      <c r="L55" s="578">
        <v>14</v>
      </c>
      <c r="M55" s="578">
        <v>13</v>
      </c>
      <c r="N55" s="772">
        <f t="shared" si="0"/>
        <v>0.9285714285714286</v>
      </c>
      <c r="O55" s="579">
        <v>0.8947</v>
      </c>
      <c r="P55" s="580">
        <f t="shared" si="1"/>
        <v>0.9285714285714286</v>
      </c>
      <c r="Q55" s="578"/>
    </row>
    <row r="56" spans="1:17" ht="13.5">
      <c r="A56" s="169" t="s">
        <v>303</v>
      </c>
      <c r="B56" s="617" t="s">
        <v>681</v>
      </c>
      <c r="C56" s="617" t="s">
        <v>682</v>
      </c>
      <c r="D56" s="618" t="s">
        <v>677</v>
      </c>
      <c r="E56" s="203" t="s">
        <v>710</v>
      </c>
      <c r="F56" s="614" t="s">
        <v>686</v>
      </c>
      <c r="G56" s="606" t="s">
        <v>567</v>
      </c>
      <c r="H56" s="198" t="s">
        <v>315</v>
      </c>
      <c r="I56" s="615" t="s">
        <v>411</v>
      </c>
      <c r="J56" s="595">
        <v>100</v>
      </c>
      <c r="K56" s="616"/>
      <c r="L56" s="256">
        <v>0</v>
      </c>
      <c r="M56" s="256">
        <v>0</v>
      </c>
      <c r="N56" s="775">
        <v>0</v>
      </c>
      <c r="O56" s="256">
        <v>0</v>
      </c>
      <c r="P56" s="775">
        <v>0</v>
      </c>
      <c r="Q56" s="769" t="s">
        <v>725</v>
      </c>
    </row>
    <row r="57" spans="1:17" ht="13.5">
      <c r="A57" s="198" t="s">
        <v>303</v>
      </c>
      <c r="B57" s="619" t="s">
        <v>681</v>
      </c>
      <c r="C57" s="619" t="s">
        <v>684</v>
      </c>
      <c r="D57" s="615" t="s">
        <v>677</v>
      </c>
      <c r="E57" s="203" t="s">
        <v>710</v>
      </c>
      <c r="F57" s="614" t="s">
        <v>686</v>
      </c>
      <c r="G57" s="606" t="s">
        <v>567</v>
      </c>
      <c r="H57" s="198" t="s">
        <v>315</v>
      </c>
      <c r="I57" s="615" t="s">
        <v>411</v>
      </c>
      <c r="J57" s="595">
        <v>100</v>
      </c>
      <c r="K57" s="616"/>
      <c r="L57" s="256">
        <v>0</v>
      </c>
      <c r="M57" s="256">
        <v>0</v>
      </c>
      <c r="N57" s="775">
        <v>0</v>
      </c>
      <c r="O57" s="256">
        <v>0</v>
      </c>
      <c r="P57" s="775">
        <v>0</v>
      </c>
      <c r="Q57" s="769" t="s">
        <v>725</v>
      </c>
    </row>
    <row r="58" spans="1:17" ht="13.5">
      <c r="A58" s="610" t="s">
        <v>303</v>
      </c>
      <c r="B58" s="611" t="s">
        <v>681</v>
      </c>
      <c r="C58" s="612" t="s">
        <v>687</v>
      </c>
      <c r="D58" s="607" t="s">
        <v>677</v>
      </c>
      <c r="E58" s="605" t="s">
        <v>711</v>
      </c>
      <c r="F58" s="573" t="s">
        <v>686</v>
      </c>
      <c r="G58" s="574" t="s">
        <v>567</v>
      </c>
      <c r="H58" s="575" t="s">
        <v>315</v>
      </c>
      <c r="I58" s="576" t="s">
        <v>411</v>
      </c>
      <c r="J58" s="577">
        <v>100</v>
      </c>
      <c r="K58" s="601"/>
      <c r="L58" s="578">
        <v>544</v>
      </c>
      <c r="M58" s="578">
        <v>490</v>
      </c>
      <c r="N58" s="772">
        <f t="shared" si="0"/>
        <v>0.9007352941176471</v>
      </c>
      <c r="O58" s="579">
        <v>0.8835</v>
      </c>
      <c r="P58" s="580">
        <f t="shared" si="1"/>
        <v>0.9007352941176471</v>
      </c>
      <c r="Q58" s="578"/>
    </row>
    <row r="59" spans="1:17" ht="13.5">
      <c r="A59" s="610" t="s">
        <v>303</v>
      </c>
      <c r="B59" s="611" t="s">
        <v>681</v>
      </c>
      <c r="C59" s="612" t="s">
        <v>687</v>
      </c>
      <c r="D59" s="607" t="s">
        <v>677</v>
      </c>
      <c r="E59" s="605" t="s">
        <v>712</v>
      </c>
      <c r="F59" s="573" t="s">
        <v>686</v>
      </c>
      <c r="G59" s="574" t="s">
        <v>567</v>
      </c>
      <c r="H59" s="575" t="s">
        <v>315</v>
      </c>
      <c r="I59" s="576" t="s">
        <v>411</v>
      </c>
      <c r="J59" s="577">
        <v>100</v>
      </c>
      <c r="K59" s="598"/>
      <c r="L59" s="578">
        <v>544</v>
      </c>
      <c r="M59" s="578">
        <v>490</v>
      </c>
      <c r="N59" s="772">
        <f t="shared" si="0"/>
        <v>0.9007352941176471</v>
      </c>
      <c r="O59" s="579">
        <v>0.8835</v>
      </c>
      <c r="P59" s="580">
        <f t="shared" si="1"/>
        <v>0.9007352941176471</v>
      </c>
      <c r="Q59" s="578"/>
    </row>
    <row r="60" spans="1:17" ht="27">
      <c r="A60" s="164" t="s">
        <v>303</v>
      </c>
      <c r="B60" s="620" t="s">
        <v>681</v>
      </c>
      <c r="C60" s="621" t="s">
        <v>687</v>
      </c>
      <c r="D60" s="582" t="s">
        <v>677</v>
      </c>
      <c r="E60" s="622" t="s">
        <v>713</v>
      </c>
      <c r="F60" s="573" t="s">
        <v>686</v>
      </c>
      <c r="G60" s="574" t="s">
        <v>567</v>
      </c>
      <c r="H60" s="575" t="s">
        <v>315</v>
      </c>
      <c r="I60" s="623" t="s">
        <v>411</v>
      </c>
      <c r="J60" s="577">
        <v>100</v>
      </c>
      <c r="K60" s="616"/>
      <c r="L60" s="578">
        <v>544</v>
      </c>
      <c r="M60" s="578">
        <v>490</v>
      </c>
      <c r="N60" s="772">
        <f t="shared" si="0"/>
        <v>0.9007352941176471</v>
      </c>
      <c r="O60" s="579">
        <v>0.8835</v>
      </c>
      <c r="P60" s="580">
        <f t="shared" si="1"/>
        <v>0.9007352941176471</v>
      </c>
      <c r="Q60" s="578"/>
    </row>
    <row r="61" spans="1:17" ht="13.5">
      <c r="A61" s="610" t="s">
        <v>303</v>
      </c>
      <c r="B61" s="611" t="s">
        <v>681</v>
      </c>
      <c r="C61" s="612" t="s">
        <v>687</v>
      </c>
      <c r="D61" s="607" t="s">
        <v>677</v>
      </c>
      <c r="E61" s="605" t="s">
        <v>714</v>
      </c>
      <c r="F61" s="573" t="s">
        <v>686</v>
      </c>
      <c r="G61" s="574" t="s">
        <v>567</v>
      </c>
      <c r="H61" s="575" t="s">
        <v>315</v>
      </c>
      <c r="I61" s="576" t="s">
        <v>411</v>
      </c>
      <c r="J61" s="577">
        <v>100</v>
      </c>
      <c r="K61" s="598"/>
      <c r="L61" s="578">
        <v>544</v>
      </c>
      <c r="M61" s="578">
        <v>490</v>
      </c>
      <c r="N61" s="772">
        <f t="shared" si="0"/>
        <v>0.9007352941176471</v>
      </c>
      <c r="O61" s="579">
        <v>0.8835</v>
      </c>
      <c r="P61" s="580">
        <f t="shared" si="1"/>
        <v>0.9007352941176471</v>
      </c>
      <c r="Q61" s="578"/>
    </row>
    <row r="62" spans="1:17" ht="13.5">
      <c r="A62" s="610" t="s">
        <v>303</v>
      </c>
      <c r="B62" s="611" t="s">
        <v>681</v>
      </c>
      <c r="C62" s="612" t="s">
        <v>687</v>
      </c>
      <c r="D62" s="607" t="s">
        <v>715</v>
      </c>
      <c r="E62" s="605" t="s">
        <v>716</v>
      </c>
      <c r="F62" s="573" t="s">
        <v>686</v>
      </c>
      <c r="G62" s="574" t="s">
        <v>567</v>
      </c>
      <c r="H62" s="575" t="s">
        <v>315</v>
      </c>
      <c r="I62" s="610" t="s">
        <v>717</v>
      </c>
      <c r="J62" s="577">
        <v>100</v>
      </c>
      <c r="K62" s="598"/>
      <c r="L62" s="578">
        <v>544</v>
      </c>
      <c r="M62" s="578">
        <v>490</v>
      </c>
      <c r="N62" s="772">
        <f t="shared" si="0"/>
        <v>0.9007352941176471</v>
      </c>
      <c r="O62" s="579">
        <v>0.8835</v>
      </c>
      <c r="P62" s="580">
        <f t="shared" si="1"/>
        <v>0.9007352941176471</v>
      </c>
      <c r="Q62" s="613"/>
    </row>
    <row r="63" spans="1:17" ht="13.5">
      <c r="A63" s="610" t="s">
        <v>303</v>
      </c>
      <c r="B63" s="611" t="s">
        <v>681</v>
      </c>
      <c r="C63" s="612" t="s">
        <v>687</v>
      </c>
      <c r="D63" s="607" t="s">
        <v>715</v>
      </c>
      <c r="E63" s="605" t="s">
        <v>718</v>
      </c>
      <c r="F63" s="573" t="s">
        <v>686</v>
      </c>
      <c r="G63" s="574" t="s">
        <v>567</v>
      </c>
      <c r="H63" s="575" t="s">
        <v>315</v>
      </c>
      <c r="I63" s="610" t="s">
        <v>717</v>
      </c>
      <c r="J63" s="577">
        <v>100</v>
      </c>
      <c r="K63" s="598"/>
      <c r="L63" s="578">
        <v>544</v>
      </c>
      <c r="M63" s="578">
        <v>490</v>
      </c>
      <c r="N63" s="772">
        <f t="shared" si="0"/>
        <v>0.9007352941176471</v>
      </c>
      <c r="O63" s="579">
        <v>0.8835</v>
      </c>
      <c r="P63" s="580">
        <f t="shared" si="1"/>
        <v>0.9007352941176471</v>
      </c>
      <c r="Q63" s="613"/>
    </row>
    <row r="64" spans="1:17" ht="13.5">
      <c r="A64" s="610" t="s">
        <v>303</v>
      </c>
      <c r="B64" s="611" t="s">
        <v>681</v>
      </c>
      <c r="C64" s="612" t="s">
        <v>687</v>
      </c>
      <c r="D64" s="607" t="s">
        <v>715</v>
      </c>
      <c r="E64" s="605" t="s">
        <v>719</v>
      </c>
      <c r="F64" s="573" t="s">
        <v>686</v>
      </c>
      <c r="G64" s="574" t="s">
        <v>567</v>
      </c>
      <c r="H64" s="575" t="s">
        <v>315</v>
      </c>
      <c r="I64" s="610" t="s">
        <v>717</v>
      </c>
      <c r="J64" s="577">
        <v>100</v>
      </c>
      <c r="K64" s="598"/>
      <c r="L64" s="578">
        <v>544</v>
      </c>
      <c r="M64" s="578">
        <v>490</v>
      </c>
      <c r="N64" s="772">
        <f t="shared" si="0"/>
        <v>0.9007352941176471</v>
      </c>
      <c r="O64" s="579">
        <v>0.8835</v>
      </c>
      <c r="P64" s="580">
        <f t="shared" si="1"/>
        <v>0.9007352941176471</v>
      </c>
      <c r="Q64" s="613"/>
    </row>
    <row r="65" spans="1:17" ht="13.5">
      <c r="A65" s="610" t="s">
        <v>303</v>
      </c>
      <c r="B65" s="611" t="s">
        <v>681</v>
      </c>
      <c r="C65" s="612" t="s">
        <v>687</v>
      </c>
      <c r="D65" s="607" t="s">
        <v>715</v>
      </c>
      <c r="E65" s="605" t="s">
        <v>720</v>
      </c>
      <c r="F65" s="573" t="s">
        <v>686</v>
      </c>
      <c r="G65" s="574" t="s">
        <v>567</v>
      </c>
      <c r="H65" s="575" t="s">
        <v>315</v>
      </c>
      <c r="I65" s="610" t="s">
        <v>717</v>
      </c>
      <c r="J65" s="577">
        <v>100</v>
      </c>
      <c r="K65" s="598"/>
      <c r="L65" s="578">
        <v>544</v>
      </c>
      <c r="M65" s="578">
        <v>490</v>
      </c>
      <c r="N65" s="772">
        <f t="shared" si="0"/>
        <v>0.9007352941176471</v>
      </c>
      <c r="O65" s="579">
        <v>0.8835</v>
      </c>
      <c r="P65" s="580">
        <f t="shared" si="1"/>
        <v>0.9007352941176471</v>
      </c>
      <c r="Q65" s="613"/>
    </row>
    <row r="66" spans="1:17" ht="13.5">
      <c r="A66" s="610" t="s">
        <v>303</v>
      </c>
      <c r="B66" s="611" t="s">
        <v>681</v>
      </c>
      <c r="C66" s="612" t="s">
        <v>687</v>
      </c>
      <c r="D66" s="607" t="s">
        <v>715</v>
      </c>
      <c r="E66" s="569" t="s">
        <v>721</v>
      </c>
      <c r="F66" s="573" t="s">
        <v>686</v>
      </c>
      <c r="G66" s="574" t="s">
        <v>567</v>
      </c>
      <c r="H66" s="575" t="s">
        <v>315</v>
      </c>
      <c r="I66" s="610" t="s">
        <v>717</v>
      </c>
      <c r="J66" s="577">
        <v>100</v>
      </c>
      <c r="K66" s="598"/>
      <c r="L66" s="578">
        <v>544</v>
      </c>
      <c r="M66" s="578">
        <v>490</v>
      </c>
      <c r="N66" s="772">
        <f t="shared" si="0"/>
        <v>0.9007352941176471</v>
      </c>
      <c r="O66" s="579">
        <v>0.8835</v>
      </c>
      <c r="P66" s="580">
        <f t="shared" si="1"/>
        <v>0.9007352941176471</v>
      </c>
      <c r="Q66" s="613"/>
    </row>
    <row r="67" spans="1:17" ht="13.5">
      <c r="A67" s="610" t="s">
        <v>303</v>
      </c>
      <c r="B67" s="611" t="s">
        <v>681</v>
      </c>
      <c r="C67" s="612" t="s">
        <v>687</v>
      </c>
      <c r="D67" s="607" t="s">
        <v>715</v>
      </c>
      <c r="E67" s="569" t="s">
        <v>722</v>
      </c>
      <c r="F67" s="573" t="s">
        <v>686</v>
      </c>
      <c r="G67" s="574" t="s">
        <v>567</v>
      </c>
      <c r="H67" s="575" t="s">
        <v>315</v>
      </c>
      <c r="I67" s="610" t="s">
        <v>717</v>
      </c>
      <c r="J67" s="577">
        <v>100</v>
      </c>
      <c r="K67" s="598"/>
      <c r="L67" s="578">
        <v>544</v>
      </c>
      <c r="M67" s="578">
        <v>490</v>
      </c>
      <c r="N67" s="772">
        <f t="shared" si="0"/>
        <v>0.9007352941176471</v>
      </c>
      <c r="O67" s="579">
        <v>0.8835</v>
      </c>
      <c r="P67" s="580">
        <f t="shared" si="1"/>
        <v>0.9007352941176471</v>
      </c>
      <c r="Q67" s="613"/>
    </row>
    <row r="68" spans="1:17" ht="13.5">
      <c r="A68" s="610" t="s">
        <v>303</v>
      </c>
      <c r="B68" s="611" t="s">
        <v>681</v>
      </c>
      <c r="C68" s="612" t="s">
        <v>687</v>
      </c>
      <c r="D68" s="607" t="s">
        <v>715</v>
      </c>
      <c r="E68" s="569" t="s">
        <v>723</v>
      </c>
      <c r="F68" s="573" t="s">
        <v>686</v>
      </c>
      <c r="G68" s="574" t="s">
        <v>567</v>
      </c>
      <c r="H68" s="575" t="s">
        <v>315</v>
      </c>
      <c r="I68" s="610" t="s">
        <v>717</v>
      </c>
      <c r="J68" s="577">
        <v>100</v>
      </c>
      <c r="K68" s="598"/>
      <c r="L68" s="578">
        <v>544</v>
      </c>
      <c r="M68" s="578">
        <v>490</v>
      </c>
      <c r="N68" s="772">
        <f t="shared" si="0"/>
        <v>0.9007352941176471</v>
      </c>
      <c r="O68" s="579">
        <v>0.8835</v>
      </c>
      <c r="P68" s="580">
        <f t="shared" si="1"/>
        <v>0.9007352941176471</v>
      </c>
      <c r="Q68" s="613"/>
    </row>
    <row r="69" spans="1:17" ht="13.5">
      <c r="A69" s="610" t="s">
        <v>303</v>
      </c>
      <c r="B69" s="611" t="s">
        <v>681</v>
      </c>
      <c r="C69" s="612" t="s">
        <v>687</v>
      </c>
      <c r="D69" s="607" t="s">
        <v>715</v>
      </c>
      <c r="E69" s="605" t="s">
        <v>724</v>
      </c>
      <c r="F69" s="573" t="s">
        <v>686</v>
      </c>
      <c r="G69" s="574" t="s">
        <v>567</v>
      </c>
      <c r="H69" s="575" t="s">
        <v>315</v>
      </c>
      <c r="I69" s="610" t="s">
        <v>717</v>
      </c>
      <c r="J69" s="577">
        <v>100</v>
      </c>
      <c r="K69" s="598"/>
      <c r="L69" s="578">
        <v>544</v>
      </c>
      <c r="M69" s="578">
        <v>490</v>
      </c>
      <c r="N69" s="772">
        <f t="shared" si="0"/>
        <v>0.9007352941176471</v>
      </c>
      <c r="O69" s="579">
        <v>0.8835</v>
      </c>
      <c r="P69" s="580">
        <f t="shared" si="1"/>
        <v>0.9007352941176471</v>
      </c>
      <c r="Q69" s="613"/>
    </row>
  </sheetData>
  <sheetProtection/>
  <dataValidations count="1">
    <dataValidation type="list" allowBlank="1" showInputMessage="1" showErrorMessage="1" sqref="G8:G9 G13:G14 G25:G26 G30:G31 G45:G46 G50:G52 G56:G57">
      <formula1>'Table3B Pop segments aquacultur'!#REF!</formula1>
    </dataValidation>
  </dataValidations>
  <printOptions/>
  <pageMargins left="0.7" right="0.7" top="0.75" bottom="0.75" header="0.3" footer="0.3"/>
  <pageSetup fitToHeight="0" fitToWidth="1" horizontalDpi="600" verticalDpi="600" orientation="landscape" paperSize="9" scale="48" r:id="rId1"/>
</worksheet>
</file>

<file path=xl/worksheets/sheet12.xml><?xml version="1.0" encoding="utf-8"?>
<worksheet xmlns="http://schemas.openxmlformats.org/spreadsheetml/2006/main" xmlns:r="http://schemas.openxmlformats.org/officeDocument/2006/relationships">
  <sheetPr>
    <pageSetUpPr fitToPage="1"/>
  </sheetPr>
  <dimension ref="A1:O70"/>
  <sheetViews>
    <sheetView zoomScalePageLayoutView="0" workbookViewId="0" topLeftCell="E1">
      <selection activeCell="P29" sqref="P29"/>
    </sheetView>
  </sheetViews>
  <sheetFormatPr defaultColWidth="9.28125" defaultRowHeight="15"/>
  <cols>
    <col min="1" max="1" width="9.28125" style="32" customWidth="1"/>
    <col min="2" max="2" width="17.57421875" style="32" customWidth="1"/>
    <col min="3" max="3" width="9.28125" style="32" customWidth="1"/>
    <col min="4" max="4" width="66.7109375" style="32" customWidth="1"/>
    <col min="5" max="5" width="21.28125" style="32" customWidth="1"/>
    <col min="6" max="6" width="10.421875" style="32" customWidth="1"/>
    <col min="7" max="7" width="12.00390625" style="32" customWidth="1"/>
    <col min="8" max="8" width="9.28125" style="32" customWidth="1"/>
    <col min="9" max="9" width="10.28125" style="32" customWidth="1"/>
    <col min="10" max="10" width="10.7109375" style="32" customWidth="1"/>
    <col min="11" max="12" width="9.28125" style="32" customWidth="1"/>
    <col min="13" max="13" width="9.7109375" style="32" customWidth="1"/>
    <col min="14" max="14" width="11.7109375" style="32" customWidth="1"/>
    <col min="15" max="15" width="19.7109375" style="32" customWidth="1"/>
    <col min="16" max="16384" width="9.28125" style="32" customWidth="1"/>
  </cols>
  <sheetData>
    <row r="1" spans="1:15" ht="13.5" thickBot="1">
      <c r="A1" s="87" t="s">
        <v>162</v>
      </c>
      <c r="B1" s="18"/>
      <c r="C1" s="18"/>
      <c r="D1" s="18"/>
      <c r="E1" s="18"/>
      <c r="F1" s="18"/>
      <c r="G1" s="18"/>
      <c r="H1" s="18"/>
      <c r="I1" s="18"/>
      <c r="J1" s="18"/>
      <c r="K1" s="18"/>
      <c r="L1" s="18"/>
      <c r="M1" s="18"/>
      <c r="N1" s="18"/>
      <c r="O1" s="18"/>
    </row>
    <row r="2" spans="1:15" ht="12.75">
      <c r="A2" s="19"/>
      <c r="B2" s="19"/>
      <c r="C2" s="19"/>
      <c r="D2" s="19"/>
      <c r="E2" s="19"/>
      <c r="F2" s="19"/>
      <c r="G2" s="19"/>
      <c r="H2" s="19"/>
      <c r="I2" s="19"/>
      <c r="J2" s="19"/>
      <c r="K2" s="19"/>
      <c r="L2" s="19"/>
      <c r="M2" s="18"/>
      <c r="N2" s="78" t="s">
        <v>1</v>
      </c>
      <c r="O2" s="40" t="s">
        <v>2</v>
      </c>
    </row>
    <row r="3" spans="1:15" ht="13.5" thickBot="1">
      <c r="A3" s="19"/>
      <c r="B3" s="19"/>
      <c r="C3" s="19"/>
      <c r="D3" s="19"/>
      <c r="E3" s="19"/>
      <c r="F3" s="19"/>
      <c r="G3" s="19"/>
      <c r="H3" s="19"/>
      <c r="I3" s="19"/>
      <c r="J3" s="19"/>
      <c r="K3" s="19"/>
      <c r="L3" s="19"/>
      <c r="M3" s="18"/>
      <c r="N3" s="12" t="s">
        <v>3</v>
      </c>
      <c r="O3" s="41">
        <v>2021</v>
      </c>
    </row>
    <row r="4" spans="1:15" ht="53.25" thickBot="1">
      <c r="A4" s="85" t="s">
        <v>4</v>
      </c>
      <c r="B4" s="82" t="s">
        <v>163</v>
      </c>
      <c r="C4" s="81" t="s">
        <v>148</v>
      </c>
      <c r="D4" s="86" t="s">
        <v>164</v>
      </c>
      <c r="E4" s="86" t="s">
        <v>32</v>
      </c>
      <c r="F4" s="85" t="s">
        <v>150</v>
      </c>
      <c r="G4" s="84" t="s">
        <v>21</v>
      </c>
      <c r="H4" s="38" t="s">
        <v>151</v>
      </c>
      <c r="I4" s="88" t="s">
        <v>15</v>
      </c>
      <c r="J4" s="43" t="s">
        <v>152</v>
      </c>
      <c r="K4" s="43" t="s">
        <v>153</v>
      </c>
      <c r="L4" s="83" t="s">
        <v>154</v>
      </c>
      <c r="M4" s="72" t="s">
        <v>155</v>
      </c>
      <c r="N4" s="83" t="s">
        <v>156</v>
      </c>
      <c r="O4" s="89" t="s">
        <v>75</v>
      </c>
    </row>
    <row r="5" spans="1:15" ht="12.75">
      <c r="A5" s="425" t="s">
        <v>303</v>
      </c>
      <c r="B5" s="436" t="s">
        <v>726</v>
      </c>
      <c r="C5" s="433" t="s">
        <v>677</v>
      </c>
      <c r="D5" s="427" t="s">
        <v>727</v>
      </c>
      <c r="E5" s="437" t="s">
        <v>728</v>
      </c>
      <c r="F5" s="438" t="s">
        <v>567</v>
      </c>
      <c r="G5" s="428" t="s">
        <v>729</v>
      </c>
      <c r="H5" s="429">
        <v>100</v>
      </c>
      <c r="I5" s="429"/>
      <c r="J5" s="430">
        <v>4</v>
      </c>
      <c r="K5" s="430">
        <v>4</v>
      </c>
      <c r="L5" s="435">
        <f>K5/J5</f>
        <v>1</v>
      </c>
      <c r="M5" s="430">
        <v>100</v>
      </c>
      <c r="N5" s="439">
        <f>K5/(J5*H5/100)</f>
        <v>1</v>
      </c>
      <c r="O5" s="430"/>
    </row>
    <row r="6" spans="1:15" ht="12.75">
      <c r="A6" s="425" t="s">
        <v>303</v>
      </c>
      <c r="B6" s="426" t="s">
        <v>730</v>
      </c>
      <c r="C6" s="434" t="s">
        <v>677</v>
      </c>
      <c r="D6" s="427" t="s">
        <v>727</v>
      </c>
      <c r="E6" s="437" t="s">
        <v>728</v>
      </c>
      <c r="F6" s="438" t="s">
        <v>567</v>
      </c>
      <c r="G6" s="428" t="s">
        <v>729</v>
      </c>
      <c r="H6" s="429">
        <v>100</v>
      </c>
      <c r="I6" s="440"/>
      <c r="J6" s="441">
        <v>9</v>
      </c>
      <c r="K6" s="441">
        <v>9</v>
      </c>
      <c r="L6" s="435">
        <f>K6/J6</f>
        <v>1</v>
      </c>
      <c r="M6" s="430">
        <v>100</v>
      </c>
      <c r="N6" s="439">
        <f aca="true" t="shared" si="0" ref="N6:N69">K6/(J6*H6/100)</f>
        <v>1</v>
      </c>
      <c r="O6" s="430"/>
    </row>
    <row r="7" spans="1:15" ht="12.75">
      <c r="A7" s="425" t="s">
        <v>303</v>
      </c>
      <c r="B7" s="426" t="s">
        <v>731</v>
      </c>
      <c r="C7" s="434" t="s">
        <v>677</v>
      </c>
      <c r="D7" s="427" t="s">
        <v>727</v>
      </c>
      <c r="E7" s="437" t="s">
        <v>728</v>
      </c>
      <c r="F7" s="438" t="s">
        <v>567</v>
      </c>
      <c r="G7" s="428" t="s">
        <v>729</v>
      </c>
      <c r="H7" s="429">
        <v>100</v>
      </c>
      <c r="I7" s="440"/>
      <c r="J7" s="441">
        <v>5</v>
      </c>
      <c r="K7" s="441">
        <v>5</v>
      </c>
      <c r="L7" s="435">
        <f>K7/J7</f>
        <v>1</v>
      </c>
      <c r="M7" s="430">
        <v>100</v>
      </c>
      <c r="N7" s="439">
        <f t="shared" si="0"/>
        <v>1</v>
      </c>
      <c r="O7" s="430"/>
    </row>
    <row r="8" spans="1:15" ht="12.75">
      <c r="A8" s="425" t="s">
        <v>303</v>
      </c>
      <c r="B8" s="442" t="s">
        <v>732</v>
      </c>
      <c r="C8" s="434" t="s">
        <v>677</v>
      </c>
      <c r="D8" s="427" t="s">
        <v>727</v>
      </c>
      <c r="E8" s="437" t="s">
        <v>728</v>
      </c>
      <c r="F8" s="438" t="s">
        <v>567</v>
      </c>
      <c r="G8" s="428" t="s">
        <v>729</v>
      </c>
      <c r="H8" s="429">
        <v>100</v>
      </c>
      <c r="I8" s="443" t="s">
        <v>733</v>
      </c>
      <c r="J8" s="441"/>
      <c r="K8" s="441"/>
      <c r="L8" s="435"/>
      <c r="M8" s="430"/>
      <c r="N8" s="439"/>
      <c r="O8" s="430"/>
    </row>
    <row r="9" spans="1:15" ht="12.75">
      <c r="A9" s="425" t="s">
        <v>303</v>
      </c>
      <c r="B9" s="442" t="s">
        <v>675</v>
      </c>
      <c r="C9" s="434" t="s">
        <v>677</v>
      </c>
      <c r="D9" s="431" t="s">
        <v>685</v>
      </c>
      <c r="E9" s="437" t="s">
        <v>728</v>
      </c>
      <c r="F9" s="438" t="s">
        <v>567</v>
      </c>
      <c r="G9" s="428" t="s">
        <v>729</v>
      </c>
      <c r="H9" s="429">
        <v>100</v>
      </c>
      <c r="I9" s="443"/>
      <c r="J9" s="444">
        <v>18</v>
      </c>
      <c r="K9" s="444">
        <v>18</v>
      </c>
      <c r="L9" s="435">
        <f>K9/J9</f>
        <v>1</v>
      </c>
      <c r="M9" s="430">
        <v>100</v>
      </c>
      <c r="N9" s="439">
        <f t="shared" si="0"/>
        <v>1</v>
      </c>
      <c r="O9" s="430"/>
    </row>
    <row r="10" spans="1:15" ht="12.75">
      <c r="A10" s="433" t="s">
        <v>303</v>
      </c>
      <c r="B10" s="436" t="s">
        <v>726</v>
      </c>
      <c r="C10" s="434" t="s">
        <v>677</v>
      </c>
      <c r="D10" s="432" t="s">
        <v>688</v>
      </c>
      <c r="E10" s="462" t="s">
        <v>728</v>
      </c>
      <c r="F10" s="463" t="s">
        <v>567</v>
      </c>
      <c r="G10" s="464" t="s">
        <v>729</v>
      </c>
      <c r="H10" s="465">
        <v>100</v>
      </c>
      <c r="I10" s="466"/>
      <c r="J10" s="467">
        <v>4</v>
      </c>
      <c r="K10" s="467">
        <v>4</v>
      </c>
      <c r="L10" s="468">
        <f aca="true" t="shared" si="1" ref="L10:L70">K10/J10</f>
        <v>1</v>
      </c>
      <c r="M10" s="467">
        <v>100</v>
      </c>
      <c r="N10" s="469">
        <f t="shared" si="0"/>
        <v>1</v>
      </c>
      <c r="O10" s="467"/>
    </row>
    <row r="11" spans="1:15" ht="12.75">
      <c r="A11" s="433" t="s">
        <v>303</v>
      </c>
      <c r="B11" s="426" t="s">
        <v>730</v>
      </c>
      <c r="C11" s="434" t="s">
        <v>677</v>
      </c>
      <c r="D11" s="432" t="s">
        <v>688</v>
      </c>
      <c r="E11" s="462" t="s">
        <v>728</v>
      </c>
      <c r="F11" s="463" t="s">
        <v>567</v>
      </c>
      <c r="G11" s="464" t="s">
        <v>729</v>
      </c>
      <c r="H11" s="465">
        <v>100</v>
      </c>
      <c r="I11" s="466"/>
      <c r="J11" s="375">
        <v>9</v>
      </c>
      <c r="K11" s="375">
        <v>9</v>
      </c>
      <c r="L11" s="468">
        <f t="shared" si="1"/>
        <v>1</v>
      </c>
      <c r="M11" s="467">
        <v>100</v>
      </c>
      <c r="N11" s="469">
        <f t="shared" si="0"/>
        <v>1</v>
      </c>
      <c r="O11" s="430"/>
    </row>
    <row r="12" spans="1:15" ht="12.75">
      <c r="A12" s="433" t="s">
        <v>303</v>
      </c>
      <c r="B12" s="426" t="s">
        <v>731</v>
      </c>
      <c r="C12" s="434" t="s">
        <v>677</v>
      </c>
      <c r="D12" s="432" t="s">
        <v>688</v>
      </c>
      <c r="E12" s="462" t="s">
        <v>728</v>
      </c>
      <c r="F12" s="463" t="s">
        <v>567</v>
      </c>
      <c r="G12" s="464" t="s">
        <v>729</v>
      </c>
      <c r="H12" s="465">
        <v>100</v>
      </c>
      <c r="I12" s="466"/>
      <c r="J12" s="375">
        <v>5</v>
      </c>
      <c r="K12" s="375">
        <v>5</v>
      </c>
      <c r="L12" s="468">
        <f t="shared" si="1"/>
        <v>1</v>
      </c>
      <c r="M12" s="467">
        <v>100</v>
      </c>
      <c r="N12" s="469">
        <f t="shared" si="0"/>
        <v>1</v>
      </c>
      <c r="O12" s="430"/>
    </row>
    <row r="13" spans="1:15" ht="12.75">
      <c r="A13" s="433" t="s">
        <v>303</v>
      </c>
      <c r="B13" s="442" t="s">
        <v>732</v>
      </c>
      <c r="C13" s="434" t="s">
        <v>677</v>
      </c>
      <c r="D13" s="432" t="s">
        <v>688</v>
      </c>
      <c r="E13" s="462" t="s">
        <v>728</v>
      </c>
      <c r="F13" s="463" t="s">
        <v>567</v>
      </c>
      <c r="G13" s="464" t="s">
        <v>729</v>
      </c>
      <c r="H13" s="465">
        <v>100</v>
      </c>
      <c r="I13" s="466" t="s">
        <v>733</v>
      </c>
      <c r="J13" s="375"/>
      <c r="K13" s="375"/>
      <c r="L13" s="468"/>
      <c r="M13" s="467"/>
      <c r="N13" s="469"/>
      <c r="O13" s="430"/>
    </row>
    <row r="14" spans="1:15" ht="12.75">
      <c r="A14" s="433" t="s">
        <v>303</v>
      </c>
      <c r="B14" s="436" t="s">
        <v>726</v>
      </c>
      <c r="C14" s="434" t="s">
        <v>677</v>
      </c>
      <c r="D14" s="446" t="s">
        <v>689</v>
      </c>
      <c r="E14" s="462" t="s">
        <v>728</v>
      </c>
      <c r="F14" s="463" t="s">
        <v>567</v>
      </c>
      <c r="G14" s="464" t="s">
        <v>729</v>
      </c>
      <c r="H14" s="465">
        <v>100</v>
      </c>
      <c r="I14" s="466"/>
      <c r="J14" s="467">
        <v>4</v>
      </c>
      <c r="K14" s="467">
        <v>4</v>
      </c>
      <c r="L14" s="468">
        <f t="shared" si="1"/>
        <v>1</v>
      </c>
      <c r="M14" s="467">
        <v>100</v>
      </c>
      <c r="N14" s="469">
        <f t="shared" si="0"/>
        <v>1</v>
      </c>
      <c r="O14" s="430"/>
    </row>
    <row r="15" spans="1:15" ht="12.75">
      <c r="A15" s="433" t="s">
        <v>303</v>
      </c>
      <c r="B15" s="426" t="s">
        <v>730</v>
      </c>
      <c r="C15" s="434" t="s">
        <v>677</v>
      </c>
      <c r="D15" s="446" t="s">
        <v>689</v>
      </c>
      <c r="E15" s="462" t="s">
        <v>728</v>
      </c>
      <c r="F15" s="463" t="s">
        <v>567</v>
      </c>
      <c r="G15" s="464" t="s">
        <v>729</v>
      </c>
      <c r="H15" s="465">
        <v>100</v>
      </c>
      <c r="I15" s="466"/>
      <c r="J15" s="375">
        <v>9</v>
      </c>
      <c r="K15" s="375">
        <v>9</v>
      </c>
      <c r="L15" s="468">
        <f t="shared" si="1"/>
        <v>1</v>
      </c>
      <c r="M15" s="467">
        <v>100</v>
      </c>
      <c r="N15" s="469">
        <f t="shared" si="0"/>
        <v>1</v>
      </c>
      <c r="O15" s="430"/>
    </row>
    <row r="16" spans="1:15" ht="12.75">
      <c r="A16" s="433" t="s">
        <v>303</v>
      </c>
      <c r="B16" s="426" t="s">
        <v>731</v>
      </c>
      <c r="C16" s="434" t="s">
        <v>677</v>
      </c>
      <c r="D16" s="446" t="s">
        <v>689</v>
      </c>
      <c r="E16" s="462" t="s">
        <v>728</v>
      </c>
      <c r="F16" s="463" t="s">
        <v>567</v>
      </c>
      <c r="G16" s="464" t="s">
        <v>729</v>
      </c>
      <c r="H16" s="465">
        <v>100</v>
      </c>
      <c r="I16" s="466"/>
      <c r="J16" s="375">
        <v>5</v>
      </c>
      <c r="K16" s="375">
        <v>5</v>
      </c>
      <c r="L16" s="468">
        <f t="shared" si="1"/>
        <v>1</v>
      </c>
      <c r="M16" s="467">
        <v>100</v>
      </c>
      <c r="N16" s="469">
        <f t="shared" si="0"/>
        <v>1</v>
      </c>
      <c r="O16" s="430"/>
    </row>
    <row r="17" spans="1:15" ht="12.75">
      <c r="A17" s="433" t="s">
        <v>303</v>
      </c>
      <c r="B17" s="442" t="s">
        <v>732</v>
      </c>
      <c r="C17" s="434" t="s">
        <v>677</v>
      </c>
      <c r="D17" s="446" t="s">
        <v>689</v>
      </c>
      <c r="E17" s="462" t="s">
        <v>728</v>
      </c>
      <c r="F17" s="463" t="s">
        <v>567</v>
      </c>
      <c r="G17" s="464" t="s">
        <v>729</v>
      </c>
      <c r="H17" s="465">
        <v>100</v>
      </c>
      <c r="I17" s="466" t="s">
        <v>733</v>
      </c>
      <c r="J17" s="382"/>
      <c r="K17" s="375"/>
      <c r="L17" s="468"/>
      <c r="M17" s="467"/>
      <c r="N17" s="469"/>
      <c r="O17" s="430"/>
    </row>
    <row r="18" spans="1:15" ht="12.75">
      <c r="A18" s="433" t="s">
        <v>303</v>
      </c>
      <c r="B18" s="442" t="s">
        <v>675</v>
      </c>
      <c r="C18" s="434" t="s">
        <v>677</v>
      </c>
      <c r="D18" s="448" t="s">
        <v>734</v>
      </c>
      <c r="E18" s="462" t="s">
        <v>728</v>
      </c>
      <c r="F18" s="463" t="s">
        <v>567</v>
      </c>
      <c r="G18" s="464" t="s">
        <v>729</v>
      </c>
      <c r="H18" s="465">
        <v>100</v>
      </c>
      <c r="I18" s="466"/>
      <c r="J18" s="382">
        <v>18</v>
      </c>
      <c r="K18" s="382">
        <v>18</v>
      </c>
      <c r="L18" s="470">
        <f t="shared" si="1"/>
        <v>1</v>
      </c>
      <c r="M18" s="467">
        <v>100</v>
      </c>
      <c r="N18" s="469">
        <f t="shared" si="0"/>
        <v>1</v>
      </c>
      <c r="O18" s="430"/>
    </row>
    <row r="19" spans="1:15" ht="12.75">
      <c r="A19" s="433" t="s">
        <v>303</v>
      </c>
      <c r="B19" s="436" t="s">
        <v>726</v>
      </c>
      <c r="C19" s="434" t="s">
        <v>677</v>
      </c>
      <c r="D19" s="432" t="s">
        <v>691</v>
      </c>
      <c r="E19" s="462" t="s">
        <v>728</v>
      </c>
      <c r="F19" s="463" t="s">
        <v>567</v>
      </c>
      <c r="G19" s="464" t="s">
        <v>729</v>
      </c>
      <c r="H19" s="465">
        <v>100</v>
      </c>
      <c r="I19" s="466"/>
      <c r="J19" s="467">
        <v>4</v>
      </c>
      <c r="K19" s="467">
        <v>4</v>
      </c>
      <c r="L19" s="470">
        <f t="shared" si="1"/>
        <v>1</v>
      </c>
      <c r="M19" s="467">
        <v>100</v>
      </c>
      <c r="N19" s="469">
        <f t="shared" si="0"/>
        <v>1</v>
      </c>
      <c r="O19" s="430"/>
    </row>
    <row r="20" spans="1:15" ht="12.75">
      <c r="A20" s="433" t="s">
        <v>303</v>
      </c>
      <c r="B20" s="426" t="s">
        <v>730</v>
      </c>
      <c r="C20" s="434" t="s">
        <v>677</v>
      </c>
      <c r="D20" s="432" t="s">
        <v>691</v>
      </c>
      <c r="E20" s="462" t="s">
        <v>728</v>
      </c>
      <c r="F20" s="463" t="s">
        <v>567</v>
      </c>
      <c r="G20" s="464" t="s">
        <v>729</v>
      </c>
      <c r="H20" s="465">
        <v>100</v>
      </c>
      <c r="I20" s="466"/>
      <c r="J20" s="375">
        <v>9</v>
      </c>
      <c r="K20" s="375">
        <v>9</v>
      </c>
      <c r="L20" s="470">
        <f t="shared" si="1"/>
        <v>1</v>
      </c>
      <c r="M20" s="467">
        <v>100</v>
      </c>
      <c r="N20" s="469">
        <f t="shared" si="0"/>
        <v>1</v>
      </c>
      <c r="O20" s="430"/>
    </row>
    <row r="21" spans="1:15" ht="12.75">
      <c r="A21" s="433" t="s">
        <v>303</v>
      </c>
      <c r="B21" s="426" t="s">
        <v>731</v>
      </c>
      <c r="C21" s="434" t="s">
        <v>677</v>
      </c>
      <c r="D21" s="432" t="s">
        <v>691</v>
      </c>
      <c r="E21" s="462" t="s">
        <v>728</v>
      </c>
      <c r="F21" s="463" t="s">
        <v>567</v>
      </c>
      <c r="G21" s="464" t="s">
        <v>729</v>
      </c>
      <c r="H21" s="465">
        <v>100</v>
      </c>
      <c r="I21" s="466"/>
      <c r="J21" s="375">
        <v>5</v>
      </c>
      <c r="K21" s="375">
        <v>5</v>
      </c>
      <c r="L21" s="470">
        <f t="shared" si="1"/>
        <v>1</v>
      </c>
      <c r="M21" s="467">
        <v>100</v>
      </c>
      <c r="N21" s="469">
        <f t="shared" si="0"/>
        <v>1</v>
      </c>
      <c r="O21" s="430"/>
    </row>
    <row r="22" spans="1:15" ht="12.75">
      <c r="A22" s="433" t="s">
        <v>303</v>
      </c>
      <c r="B22" s="442" t="s">
        <v>732</v>
      </c>
      <c r="C22" s="434" t="s">
        <v>677</v>
      </c>
      <c r="D22" s="432" t="s">
        <v>691</v>
      </c>
      <c r="E22" s="462" t="s">
        <v>728</v>
      </c>
      <c r="F22" s="463" t="s">
        <v>567</v>
      </c>
      <c r="G22" s="464" t="s">
        <v>729</v>
      </c>
      <c r="H22" s="465">
        <v>100</v>
      </c>
      <c r="I22" s="466" t="s">
        <v>733</v>
      </c>
      <c r="J22" s="382"/>
      <c r="K22" s="382"/>
      <c r="L22" s="470"/>
      <c r="M22" s="467"/>
      <c r="N22" s="469"/>
      <c r="O22" s="430"/>
    </row>
    <row r="23" spans="1:15" ht="12.75">
      <c r="A23" s="433" t="s">
        <v>303</v>
      </c>
      <c r="B23" s="442" t="s">
        <v>675</v>
      </c>
      <c r="C23" s="434" t="s">
        <v>677</v>
      </c>
      <c r="D23" s="432" t="s">
        <v>735</v>
      </c>
      <c r="E23" s="462" t="s">
        <v>728</v>
      </c>
      <c r="F23" s="463" t="s">
        <v>567</v>
      </c>
      <c r="G23" s="464" t="s">
        <v>729</v>
      </c>
      <c r="H23" s="465">
        <v>100</v>
      </c>
      <c r="I23" s="466"/>
      <c r="J23" s="382">
        <v>18</v>
      </c>
      <c r="K23" s="382">
        <v>18</v>
      </c>
      <c r="L23" s="470">
        <f t="shared" si="1"/>
        <v>1</v>
      </c>
      <c r="M23" s="467">
        <v>100</v>
      </c>
      <c r="N23" s="469">
        <f t="shared" si="0"/>
        <v>1</v>
      </c>
      <c r="O23" s="430"/>
    </row>
    <row r="24" spans="1:15" ht="12.75">
      <c r="A24" s="433" t="s">
        <v>303</v>
      </c>
      <c r="B24" s="436" t="s">
        <v>726</v>
      </c>
      <c r="C24" s="434" t="s">
        <v>677</v>
      </c>
      <c r="D24" s="432" t="s">
        <v>736</v>
      </c>
      <c r="E24" s="462" t="s">
        <v>728</v>
      </c>
      <c r="F24" s="463" t="s">
        <v>567</v>
      </c>
      <c r="G24" s="464" t="s">
        <v>729</v>
      </c>
      <c r="H24" s="465">
        <v>100</v>
      </c>
      <c r="I24" s="466"/>
      <c r="J24" s="382">
        <v>4</v>
      </c>
      <c r="K24" s="382">
        <v>4</v>
      </c>
      <c r="L24" s="470">
        <f t="shared" si="1"/>
        <v>1</v>
      </c>
      <c r="M24" s="467">
        <v>100</v>
      </c>
      <c r="N24" s="469">
        <f t="shared" si="0"/>
        <v>1</v>
      </c>
      <c r="O24" s="430"/>
    </row>
    <row r="25" spans="1:15" ht="12.75">
      <c r="A25" s="433" t="s">
        <v>303</v>
      </c>
      <c r="B25" s="426" t="s">
        <v>730</v>
      </c>
      <c r="C25" s="434" t="s">
        <v>677</v>
      </c>
      <c r="D25" s="432" t="s">
        <v>736</v>
      </c>
      <c r="E25" s="462" t="s">
        <v>728</v>
      </c>
      <c r="F25" s="463" t="s">
        <v>567</v>
      </c>
      <c r="G25" s="464" t="s">
        <v>729</v>
      </c>
      <c r="H25" s="465">
        <v>100</v>
      </c>
      <c r="I25" s="466"/>
      <c r="J25" s="382">
        <v>9</v>
      </c>
      <c r="K25" s="382">
        <v>9</v>
      </c>
      <c r="L25" s="470">
        <f t="shared" si="1"/>
        <v>1</v>
      </c>
      <c r="M25" s="467">
        <v>100</v>
      </c>
      <c r="N25" s="469">
        <f t="shared" si="0"/>
        <v>1</v>
      </c>
      <c r="O25" s="430"/>
    </row>
    <row r="26" spans="1:15" ht="12.75">
      <c r="A26" s="433" t="s">
        <v>303</v>
      </c>
      <c r="B26" s="426" t="s">
        <v>731</v>
      </c>
      <c r="C26" s="434" t="s">
        <v>677</v>
      </c>
      <c r="D26" s="432" t="s">
        <v>736</v>
      </c>
      <c r="E26" s="462" t="s">
        <v>728</v>
      </c>
      <c r="F26" s="463" t="s">
        <v>567</v>
      </c>
      <c r="G26" s="464" t="s">
        <v>729</v>
      </c>
      <c r="H26" s="465">
        <v>100</v>
      </c>
      <c r="I26" s="466"/>
      <c r="J26" s="382">
        <v>5</v>
      </c>
      <c r="K26" s="382">
        <v>5</v>
      </c>
      <c r="L26" s="470">
        <f t="shared" si="1"/>
        <v>1</v>
      </c>
      <c r="M26" s="467">
        <v>100</v>
      </c>
      <c r="N26" s="469">
        <f t="shared" si="0"/>
        <v>1</v>
      </c>
      <c r="O26" s="430"/>
    </row>
    <row r="27" spans="1:15" ht="12.75">
      <c r="A27" s="433" t="s">
        <v>303</v>
      </c>
      <c r="B27" s="442" t="s">
        <v>732</v>
      </c>
      <c r="C27" s="434" t="s">
        <v>677</v>
      </c>
      <c r="D27" s="432" t="s">
        <v>736</v>
      </c>
      <c r="E27" s="462" t="s">
        <v>728</v>
      </c>
      <c r="F27" s="463" t="s">
        <v>567</v>
      </c>
      <c r="G27" s="464" t="s">
        <v>729</v>
      </c>
      <c r="H27" s="465">
        <v>100</v>
      </c>
      <c r="I27" s="466" t="s">
        <v>733</v>
      </c>
      <c r="J27" s="382"/>
      <c r="K27" s="382"/>
      <c r="L27" s="470"/>
      <c r="M27" s="467"/>
      <c r="N27" s="469"/>
      <c r="O27" s="430"/>
    </row>
    <row r="28" spans="1:15" ht="12.75">
      <c r="A28" s="425" t="s">
        <v>303</v>
      </c>
      <c r="B28" s="442" t="s">
        <v>675</v>
      </c>
      <c r="C28" s="434" t="s">
        <v>677</v>
      </c>
      <c r="D28" s="448" t="s">
        <v>737</v>
      </c>
      <c r="E28" s="437" t="s">
        <v>728</v>
      </c>
      <c r="F28" s="438" t="s">
        <v>567</v>
      </c>
      <c r="G28" s="428" t="s">
        <v>729</v>
      </c>
      <c r="H28" s="429">
        <v>100</v>
      </c>
      <c r="I28" s="443"/>
      <c r="J28" s="447">
        <v>18</v>
      </c>
      <c r="K28" s="447">
        <v>18</v>
      </c>
      <c r="L28" s="461">
        <f t="shared" si="1"/>
        <v>1</v>
      </c>
      <c r="M28" s="430">
        <v>100</v>
      </c>
      <c r="N28" s="449">
        <f t="shared" si="0"/>
        <v>1</v>
      </c>
      <c r="O28" s="430"/>
    </row>
    <row r="29" spans="1:15" ht="12.75">
      <c r="A29" s="425" t="s">
        <v>303</v>
      </c>
      <c r="B29" s="442" t="s">
        <v>675</v>
      </c>
      <c r="C29" s="434" t="s">
        <v>677</v>
      </c>
      <c r="D29" s="448" t="s">
        <v>738</v>
      </c>
      <c r="E29" s="437" t="s">
        <v>728</v>
      </c>
      <c r="F29" s="438" t="s">
        <v>567</v>
      </c>
      <c r="G29" s="428" t="s">
        <v>729</v>
      </c>
      <c r="H29" s="429">
        <v>100</v>
      </c>
      <c r="I29" s="443"/>
      <c r="J29" s="447">
        <v>18</v>
      </c>
      <c r="K29" s="447">
        <v>18</v>
      </c>
      <c r="L29" s="461">
        <f t="shared" si="1"/>
        <v>1</v>
      </c>
      <c r="M29" s="430">
        <v>100</v>
      </c>
      <c r="N29" s="449">
        <f t="shared" si="0"/>
        <v>1</v>
      </c>
      <c r="O29" s="430"/>
    </row>
    <row r="30" spans="1:15" ht="12.75">
      <c r="A30" s="425" t="s">
        <v>303</v>
      </c>
      <c r="B30" s="426" t="s">
        <v>726</v>
      </c>
      <c r="C30" s="434" t="s">
        <v>677</v>
      </c>
      <c r="D30" s="448" t="s">
        <v>739</v>
      </c>
      <c r="E30" s="437" t="s">
        <v>728</v>
      </c>
      <c r="F30" s="438" t="s">
        <v>567</v>
      </c>
      <c r="G30" s="428" t="s">
        <v>729</v>
      </c>
      <c r="H30" s="429">
        <v>100</v>
      </c>
      <c r="I30" s="443"/>
      <c r="J30" s="447">
        <v>4</v>
      </c>
      <c r="K30" s="447">
        <v>4</v>
      </c>
      <c r="L30" s="461">
        <f t="shared" si="1"/>
        <v>1</v>
      </c>
      <c r="M30" s="430">
        <v>100</v>
      </c>
      <c r="N30" s="449">
        <f t="shared" si="0"/>
        <v>1</v>
      </c>
      <c r="O30" s="430"/>
    </row>
    <row r="31" spans="1:15" ht="12.75">
      <c r="A31" s="425" t="s">
        <v>303</v>
      </c>
      <c r="B31" s="426" t="s">
        <v>730</v>
      </c>
      <c r="C31" s="434" t="s">
        <v>677</v>
      </c>
      <c r="D31" s="448" t="s">
        <v>739</v>
      </c>
      <c r="E31" s="437" t="s">
        <v>728</v>
      </c>
      <c r="F31" s="438" t="s">
        <v>567</v>
      </c>
      <c r="G31" s="428" t="s">
        <v>729</v>
      </c>
      <c r="H31" s="429">
        <v>100</v>
      </c>
      <c r="I31" s="443"/>
      <c r="J31" s="447">
        <v>9</v>
      </c>
      <c r="K31" s="447">
        <v>9</v>
      </c>
      <c r="L31" s="461">
        <f t="shared" si="1"/>
        <v>1</v>
      </c>
      <c r="M31" s="450">
        <v>80</v>
      </c>
      <c r="N31" s="449">
        <f t="shared" si="0"/>
        <v>1</v>
      </c>
      <c r="O31" s="430"/>
    </row>
    <row r="32" spans="1:15" ht="12.75">
      <c r="A32" s="425" t="s">
        <v>303</v>
      </c>
      <c r="B32" s="426" t="s">
        <v>731</v>
      </c>
      <c r="C32" s="434" t="s">
        <v>677</v>
      </c>
      <c r="D32" s="448" t="s">
        <v>739</v>
      </c>
      <c r="E32" s="437" t="s">
        <v>728</v>
      </c>
      <c r="F32" s="438" t="s">
        <v>567</v>
      </c>
      <c r="G32" s="428" t="s">
        <v>729</v>
      </c>
      <c r="H32" s="429">
        <v>100</v>
      </c>
      <c r="I32" s="443"/>
      <c r="J32" s="447">
        <v>5</v>
      </c>
      <c r="K32" s="447">
        <v>5</v>
      </c>
      <c r="L32" s="461">
        <f t="shared" si="1"/>
        <v>1</v>
      </c>
      <c r="M32" s="450">
        <v>100</v>
      </c>
      <c r="N32" s="449">
        <f t="shared" si="0"/>
        <v>1</v>
      </c>
      <c r="O32" s="430"/>
    </row>
    <row r="33" spans="1:15" ht="12.75">
      <c r="A33" s="425" t="s">
        <v>303</v>
      </c>
      <c r="B33" s="445" t="s">
        <v>732</v>
      </c>
      <c r="C33" s="434" t="s">
        <v>677</v>
      </c>
      <c r="D33" s="448" t="s">
        <v>739</v>
      </c>
      <c r="E33" s="437" t="s">
        <v>728</v>
      </c>
      <c r="F33" s="438" t="s">
        <v>567</v>
      </c>
      <c r="G33" s="428" t="s">
        <v>729</v>
      </c>
      <c r="H33" s="429">
        <v>100</v>
      </c>
      <c r="I33" s="443" t="s">
        <v>733</v>
      </c>
      <c r="J33" s="447"/>
      <c r="K33" s="447"/>
      <c r="L33" s="461"/>
      <c r="M33" s="450"/>
      <c r="N33" s="449"/>
      <c r="O33" s="430"/>
    </row>
    <row r="34" spans="1:15" ht="12.75">
      <c r="A34" s="425" t="s">
        <v>303</v>
      </c>
      <c r="B34" s="426" t="s">
        <v>726</v>
      </c>
      <c r="C34" s="434" t="s">
        <v>677</v>
      </c>
      <c r="D34" s="448" t="s">
        <v>740</v>
      </c>
      <c r="E34" s="437" t="s">
        <v>728</v>
      </c>
      <c r="F34" s="438" t="s">
        <v>567</v>
      </c>
      <c r="G34" s="428" t="s">
        <v>729</v>
      </c>
      <c r="H34" s="429">
        <v>100</v>
      </c>
      <c r="I34" s="443"/>
      <c r="J34" s="447">
        <v>4</v>
      </c>
      <c r="K34" s="447">
        <v>4</v>
      </c>
      <c r="L34" s="461">
        <f t="shared" si="1"/>
        <v>1</v>
      </c>
      <c r="M34" s="450">
        <v>100</v>
      </c>
      <c r="N34" s="449">
        <f t="shared" si="0"/>
        <v>1</v>
      </c>
      <c r="O34" s="430"/>
    </row>
    <row r="35" spans="1:15" ht="12.75">
      <c r="A35" s="425" t="s">
        <v>303</v>
      </c>
      <c r="B35" s="426" t="s">
        <v>730</v>
      </c>
      <c r="C35" s="434" t="s">
        <v>677</v>
      </c>
      <c r="D35" s="448" t="s">
        <v>740</v>
      </c>
      <c r="E35" s="437" t="s">
        <v>728</v>
      </c>
      <c r="F35" s="438" t="s">
        <v>567</v>
      </c>
      <c r="G35" s="428" t="s">
        <v>729</v>
      </c>
      <c r="H35" s="429">
        <v>100</v>
      </c>
      <c r="I35" s="443"/>
      <c r="J35" s="447">
        <v>9</v>
      </c>
      <c r="K35" s="447">
        <v>9</v>
      </c>
      <c r="L35" s="461">
        <f t="shared" si="1"/>
        <v>1</v>
      </c>
      <c r="M35" s="450">
        <v>90</v>
      </c>
      <c r="N35" s="449">
        <f t="shared" si="0"/>
        <v>1</v>
      </c>
      <c r="O35" s="430"/>
    </row>
    <row r="36" spans="1:15" ht="12.75">
      <c r="A36" s="425" t="s">
        <v>303</v>
      </c>
      <c r="B36" s="426" t="s">
        <v>731</v>
      </c>
      <c r="C36" s="434" t="s">
        <v>677</v>
      </c>
      <c r="D36" s="448" t="s">
        <v>740</v>
      </c>
      <c r="E36" s="437" t="s">
        <v>728</v>
      </c>
      <c r="F36" s="438" t="s">
        <v>567</v>
      </c>
      <c r="G36" s="428" t="s">
        <v>729</v>
      </c>
      <c r="H36" s="429">
        <v>100</v>
      </c>
      <c r="I36" s="443"/>
      <c r="J36" s="447">
        <v>5</v>
      </c>
      <c r="K36" s="447">
        <v>5</v>
      </c>
      <c r="L36" s="461">
        <f t="shared" si="1"/>
        <v>1</v>
      </c>
      <c r="M36" s="450">
        <v>100</v>
      </c>
      <c r="N36" s="449">
        <f t="shared" si="0"/>
        <v>1</v>
      </c>
      <c r="O36" s="430"/>
    </row>
    <row r="37" spans="1:15" ht="12.75">
      <c r="A37" s="425" t="s">
        <v>303</v>
      </c>
      <c r="B37" s="445" t="s">
        <v>732</v>
      </c>
      <c r="C37" s="434" t="s">
        <v>677</v>
      </c>
      <c r="D37" s="448" t="s">
        <v>740</v>
      </c>
      <c r="E37" s="437" t="s">
        <v>728</v>
      </c>
      <c r="F37" s="438" t="s">
        <v>567</v>
      </c>
      <c r="G37" s="428" t="s">
        <v>729</v>
      </c>
      <c r="H37" s="429">
        <v>100</v>
      </c>
      <c r="I37" s="443" t="s">
        <v>733</v>
      </c>
      <c r="J37" s="447"/>
      <c r="K37" s="447"/>
      <c r="L37" s="461"/>
      <c r="M37" s="450"/>
      <c r="N37" s="449"/>
      <c r="O37" s="430"/>
    </row>
    <row r="38" spans="1:15" ht="12.75">
      <c r="A38" s="425" t="s">
        <v>303</v>
      </c>
      <c r="B38" s="426" t="s">
        <v>726</v>
      </c>
      <c r="C38" s="434" t="s">
        <v>677</v>
      </c>
      <c r="D38" s="448" t="s">
        <v>741</v>
      </c>
      <c r="E38" s="437" t="s">
        <v>728</v>
      </c>
      <c r="F38" s="438" t="s">
        <v>567</v>
      </c>
      <c r="G38" s="428" t="s">
        <v>729</v>
      </c>
      <c r="H38" s="429">
        <v>100</v>
      </c>
      <c r="I38" s="443"/>
      <c r="J38" s="447">
        <v>4</v>
      </c>
      <c r="K38" s="447">
        <v>4</v>
      </c>
      <c r="L38" s="461">
        <f t="shared" si="1"/>
        <v>1</v>
      </c>
      <c r="M38" s="450">
        <v>100</v>
      </c>
      <c r="N38" s="449">
        <f t="shared" si="0"/>
        <v>1</v>
      </c>
      <c r="O38" s="430"/>
    </row>
    <row r="39" spans="1:15" ht="12.75">
      <c r="A39" s="425" t="s">
        <v>303</v>
      </c>
      <c r="B39" s="426" t="s">
        <v>730</v>
      </c>
      <c r="C39" s="434" t="s">
        <v>677</v>
      </c>
      <c r="D39" s="448" t="s">
        <v>741</v>
      </c>
      <c r="E39" s="437" t="s">
        <v>728</v>
      </c>
      <c r="F39" s="438" t="s">
        <v>567</v>
      </c>
      <c r="G39" s="428" t="s">
        <v>729</v>
      </c>
      <c r="H39" s="429">
        <v>100</v>
      </c>
      <c r="I39" s="443"/>
      <c r="J39" s="447">
        <v>9</v>
      </c>
      <c r="K39" s="447">
        <v>9</v>
      </c>
      <c r="L39" s="461">
        <f t="shared" si="1"/>
        <v>1</v>
      </c>
      <c r="M39" s="450">
        <v>100</v>
      </c>
      <c r="N39" s="449">
        <f t="shared" si="0"/>
        <v>1</v>
      </c>
      <c r="O39" s="430"/>
    </row>
    <row r="40" spans="1:15" ht="12.75">
      <c r="A40" s="425" t="s">
        <v>303</v>
      </c>
      <c r="B40" s="426" t="s">
        <v>731</v>
      </c>
      <c r="C40" s="434" t="s">
        <v>677</v>
      </c>
      <c r="D40" s="448" t="s">
        <v>741</v>
      </c>
      <c r="E40" s="437" t="s">
        <v>728</v>
      </c>
      <c r="F40" s="438" t="s">
        <v>567</v>
      </c>
      <c r="G40" s="428" t="s">
        <v>729</v>
      </c>
      <c r="H40" s="429">
        <v>100</v>
      </c>
      <c r="I40" s="443"/>
      <c r="J40" s="447">
        <v>5</v>
      </c>
      <c r="K40" s="447">
        <v>5</v>
      </c>
      <c r="L40" s="461">
        <f t="shared" si="1"/>
        <v>1</v>
      </c>
      <c r="M40" s="450">
        <v>100</v>
      </c>
      <c r="N40" s="449">
        <f t="shared" si="0"/>
        <v>1</v>
      </c>
      <c r="O40" s="430"/>
    </row>
    <row r="41" spans="1:15" ht="12.75">
      <c r="A41" s="425" t="s">
        <v>303</v>
      </c>
      <c r="B41" s="445" t="s">
        <v>732</v>
      </c>
      <c r="C41" s="434" t="s">
        <v>677</v>
      </c>
      <c r="D41" s="448" t="s">
        <v>741</v>
      </c>
      <c r="E41" s="437" t="s">
        <v>728</v>
      </c>
      <c r="F41" s="438" t="s">
        <v>567</v>
      </c>
      <c r="G41" s="428" t="s">
        <v>729</v>
      </c>
      <c r="H41" s="429">
        <v>100</v>
      </c>
      <c r="I41" s="443" t="s">
        <v>733</v>
      </c>
      <c r="J41" s="447"/>
      <c r="K41" s="447"/>
      <c r="L41" s="461"/>
      <c r="M41" s="450"/>
      <c r="N41" s="449"/>
      <c r="O41" s="430"/>
    </row>
    <row r="42" spans="1:15" ht="12.75">
      <c r="A42" s="425" t="s">
        <v>303</v>
      </c>
      <c r="B42" s="426" t="s">
        <v>726</v>
      </c>
      <c r="C42" s="434" t="s">
        <v>677</v>
      </c>
      <c r="D42" s="448" t="s">
        <v>742</v>
      </c>
      <c r="E42" s="437" t="s">
        <v>728</v>
      </c>
      <c r="F42" s="438" t="s">
        <v>567</v>
      </c>
      <c r="G42" s="428" t="s">
        <v>729</v>
      </c>
      <c r="H42" s="429">
        <v>100</v>
      </c>
      <c r="I42" s="443"/>
      <c r="J42" s="447">
        <v>4</v>
      </c>
      <c r="K42" s="447">
        <v>4</v>
      </c>
      <c r="L42" s="461">
        <f t="shared" si="1"/>
        <v>1</v>
      </c>
      <c r="M42" s="450">
        <v>100</v>
      </c>
      <c r="N42" s="449">
        <f t="shared" si="0"/>
        <v>1</v>
      </c>
      <c r="O42" s="430"/>
    </row>
    <row r="43" spans="1:15" ht="12.75">
      <c r="A43" s="425" t="s">
        <v>303</v>
      </c>
      <c r="B43" s="426" t="s">
        <v>730</v>
      </c>
      <c r="C43" s="434" t="s">
        <v>677</v>
      </c>
      <c r="D43" s="448" t="s">
        <v>742</v>
      </c>
      <c r="E43" s="437" t="s">
        <v>728</v>
      </c>
      <c r="F43" s="438" t="s">
        <v>567</v>
      </c>
      <c r="G43" s="428" t="s">
        <v>729</v>
      </c>
      <c r="H43" s="429">
        <v>100</v>
      </c>
      <c r="I43" s="443"/>
      <c r="J43" s="447">
        <v>9</v>
      </c>
      <c r="K43" s="447">
        <v>9</v>
      </c>
      <c r="L43" s="461">
        <f t="shared" si="1"/>
        <v>1</v>
      </c>
      <c r="M43" s="450">
        <v>100</v>
      </c>
      <c r="N43" s="449">
        <f t="shared" si="0"/>
        <v>1</v>
      </c>
      <c r="O43" s="430"/>
    </row>
    <row r="44" spans="1:15" ht="12.75">
      <c r="A44" s="425" t="s">
        <v>303</v>
      </c>
      <c r="B44" s="426" t="s">
        <v>731</v>
      </c>
      <c r="C44" s="434" t="s">
        <v>677</v>
      </c>
      <c r="D44" s="448" t="s">
        <v>742</v>
      </c>
      <c r="E44" s="437" t="s">
        <v>728</v>
      </c>
      <c r="F44" s="438" t="s">
        <v>567</v>
      </c>
      <c r="G44" s="428" t="s">
        <v>729</v>
      </c>
      <c r="H44" s="429">
        <v>100</v>
      </c>
      <c r="I44" s="443"/>
      <c r="J44" s="447">
        <v>5</v>
      </c>
      <c r="K44" s="447">
        <v>5</v>
      </c>
      <c r="L44" s="461">
        <f t="shared" si="1"/>
        <v>1</v>
      </c>
      <c r="M44" s="450">
        <v>100</v>
      </c>
      <c r="N44" s="449">
        <f t="shared" si="0"/>
        <v>1</v>
      </c>
      <c r="O44" s="430"/>
    </row>
    <row r="45" spans="1:15" ht="12.75">
      <c r="A45" s="425" t="s">
        <v>303</v>
      </c>
      <c r="B45" s="445" t="s">
        <v>732</v>
      </c>
      <c r="C45" s="434" t="s">
        <v>677</v>
      </c>
      <c r="D45" s="448" t="s">
        <v>742</v>
      </c>
      <c r="E45" s="437" t="s">
        <v>728</v>
      </c>
      <c r="F45" s="438" t="s">
        <v>567</v>
      </c>
      <c r="G45" s="428" t="s">
        <v>729</v>
      </c>
      <c r="H45" s="429">
        <v>100</v>
      </c>
      <c r="I45" s="443" t="s">
        <v>733</v>
      </c>
      <c r="J45" s="447"/>
      <c r="K45" s="447"/>
      <c r="L45" s="461"/>
      <c r="M45" s="450">
        <v>100</v>
      </c>
      <c r="N45" s="449"/>
      <c r="O45" s="430"/>
    </row>
    <row r="46" spans="1:15" ht="12.75">
      <c r="A46" s="425" t="s">
        <v>303</v>
      </c>
      <c r="B46" s="426" t="s">
        <v>726</v>
      </c>
      <c r="C46" s="434" t="s">
        <v>677</v>
      </c>
      <c r="D46" s="448" t="s">
        <v>743</v>
      </c>
      <c r="E46" s="437" t="s">
        <v>728</v>
      </c>
      <c r="F46" s="438" t="s">
        <v>567</v>
      </c>
      <c r="G46" s="428" t="s">
        <v>729</v>
      </c>
      <c r="H46" s="429">
        <v>100</v>
      </c>
      <c r="I46" s="443"/>
      <c r="J46" s="447">
        <v>4</v>
      </c>
      <c r="K46" s="447">
        <v>4</v>
      </c>
      <c r="L46" s="461">
        <f t="shared" si="1"/>
        <v>1</v>
      </c>
      <c r="M46" s="450">
        <v>100</v>
      </c>
      <c r="N46" s="449">
        <f t="shared" si="0"/>
        <v>1</v>
      </c>
      <c r="O46" s="430"/>
    </row>
    <row r="47" spans="1:15" ht="12.75">
      <c r="A47" s="425" t="s">
        <v>303</v>
      </c>
      <c r="B47" s="426" t="s">
        <v>730</v>
      </c>
      <c r="C47" s="434" t="s">
        <v>677</v>
      </c>
      <c r="D47" s="448" t="s">
        <v>743</v>
      </c>
      <c r="E47" s="437" t="s">
        <v>728</v>
      </c>
      <c r="F47" s="438" t="s">
        <v>567</v>
      </c>
      <c r="G47" s="428" t="s">
        <v>729</v>
      </c>
      <c r="H47" s="429">
        <v>100</v>
      </c>
      <c r="I47" s="443"/>
      <c r="J47" s="447">
        <v>9</v>
      </c>
      <c r="K47" s="447">
        <v>9</v>
      </c>
      <c r="L47" s="461">
        <f t="shared" si="1"/>
        <v>1</v>
      </c>
      <c r="M47" s="450">
        <v>100</v>
      </c>
      <c r="N47" s="449">
        <f t="shared" si="0"/>
        <v>1</v>
      </c>
      <c r="O47" s="430"/>
    </row>
    <row r="48" spans="1:15" ht="12.75">
      <c r="A48" s="425" t="s">
        <v>303</v>
      </c>
      <c r="B48" s="426" t="s">
        <v>731</v>
      </c>
      <c r="C48" s="434" t="s">
        <v>677</v>
      </c>
      <c r="D48" s="448" t="s">
        <v>743</v>
      </c>
      <c r="E48" s="437" t="s">
        <v>728</v>
      </c>
      <c r="F48" s="438" t="s">
        <v>567</v>
      </c>
      <c r="G48" s="428" t="s">
        <v>729</v>
      </c>
      <c r="H48" s="429">
        <v>100</v>
      </c>
      <c r="I48" s="443"/>
      <c r="J48" s="447">
        <v>5</v>
      </c>
      <c r="K48" s="447">
        <v>5</v>
      </c>
      <c r="L48" s="461">
        <f t="shared" si="1"/>
        <v>1</v>
      </c>
      <c r="M48" s="450">
        <v>100</v>
      </c>
      <c r="N48" s="449">
        <f t="shared" si="0"/>
        <v>1</v>
      </c>
      <c r="O48" s="430"/>
    </row>
    <row r="49" spans="1:15" ht="12.75">
      <c r="A49" s="425" t="s">
        <v>303</v>
      </c>
      <c r="B49" s="445" t="s">
        <v>732</v>
      </c>
      <c r="C49" s="434" t="s">
        <v>677</v>
      </c>
      <c r="D49" s="448" t="s">
        <v>743</v>
      </c>
      <c r="E49" s="437" t="s">
        <v>728</v>
      </c>
      <c r="F49" s="438" t="s">
        <v>567</v>
      </c>
      <c r="G49" s="428" t="s">
        <v>729</v>
      </c>
      <c r="H49" s="429">
        <v>100</v>
      </c>
      <c r="I49" s="443" t="s">
        <v>733</v>
      </c>
      <c r="J49" s="447"/>
      <c r="K49" s="447"/>
      <c r="L49" s="461"/>
      <c r="M49" s="450"/>
      <c r="N49" s="449"/>
      <c r="O49" s="430"/>
    </row>
    <row r="50" spans="1:15" ht="12.75">
      <c r="A50" s="425" t="s">
        <v>303</v>
      </c>
      <c r="B50" s="426" t="s">
        <v>726</v>
      </c>
      <c r="C50" s="434" t="s">
        <v>677</v>
      </c>
      <c r="D50" s="448" t="s">
        <v>707</v>
      </c>
      <c r="E50" s="437" t="s">
        <v>728</v>
      </c>
      <c r="F50" s="438" t="s">
        <v>567</v>
      </c>
      <c r="G50" s="428" t="s">
        <v>729</v>
      </c>
      <c r="H50" s="429">
        <v>100</v>
      </c>
      <c r="I50" s="443"/>
      <c r="J50" s="447">
        <v>4</v>
      </c>
      <c r="K50" s="447">
        <v>4</v>
      </c>
      <c r="L50" s="461">
        <f t="shared" si="1"/>
        <v>1</v>
      </c>
      <c r="M50" s="450">
        <v>100</v>
      </c>
      <c r="N50" s="449">
        <f t="shared" si="0"/>
        <v>1</v>
      </c>
      <c r="O50" s="430"/>
    </row>
    <row r="51" spans="1:15" ht="12.75">
      <c r="A51" s="425" t="s">
        <v>303</v>
      </c>
      <c r="B51" s="426" t="s">
        <v>730</v>
      </c>
      <c r="C51" s="434" t="s">
        <v>677</v>
      </c>
      <c r="D51" s="448" t="s">
        <v>707</v>
      </c>
      <c r="E51" s="437" t="s">
        <v>728</v>
      </c>
      <c r="F51" s="438" t="s">
        <v>567</v>
      </c>
      <c r="G51" s="428" t="s">
        <v>729</v>
      </c>
      <c r="H51" s="429">
        <v>100</v>
      </c>
      <c r="I51" s="443"/>
      <c r="J51" s="447">
        <v>9</v>
      </c>
      <c r="K51" s="447">
        <v>9</v>
      </c>
      <c r="L51" s="461">
        <f t="shared" si="1"/>
        <v>1</v>
      </c>
      <c r="M51" s="450">
        <v>100</v>
      </c>
      <c r="N51" s="449">
        <f t="shared" si="0"/>
        <v>1</v>
      </c>
      <c r="O51" s="430"/>
    </row>
    <row r="52" spans="1:15" ht="12.75">
      <c r="A52" s="425" t="s">
        <v>303</v>
      </c>
      <c r="B52" s="426" t="s">
        <v>731</v>
      </c>
      <c r="C52" s="434" t="s">
        <v>677</v>
      </c>
      <c r="D52" s="448" t="s">
        <v>707</v>
      </c>
      <c r="E52" s="437" t="s">
        <v>728</v>
      </c>
      <c r="F52" s="438" t="s">
        <v>567</v>
      </c>
      <c r="G52" s="428" t="s">
        <v>729</v>
      </c>
      <c r="H52" s="429">
        <v>100</v>
      </c>
      <c r="I52" s="443"/>
      <c r="J52" s="447">
        <v>5</v>
      </c>
      <c r="K52" s="447">
        <v>5</v>
      </c>
      <c r="L52" s="461">
        <f t="shared" si="1"/>
        <v>1</v>
      </c>
      <c r="M52" s="450">
        <v>100</v>
      </c>
      <c r="N52" s="449">
        <f t="shared" si="0"/>
        <v>1</v>
      </c>
      <c r="O52" s="430"/>
    </row>
    <row r="53" spans="1:15" ht="12.75">
      <c r="A53" s="425" t="s">
        <v>303</v>
      </c>
      <c r="B53" s="445" t="s">
        <v>732</v>
      </c>
      <c r="C53" s="434" t="s">
        <v>677</v>
      </c>
      <c r="D53" s="451" t="s">
        <v>707</v>
      </c>
      <c r="E53" s="437" t="s">
        <v>728</v>
      </c>
      <c r="F53" s="438" t="s">
        <v>567</v>
      </c>
      <c r="G53" s="428" t="s">
        <v>729</v>
      </c>
      <c r="H53" s="429">
        <v>100</v>
      </c>
      <c r="I53" s="443" t="s">
        <v>733</v>
      </c>
      <c r="J53" s="447"/>
      <c r="K53" s="447"/>
      <c r="L53" s="461"/>
      <c r="M53" s="450"/>
      <c r="N53" s="449"/>
      <c r="O53" s="430"/>
    </row>
    <row r="54" spans="1:15" ht="12.75">
      <c r="A54" s="425" t="s">
        <v>303</v>
      </c>
      <c r="B54" s="452" t="s">
        <v>675</v>
      </c>
      <c r="C54" s="434" t="s">
        <v>677</v>
      </c>
      <c r="D54" s="448" t="s">
        <v>744</v>
      </c>
      <c r="E54" s="437" t="s">
        <v>728</v>
      </c>
      <c r="F54" s="438" t="s">
        <v>567</v>
      </c>
      <c r="G54" s="428" t="s">
        <v>729</v>
      </c>
      <c r="H54" s="429">
        <v>100</v>
      </c>
      <c r="I54" s="443"/>
      <c r="J54" s="447">
        <v>18</v>
      </c>
      <c r="K54" s="447">
        <v>18</v>
      </c>
      <c r="L54" s="461">
        <f t="shared" si="1"/>
        <v>1</v>
      </c>
      <c r="M54" s="450">
        <v>100</v>
      </c>
      <c r="N54" s="449">
        <f t="shared" si="0"/>
        <v>1</v>
      </c>
      <c r="O54" s="430"/>
    </row>
    <row r="55" spans="1:15" ht="12.75">
      <c r="A55" s="425" t="s">
        <v>303</v>
      </c>
      <c r="B55" s="426" t="s">
        <v>675</v>
      </c>
      <c r="C55" s="434" t="s">
        <v>677</v>
      </c>
      <c r="D55" s="448" t="s">
        <v>745</v>
      </c>
      <c r="E55" s="437" t="s">
        <v>728</v>
      </c>
      <c r="F55" s="438" t="s">
        <v>567</v>
      </c>
      <c r="G55" s="428" t="s">
        <v>729</v>
      </c>
      <c r="H55" s="429">
        <v>100</v>
      </c>
      <c r="I55" s="443"/>
      <c r="J55" s="447">
        <v>18</v>
      </c>
      <c r="K55" s="447">
        <v>18</v>
      </c>
      <c r="L55" s="461">
        <f t="shared" si="1"/>
        <v>1</v>
      </c>
      <c r="M55" s="450">
        <v>100</v>
      </c>
      <c r="N55" s="449">
        <f t="shared" si="0"/>
        <v>1</v>
      </c>
      <c r="O55" s="430"/>
    </row>
    <row r="56" spans="1:15" ht="12.75">
      <c r="A56" s="425" t="s">
        <v>303</v>
      </c>
      <c r="B56" s="426" t="s">
        <v>675</v>
      </c>
      <c r="C56" s="434" t="s">
        <v>677</v>
      </c>
      <c r="D56" s="448" t="s">
        <v>746</v>
      </c>
      <c r="E56" s="437" t="s">
        <v>728</v>
      </c>
      <c r="F56" s="438" t="s">
        <v>567</v>
      </c>
      <c r="G56" s="428" t="s">
        <v>729</v>
      </c>
      <c r="H56" s="429">
        <v>100</v>
      </c>
      <c r="I56" s="443"/>
      <c r="J56" s="447">
        <v>18</v>
      </c>
      <c r="K56" s="447">
        <v>18</v>
      </c>
      <c r="L56" s="461">
        <f t="shared" si="1"/>
        <v>1</v>
      </c>
      <c r="M56" s="450">
        <v>100</v>
      </c>
      <c r="N56" s="449">
        <f t="shared" si="0"/>
        <v>1</v>
      </c>
      <c r="O56" s="430"/>
    </row>
    <row r="57" spans="1:15" ht="12.75">
      <c r="A57" s="425" t="s">
        <v>303</v>
      </c>
      <c r="B57" s="426" t="s">
        <v>675</v>
      </c>
      <c r="C57" s="434" t="s">
        <v>677</v>
      </c>
      <c r="D57" s="448" t="s">
        <v>747</v>
      </c>
      <c r="E57" s="437" t="s">
        <v>728</v>
      </c>
      <c r="F57" s="438" t="s">
        <v>567</v>
      </c>
      <c r="G57" s="428" t="s">
        <v>729</v>
      </c>
      <c r="H57" s="429">
        <v>100</v>
      </c>
      <c r="I57" s="443"/>
      <c r="J57" s="447">
        <v>18</v>
      </c>
      <c r="K57" s="447">
        <v>18</v>
      </c>
      <c r="L57" s="461">
        <f t="shared" si="1"/>
        <v>1</v>
      </c>
      <c r="M57" s="450">
        <v>100</v>
      </c>
      <c r="N57" s="449">
        <f t="shared" si="0"/>
        <v>1</v>
      </c>
      <c r="O57" s="430"/>
    </row>
    <row r="58" spans="1:15" ht="12.75">
      <c r="A58" s="425" t="s">
        <v>303</v>
      </c>
      <c r="B58" s="426" t="s">
        <v>726</v>
      </c>
      <c r="C58" s="434" t="s">
        <v>677</v>
      </c>
      <c r="D58" s="448" t="s">
        <v>748</v>
      </c>
      <c r="E58" s="437" t="s">
        <v>728</v>
      </c>
      <c r="F58" s="438" t="s">
        <v>567</v>
      </c>
      <c r="G58" s="428" t="s">
        <v>729</v>
      </c>
      <c r="H58" s="429">
        <v>100</v>
      </c>
      <c r="I58" s="443"/>
      <c r="J58" s="447">
        <v>4</v>
      </c>
      <c r="K58" s="447">
        <v>4</v>
      </c>
      <c r="L58" s="461">
        <f t="shared" si="1"/>
        <v>1</v>
      </c>
      <c r="M58" s="450">
        <v>100</v>
      </c>
      <c r="N58" s="449">
        <f t="shared" si="0"/>
        <v>1</v>
      </c>
      <c r="O58" s="430"/>
    </row>
    <row r="59" spans="1:15" ht="12.75">
      <c r="A59" s="425" t="s">
        <v>303</v>
      </c>
      <c r="B59" s="426" t="s">
        <v>730</v>
      </c>
      <c r="C59" s="434" t="s">
        <v>677</v>
      </c>
      <c r="D59" s="448" t="s">
        <v>748</v>
      </c>
      <c r="E59" s="437" t="s">
        <v>728</v>
      </c>
      <c r="F59" s="438" t="s">
        <v>567</v>
      </c>
      <c r="G59" s="428" t="s">
        <v>729</v>
      </c>
      <c r="H59" s="429">
        <v>100</v>
      </c>
      <c r="I59" s="443"/>
      <c r="J59" s="447">
        <v>9</v>
      </c>
      <c r="K59" s="447">
        <v>9</v>
      </c>
      <c r="L59" s="461">
        <f t="shared" si="1"/>
        <v>1</v>
      </c>
      <c r="M59" s="450">
        <v>100</v>
      </c>
      <c r="N59" s="449">
        <f t="shared" si="0"/>
        <v>1</v>
      </c>
      <c r="O59" s="430"/>
    </row>
    <row r="60" spans="1:15" ht="12.75">
      <c r="A60" s="425" t="s">
        <v>303</v>
      </c>
      <c r="B60" s="426" t="s">
        <v>731</v>
      </c>
      <c r="C60" s="434" t="s">
        <v>677</v>
      </c>
      <c r="D60" s="448" t="s">
        <v>748</v>
      </c>
      <c r="E60" s="437" t="s">
        <v>728</v>
      </c>
      <c r="F60" s="438" t="s">
        <v>567</v>
      </c>
      <c r="G60" s="428" t="s">
        <v>729</v>
      </c>
      <c r="H60" s="429">
        <v>100</v>
      </c>
      <c r="I60" s="443"/>
      <c r="J60" s="447">
        <v>5</v>
      </c>
      <c r="K60" s="447">
        <v>5</v>
      </c>
      <c r="L60" s="461">
        <f t="shared" si="1"/>
        <v>1</v>
      </c>
      <c r="M60" s="450">
        <v>100</v>
      </c>
      <c r="N60" s="449">
        <f t="shared" si="0"/>
        <v>1</v>
      </c>
      <c r="O60" s="430"/>
    </row>
    <row r="61" spans="1:15" ht="12.75">
      <c r="A61" s="425" t="s">
        <v>303</v>
      </c>
      <c r="B61" s="445" t="s">
        <v>732</v>
      </c>
      <c r="C61" s="434" t="s">
        <v>677</v>
      </c>
      <c r="D61" s="448" t="s">
        <v>748</v>
      </c>
      <c r="E61" s="437" t="s">
        <v>728</v>
      </c>
      <c r="F61" s="438" t="s">
        <v>567</v>
      </c>
      <c r="G61" s="428" t="s">
        <v>729</v>
      </c>
      <c r="H61" s="429">
        <v>100</v>
      </c>
      <c r="I61" s="443" t="s">
        <v>733</v>
      </c>
      <c r="J61" s="447"/>
      <c r="K61" s="447"/>
      <c r="L61" s="461"/>
      <c r="M61" s="450"/>
      <c r="N61" s="449"/>
      <c r="O61" s="430"/>
    </row>
    <row r="62" spans="1:15" ht="12.75">
      <c r="A62" s="453" t="s">
        <v>303</v>
      </c>
      <c r="B62" s="454" t="s">
        <v>726</v>
      </c>
      <c r="C62" s="455" t="s">
        <v>677</v>
      </c>
      <c r="D62" s="456" t="s">
        <v>749</v>
      </c>
      <c r="E62" s="457" t="s">
        <v>728</v>
      </c>
      <c r="F62" s="438" t="s">
        <v>567</v>
      </c>
      <c r="G62" s="428" t="s">
        <v>729</v>
      </c>
      <c r="H62" s="429">
        <v>100</v>
      </c>
      <c r="I62" s="443"/>
      <c r="J62" s="447">
        <v>4</v>
      </c>
      <c r="K62" s="447">
        <v>4</v>
      </c>
      <c r="L62" s="461">
        <f t="shared" si="1"/>
        <v>1</v>
      </c>
      <c r="M62" s="450">
        <v>100</v>
      </c>
      <c r="N62" s="449">
        <f t="shared" si="0"/>
        <v>1</v>
      </c>
      <c r="O62" s="430"/>
    </row>
    <row r="63" spans="1:15" ht="12.75">
      <c r="A63" s="453" t="s">
        <v>303</v>
      </c>
      <c r="B63" s="458" t="s">
        <v>730</v>
      </c>
      <c r="C63" s="455" t="s">
        <v>677</v>
      </c>
      <c r="D63" s="456" t="s">
        <v>749</v>
      </c>
      <c r="E63" s="457" t="s">
        <v>728</v>
      </c>
      <c r="F63" s="438" t="s">
        <v>567</v>
      </c>
      <c r="G63" s="428" t="s">
        <v>729</v>
      </c>
      <c r="H63" s="429">
        <v>100</v>
      </c>
      <c r="I63" s="443"/>
      <c r="J63" s="447">
        <v>9</v>
      </c>
      <c r="K63" s="447">
        <v>9</v>
      </c>
      <c r="L63" s="461">
        <f t="shared" si="1"/>
        <v>1</v>
      </c>
      <c r="M63" s="450">
        <v>100</v>
      </c>
      <c r="N63" s="449">
        <f t="shared" si="0"/>
        <v>1</v>
      </c>
      <c r="O63" s="430"/>
    </row>
    <row r="64" spans="1:15" ht="12.75">
      <c r="A64" s="453" t="s">
        <v>303</v>
      </c>
      <c r="B64" s="458" t="s">
        <v>731</v>
      </c>
      <c r="C64" s="455" t="s">
        <v>677</v>
      </c>
      <c r="D64" s="456" t="s">
        <v>749</v>
      </c>
      <c r="E64" s="457" t="s">
        <v>728</v>
      </c>
      <c r="F64" s="438" t="s">
        <v>567</v>
      </c>
      <c r="G64" s="428" t="s">
        <v>729</v>
      </c>
      <c r="H64" s="429">
        <v>100</v>
      </c>
      <c r="I64" s="443"/>
      <c r="J64" s="447">
        <v>5</v>
      </c>
      <c r="K64" s="447">
        <v>5</v>
      </c>
      <c r="L64" s="461">
        <f t="shared" si="1"/>
        <v>1</v>
      </c>
      <c r="M64" s="450">
        <v>100</v>
      </c>
      <c r="N64" s="449">
        <f t="shared" si="0"/>
        <v>1</v>
      </c>
      <c r="O64" s="430"/>
    </row>
    <row r="65" spans="1:15" ht="12.75">
      <c r="A65" s="453" t="s">
        <v>303</v>
      </c>
      <c r="B65" s="459" t="s">
        <v>732</v>
      </c>
      <c r="C65" s="455" t="s">
        <v>677</v>
      </c>
      <c r="D65" s="456" t="s">
        <v>749</v>
      </c>
      <c r="E65" s="457" t="s">
        <v>728</v>
      </c>
      <c r="F65" s="438" t="s">
        <v>567</v>
      </c>
      <c r="G65" s="428" t="s">
        <v>729</v>
      </c>
      <c r="H65" s="429">
        <v>100</v>
      </c>
      <c r="I65" s="443" t="s">
        <v>733</v>
      </c>
      <c r="J65" s="447"/>
      <c r="K65" s="447"/>
      <c r="L65" s="461"/>
      <c r="M65" s="450"/>
      <c r="N65" s="449"/>
      <c r="O65" s="430"/>
    </row>
    <row r="66" spans="1:15" ht="12.75">
      <c r="A66" s="425" t="s">
        <v>303</v>
      </c>
      <c r="B66" s="426" t="s">
        <v>675</v>
      </c>
      <c r="C66" s="434" t="s">
        <v>715</v>
      </c>
      <c r="D66" s="448" t="s">
        <v>750</v>
      </c>
      <c r="E66" s="437" t="s">
        <v>728</v>
      </c>
      <c r="F66" s="438" t="s">
        <v>567</v>
      </c>
      <c r="G66" s="428" t="s">
        <v>729</v>
      </c>
      <c r="H66" s="429">
        <v>100</v>
      </c>
      <c r="I66" s="443"/>
      <c r="J66" s="447">
        <v>18</v>
      </c>
      <c r="K66" s="447">
        <v>18</v>
      </c>
      <c r="L66" s="461">
        <f t="shared" si="1"/>
        <v>1</v>
      </c>
      <c r="M66" s="450">
        <v>100</v>
      </c>
      <c r="N66" s="449">
        <f t="shared" si="0"/>
        <v>1</v>
      </c>
      <c r="O66" s="430"/>
    </row>
    <row r="67" spans="1:15" ht="12.75">
      <c r="A67" s="425" t="s">
        <v>303</v>
      </c>
      <c r="B67" s="426" t="s">
        <v>675</v>
      </c>
      <c r="C67" s="434" t="s">
        <v>715</v>
      </c>
      <c r="D67" s="442" t="s">
        <v>720</v>
      </c>
      <c r="E67" s="437" t="s">
        <v>728</v>
      </c>
      <c r="F67" s="438" t="s">
        <v>567</v>
      </c>
      <c r="G67" s="428" t="s">
        <v>729</v>
      </c>
      <c r="H67" s="429">
        <v>100</v>
      </c>
      <c r="I67" s="443"/>
      <c r="J67" s="447">
        <v>18</v>
      </c>
      <c r="K67" s="447">
        <v>18</v>
      </c>
      <c r="L67" s="461">
        <f t="shared" si="1"/>
        <v>1</v>
      </c>
      <c r="M67" s="450">
        <v>100</v>
      </c>
      <c r="N67" s="449">
        <f t="shared" si="0"/>
        <v>1</v>
      </c>
      <c r="O67" s="430"/>
    </row>
    <row r="68" spans="1:15" ht="12.75">
      <c r="A68" s="425" t="s">
        <v>303</v>
      </c>
      <c r="B68" s="426" t="s">
        <v>675</v>
      </c>
      <c r="C68" s="434" t="s">
        <v>715</v>
      </c>
      <c r="D68" s="442" t="s">
        <v>751</v>
      </c>
      <c r="E68" s="437" t="s">
        <v>728</v>
      </c>
      <c r="F68" s="438" t="s">
        <v>567</v>
      </c>
      <c r="G68" s="438" t="s">
        <v>752</v>
      </c>
      <c r="H68" s="429">
        <v>100</v>
      </c>
      <c r="I68" s="443"/>
      <c r="J68" s="447">
        <v>18</v>
      </c>
      <c r="K68" s="447">
        <v>18</v>
      </c>
      <c r="L68" s="461">
        <f t="shared" si="1"/>
        <v>1</v>
      </c>
      <c r="M68" s="450">
        <v>100</v>
      </c>
      <c r="N68" s="449">
        <f t="shared" si="0"/>
        <v>1</v>
      </c>
      <c r="O68" s="430"/>
    </row>
    <row r="69" spans="1:15" ht="12.75">
      <c r="A69" s="425" t="s">
        <v>303</v>
      </c>
      <c r="B69" s="426" t="s">
        <v>675</v>
      </c>
      <c r="C69" s="434" t="s">
        <v>715</v>
      </c>
      <c r="D69" s="442" t="s">
        <v>753</v>
      </c>
      <c r="E69" s="437" t="s">
        <v>728</v>
      </c>
      <c r="F69" s="438" t="s">
        <v>567</v>
      </c>
      <c r="G69" s="438" t="s">
        <v>752</v>
      </c>
      <c r="H69" s="429">
        <v>100</v>
      </c>
      <c r="I69" s="443"/>
      <c r="J69" s="447">
        <v>18</v>
      </c>
      <c r="K69" s="447">
        <v>18</v>
      </c>
      <c r="L69" s="461">
        <f t="shared" si="1"/>
        <v>1</v>
      </c>
      <c r="M69" s="450">
        <v>100</v>
      </c>
      <c r="N69" s="449">
        <f t="shared" si="0"/>
        <v>1</v>
      </c>
      <c r="O69" s="430"/>
    </row>
    <row r="70" spans="1:15" ht="12.75">
      <c r="A70" s="425" t="s">
        <v>303</v>
      </c>
      <c r="B70" s="426" t="s">
        <v>675</v>
      </c>
      <c r="C70" s="434" t="s">
        <v>715</v>
      </c>
      <c r="D70" s="442" t="s">
        <v>754</v>
      </c>
      <c r="E70" s="437" t="s">
        <v>728</v>
      </c>
      <c r="F70" s="438" t="s">
        <v>567</v>
      </c>
      <c r="G70" s="428" t="s">
        <v>729</v>
      </c>
      <c r="H70" s="460">
        <v>100</v>
      </c>
      <c r="I70" s="443"/>
      <c r="J70" s="447">
        <v>18</v>
      </c>
      <c r="K70" s="447">
        <v>18</v>
      </c>
      <c r="L70" s="461">
        <f t="shared" si="1"/>
        <v>1</v>
      </c>
      <c r="M70" s="450">
        <v>100</v>
      </c>
      <c r="N70" s="449">
        <f>K70/(J70*H70/100)</f>
        <v>1</v>
      </c>
      <c r="O70" s="430"/>
    </row>
  </sheetData>
  <sheetProtection/>
  <autoFilter ref="A4:O4"/>
  <dataValidations count="1">
    <dataValidation type="list" allowBlank="1" showInputMessage="1" showErrorMessage="1" sqref="D9">
      <formula1>$BU$5:$BU$8</formula1>
    </dataValidation>
  </dataValidations>
  <printOptions/>
  <pageMargins left="0.7" right="0.7" top="0.75" bottom="0.75" header="0.3" footer="0.3"/>
  <pageSetup fitToHeight="0" fitToWidth="1"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pageSetUpPr fitToPage="1"/>
  </sheetPr>
  <dimension ref="A1:Y14"/>
  <sheetViews>
    <sheetView zoomScale="82" zoomScaleNormal="82" zoomScalePageLayoutView="152" workbookViewId="0" topLeftCell="A1">
      <selection activeCell="K19" sqref="K19"/>
    </sheetView>
  </sheetViews>
  <sheetFormatPr defaultColWidth="9.28125" defaultRowHeight="15"/>
  <cols>
    <col min="1" max="1" width="9.28125" style="32" customWidth="1"/>
    <col min="2" max="2" width="12.28125" style="32" customWidth="1"/>
    <col min="3" max="3" width="25.421875" style="32" customWidth="1"/>
    <col min="4" max="4" width="10.7109375" style="32" customWidth="1"/>
    <col min="5" max="5" width="9.28125" style="32" customWidth="1"/>
    <col min="6" max="6" width="21.28125" style="32" customWidth="1"/>
    <col min="7" max="8" width="16.7109375" style="32" customWidth="1"/>
    <col min="9" max="9" width="9.28125" style="32" customWidth="1"/>
    <col min="10" max="10" width="26.7109375" style="32" customWidth="1"/>
    <col min="11" max="11" width="11.28125" style="32" customWidth="1"/>
    <col min="12" max="12" width="10.7109375" style="32" customWidth="1"/>
    <col min="13" max="13" width="11.421875" style="32" customWidth="1"/>
    <col min="14" max="14" width="9.28125" style="32" customWidth="1"/>
    <col min="15" max="15" width="10.7109375" style="32" customWidth="1"/>
    <col min="16" max="16" width="12.7109375" style="32" customWidth="1"/>
    <col min="17" max="17" width="10.7109375" style="32" customWidth="1"/>
    <col min="18" max="18" width="9.57421875" style="32" customWidth="1"/>
    <col min="19" max="19" width="14.421875" style="32" bestFit="1" customWidth="1"/>
    <col min="20" max="22" width="9.28125" style="32" customWidth="1"/>
    <col min="23" max="23" width="14.7109375" style="32" bestFit="1" customWidth="1"/>
    <col min="24" max="24" width="19.7109375" style="32" customWidth="1"/>
    <col min="25" max="25" width="61.421875" style="32" customWidth="1"/>
    <col min="26" max="16384" width="9.28125" style="32" customWidth="1"/>
  </cols>
  <sheetData>
    <row r="1" spans="1:25" ht="13.5" thickBot="1">
      <c r="A1" s="332" t="s">
        <v>165</v>
      </c>
      <c r="B1" s="333"/>
      <c r="C1" s="333"/>
      <c r="D1" s="333"/>
      <c r="E1" s="333"/>
      <c r="F1" s="333"/>
      <c r="G1" s="333"/>
      <c r="H1" s="333"/>
      <c r="I1" s="333"/>
      <c r="J1" s="333"/>
      <c r="K1" s="333"/>
      <c r="L1" s="333"/>
      <c r="M1" s="333"/>
      <c r="N1" s="333"/>
      <c r="O1" s="333"/>
      <c r="P1" s="334"/>
      <c r="Q1" s="334"/>
      <c r="R1" s="334"/>
      <c r="S1" s="334"/>
      <c r="T1" s="334"/>
      <c r="U1" s="334"/>
      <c r="V1" s="334"/>
      <c r="W1" s="334"/>
      <c r="X1" s="334"/>
      <c r="Y1" s="334"/>
    </row>
    <row r="2" spans="1:25" ht="12.75">
      <c r="A2" s="333"/>
      <c r="B2" s="333"/>
      <c r="C2" s="333"/>
      <c r="D2" s="333"/>
      <c r="E2" s="333"/>
      <c r="F2" s="333"/>
      <c r="G2" s="333"/>
      <c r="H2" s="333"/>
      <c r="I2" s="333"/>
      <c r="J2" s="333"/>
      <c r="K2" s="333"/>
      <c r="L2" s="333"/>
      <c r="M2" s="333"/>
      <c r="N2" s="333"/>
      <c r="O2" s="333"/>
      <c r="P2" s="334"/>
      <c r="Q2" s="334"/>
      <c r="R2" s="334"/>
      <c r="S2" s="334"/>
      <c r="T2" s="334"/>
      <c r="U2" s="334"/>
      <c r="V2" s="334"/>
      <c r="W2" s="334"/>
      <c r="X2" s="335" t="s">
        <v>1</v>
      </c>
      <c r="Y2" s="336" t="s">
        <v>2</v>
      </c>
    </row>
    <row r="3" spans="1:25" ht="13.5" thickBot="1">
      <c r="A3" s="333"/>
      <c r="B3" s="333"/>
      <c r="C3" s="333"/>
      <c r="D3" s="333"/>
      <c r="E3" s="333"/>
      <c r="F3" s="333"/>
      <c r="G3" s="333"/>
      <c r="H3" s="333"/>
      <c r="I3" s="333"/>
      <c r="J3" s="333"/>
      <c r="K3" s="333"/>
      <c r="L3" s="333"/>
      <c r="M3" s="333"/>
      <c r="N3" s="333"/>
      <c r="O3" s="333"/>
      <c r="P3" s="337"/>
      <c r="Q3" s="337"/>
      <c r="R3" s="337"/>
      <c r="S3" s="337"/>
      <c r="T3" s="337"/>
      <c r="U3" s="337"/>
      <c r="V3" s="337"/>
      <c r="W3" s="337"/>
      <c r="X3" s="338" t="s">
        <v>3</v>
      </c>
      <c r="Y3" s="339">
        <v>2021</v>
      </c>
    </row>
    <row r="4" spans="1:25" ht="40.5" customHeight="1" thickBot="1">
      <c r="A4" s="391" t="s">
        <v>4</v>
      </c>
      <c r="B4" s="392" t="s">
        <v>166</v>
      </c>
      <c r="C4" s="391" t="s">
        <v>7</v>
      </c>
      <c r="D4" s="392" t="s">
        <v>8</v>
      </c>
      <c r="E4" s="392" t="s">
        <v>78</v>
      </c>
      <c r="F4" s="392" t="s">
        <v>79</v>
      </c>
      <c r="G4" s="392" t="s">
        <v>167</v>
      </c>
      <c r="H4" s="391" t="s">
        <v>168</v>
      </c>
      <c r="I4" s="393" t="s">
        <v>169</v>
      </c>
      <c r="J4" s="393" t="s">
        <v>170</v>
      </c>
      <c r="K4" s="394" t="s">
        <v>171</v>
      </c>
      <c r="L4" s="394" t="s">
        <v>5</v>
      </c>
      <c r="M4" s="392" t="s">
        <v>172</v>
      </c>
      <c r="N4" s="394" t="s">
        <v>173</v>
      </c>
      <c r="O4" s="394" t="s">
        <v>15</v>
      </c>
      <c r="P4" s="395" t="s">
        <v>83</v>
      </c>
      <c r="Q4" s="395" t="s">
        <v>84</v>
      </c>
      <c r="R4" s="396" t="s">
        <v>174</v>
      </c>
      <c r="S4" s="395" t="s">
        <v>175</v>
      </c>
      <c r="T4" s="395" t="s">
        <v>176</v>
      </c>
      <c r="U4" s="395" t="s">
        <v>177</v>
      </c>
      <c r="V4" s="395" t="s">
        <v>178</v>
      </c>
      <c r="W4" s="395" t="s">
        <v>179</v>
      </c>
      <c r="X4" s="395" t="s">
        <v>180</v>
      </c>
      <c r="Y4" s="395" t="s">
        <v>59</v>
      </c>
    </row>
    <row r="5" spans="1:25" ht="53.25" customHeight="1">
      <c r="A5" s="322" t="s">
        <v>303</v>
      </c>
      <c r="B5" s="322" t="s">
        <v>303</v>
      </c>
      <c r="C5" s="323" t="s">
        <v>445</v>
      </c>
      <c r="D5" s="234" t="s">
        <v>306</v>
      </c>
      <c r="E5" s="322" t="s">
        <v>329</v>
      </c>
      <c r="F5" s="324" t="s">
        <v>446</v>
      </c>
      <c r="G5" s="242" t="s">
        <v>447</v>
      </c>
      <c r="H5" s="241" t="s">
        <v>448</v>
      </c>
      <c r="I5" s="233" t="s">
        <v>449</v>
      </c>
      <c r="J5" s="241" t="s">
        <v>450</v>
      </c>
      <c r="K5" s="325" t="s">
        <v>324</v>
      </c>
      <c r="L5" s="325" t="s">
        <v>451</v>
      </c>
      <c r="M5" s="325">
        <v>26</v>
      </c>
      <c r="N5" s="325">
        <v>10</v>
      </c>
      <c r="O5" s="326"/>
      <c r="P5" s="624">
        <v>227</v>
      </c>
      <c r="Q5" s="624">
        <v>12</v>
      </c>
      <c r="R5" s="328">
        <f>100*Q5/N5</f>
        <v>120</v>
      </c>
      <c r="S5" s="327">
        <v>15</v>
      </c>
      <c r="T5" s="327">
        <v>5</v>
      </c>
      <c r="U5" s="625">
        <v>227</v>
      </c>
      <c r="V5" s="327">
        <v>12</v>
      </c>
      <c r="W5" s="327">
        <v>7</v>
      </c>
      <c r="X5" s="636" t="s">
        <v>938</v>
      </c>
      <c r="Y5" s="329" t="s">
        <v>946</v>
      </c>
    </row>
    <row r="6" spans="1:25" ht="25.5" customHeight="1">
      <c r="A6" s="233" t="s">
        <v>303</v>
      </c>
      <c r="B6" s="233" t="s">
        <v>303</v>
      </c>
      <c r="C6" s="243" t="s">
        <v>326</v>
      </c>
      <c r="D6" s="235" t="s">
        <v>306</v>
      </c>
      <c r="E6" s="233" t="s">
        <v>329</v>
      </c>
      <c r="F6" s="243" t="s">
        <v>452</v>
      </c>
      <c r="G6" s="242" t="s">
        <v>384</v>
      </c>
      <c r="H6" s="241" t="s">
        <v>453</v>
      </c>
      <c r="I6" s="236" t="s">
        <v>454</v>
      </c>
      <c r="J6" s="241" t="s">
        <v>455</v>
      </c>
      <c r="K6" s="325" t="s">
        <v>324</v>
      </c>
      <c r="L6" s="325" t="s">
        <v>451</v>
      </c>
      <c r="M6" s="325">
        <v>26</v>
      </c>
      <c r="N6" s="325">
        <v>10</v>
      </c>
      <c r="O6" s="330"/>
      <c r="P6" s="546">
        <v>227</v>
      </c>
      <c r="Q6" s="546">
        <v>11</v>
      </c>
      <c r="R6" s="328">
        <f>Q6*100/N6</f>
        <v>110</v>
      </c>
      <c r="S6" s="331">
        <v>15</v>
      </c>
      <c r="T6" s="331">
        <v>5</v>
      </c>
      <c r="U6" s="331">
        <v>227</v>
      </c>
      <c r="V6" s="331">
        <v>11</v>
      </c>
      <c r="W6" s="331">
        <v>4</v>
      </c>
      <c r="X6" s="637" t="s">
        <v>928</v>
      </c>
      <c r="Y6" s="329" t="s">
        <v>934</v>
      </c>
    </row>
    <row r="7" spans="1:25" ht="13.5" customHeight="1">
      <c r="A7" s="233" t="s">
        <v>303</v>
      </c>
      <c r="B7" s="233" t="s">
        <v>303</v>
      </c>
      <c r="C7" s="243" t="s">
        <v>326</v>
      </c>
      <c r="D7" s="235" t="s">
        <v>306</v>
      </c>
      <c r="E7" s="233" t="s">
        <v>329</v>
      </c>
      <c r="F7" s="243" t="s">
        <v>456</v>
      </c>
      <c r="G7" s="242" t="s">
        <v>390</v>
      </c>
      <c r="H7" s="241" t="s">
        <v>448</v>
      </c>
      <c r="I7" s="233" t="s">
        <v>449</v>
      </c>
      <c r="J7" s="341" t="s">
        <v>340</v>
      </c>
      <c r="K7" s="325" t="s">
        <v>324</v>
      </c>
      <c r="L7" s="325" t="s">
        <v>451</v>
      </c>
      <c r="M7" s="325">
        <v>998</v>
      </c>
      <c r="N7" s="325">
        <v>56</v>
      </c>
      <c r="O7" s="330"/>
      <c r="P7" s="546">
        <v>473</v>
      </c>
      <c r="Q7" s="546">
        <v>66</v>
      </c>
      <c r="R7" s="328">
        <f aca="true" t="shared" si="0" ref="R7:R12">Q7*100/N7</f>
        <v>117.85714285714286</v>
      </c>
      <c r="S7" s="331">
        <v>27</v>
      </c>
      <c r="T7" s="331">
        <v>6</v>
      </c>
      <c r="U7" s="331">
        <v>473</v>
      </c>
      <c r="V7" s="331">
        <v>66</v>
      </c>
      <c r="W7" s="331">
        <v>1</v>
      </c>
      <c r="X7" s="637" t="s">
        <v>923</v>
      </c>
      <c r="Y7" s="340" t="s">
        <v>457</v>
      </c>
    </row>
    <row r="8" spans="1:25" ht="14.25">
      <c r="A8" s="233" t="s">
        <v>303</v>
      </c>
      <c r="B8" s="233" t="s">
        <v>303</v>
      </c>
      <c r="C8" s="243" t="s">
        <v>326</v>
      </c>
      <c r="D8" s="235" t="s">
        <v>306</v>
      </c>
      <c r="E8" s="233" t="s">
        <v>329</v>
      </c>
      <c r="F8" s="323" t="s">
        <v>458</v>
      </c>
      <c r="G8" s="242" t="s">
        <v>394</v>
      </c>
      <c r="H8" s="241" t="s">
        <v>453</v>
      </c>
      <c r="I8" s="233" t="s">
        <v>459</v>
      </c>
      <c r="J8" s="341" t="s">
        <v>340</v>
      </c>
      <c r="K8" s="325" t="s">
        <v>324</v>
      </c>
      <c r="L8" s="325" t="s">
        <v>451</v>
      </c>
      <c r="M8" s="325">
        <v>998</v>
      </c>
      <c r="N8" s="325">
        <v>56</v>
      </c>
      <c r="O8" s="330"/>
      <c r="P8" s="546">
        <v>473</v>
      </c>
      <c r="Q8" s="546">
        <v>59</v>
      </c>
      <c r="R8" s="328">
        <f t="shared" si="0"/>
        <v>105.35714285714286</v>
      </c>
      <c r="S8" s="331">
        <v>27</v>
      </c>
      <c r="T8" s="331">
        <v>6</v>
      </c>
      <c r="U8" s="331">
        <v>473</v>
      </c>
      <c r="V8" s="331">
        <v>59</v>
      </c>
      <c r="W8" s="331">
        <v>1</v>
      </c>
      <c r="X8" s="637" t="s">
        <v>924</v>
      </c>
      <c r="Y8" s="340" t="s">
        <v>457</v>
      </c>
    </row>
    <row r="9" spans="1:25" ht="27.75" customHeight="1">
      <c r="A9" s="233" t="s">
        <v>303</v>
      </c>
      <c r="B9" s="233" t="s">
        <v>303</v>
      </c>
      <c r="C9" s="243" t="s">
        <v>326</v>
      </c>
      <c r="D9" s="235" t="s">
        <v>306</v>
      </c>
      <c r="E9" s="233" t="s">
        <v>329</v>
      </c>
      <c r="F9" s="243" t="s">
        <v>460</v>
      </c>
      <c r="G9" s="242" t="s">
        <v>400</v>
      </c>
      <c r="H9" s="241" t="s">
        <v>402</v>
      </c>
      <c r="I9" s="233" t="s">
        <v>459</v>
      </c>
      <c r="J9" s="241" t="s">
        <v>461</v>
      </c>
      <c r="K9" s="325" t="s">
        <v>462</v>
      </c>
      <c r="L9" s="325" t="s">
        <v>451</v>
      </c>
      <c r="M9" s="325">
        <v>956</v>
      </c>
      <c r="N9" s="325">
        <v>26</v>
      </c>
      <c r="O9" s="330"/>
      <c r="P9" s="546">
        <v>629</v>
      </c>
      <c r="Q9" s="546">
        <v>26</v>
      </c>
      <c r="R9" s="328">
        <f t="shared" si="0"/>
        <v>100</v>
      </c>
      <c r="S9" s="331">
        <v>32</v>
      </c>
      <c r="T9" s="331">
        <v>7</v>
      </c>
      <c r="U9" s="331">
        <v>629</v>
      </c>
      <c r="V9" s="331">
        <v>26</v>
      </c>
      <c r="W9" s="331">
        <v>4</v>
      </c>
      <c r="X9" s="637" t="s">
        <v>929</v>
      </c>
      <c r="Y9" s="763" t="s">
        <v>947</v>
      </c>
    </row>
    <row r="10" spans="1:25" ht="27.75" customHeight="1">
      <c r="A10" s="233" t="s">
        <v>303</v>
      </c>
      <c r="B10" s="233" t="s">
        <v>303</v>
      </c>
      <c r="C10" s="243" t="s">
        <v>326</v>
      </c>
      <c r="D10" s="235" t="s">
        <v>306</v>
      </c>
      <c r="E10" s="233" t="s">
        <v>329</v>
      </c>
      <c r="F10" s="243" t="s">
        <v>652</v>
      </c>
      <c r="G10" s="242" t="s">
        <v>397</v>
      </c>
      <c r="H10" s="241" t="s">
        <v>448</v>
      </c>
      <c r="I10" s="325" t="s">
        <v>449</v>
      </c>
      <c r="J10" s="241" t="s">
        <v>463</v>
      </c>
      <c r="K10" s="325" t="s">
        <v>324</v>
      </c>
      <c r="L10" s="325" t="s">
        <v>451</v>
      </c>
      <c r="M10" s="325">
        <v>956</v>
      </c>
      <c r="N10" s="325">
        <v>12</v>
      </c>
      <c r="O10" s="330"/>
      <c r="P10" s="546">
        <v>629</v>
      </c>
      <c r="Q10" s="546">
        <v>12</v>
      </c>
      <c r="R10" s="328">
        <f t="shared" si="0"/>
        <v>100</v>
      </c>
      <c r="S10" s="331">
        <v>32</v>
      </c>
      <c r="T10" s="331">
        <v>7</v>
      </c>
      <c r="U10" s="331">
        <v>629</v>
      </c>
      <c r="V10" s="331">
        <v>12</v>
      </c>
      <c r="W10" s="331">
        <v>4</v>
      </c>
      <c r="X10" s="637" t="s">
        <v>926</v>
      </c>
      <c r="Y10" s="634" t="s">
        <v>935</v>
      </c>
    </row>
    <row r="11" spans="1:25" ht="27">
      <c r="A11" s="233" t="s">
        <v>303</v>
      </c>
      <c r="B11" s="233" t="s">
        <v>303</v>
      </c>
      <c r="C11" s="243" t="s">
        <v>326</v>
      </c>
      <c r="D11" s="235" t="s">
        <v>306</v>
      </c>
      <c r="E11" s="233" t="s">
        <v>329</v>
      </c>
      <c r="F11" s="243" t="s">
        <v>458</v>
      </c>
      <c r="G11" s="242" t="s">
        <v>464</v>
      </c>
      <c r="H11" s="342" t="s">
        <v>402</v>
      </c>
      <c r="I11" s="233" t="s">
        <v>459</v>
      </c>
      <c r="J11" s="241" t="s">
        <v>465</v>
      </c>
      <c r="K11" s="325" t="s">
        <v>324</v>
      </c>
      <c r="L11" s="325" t="s">
        <v>451</v>
      </c>
      <c r="M11" s="325">
        <v>324</v>
      </c>
      <c r="N11" s="325">
        <v>16</v>
      </c>
      <c r="O11" s="330"/>
      <c r="P11" s="546">
        <v>422</v>
      </c>
      <c r="Q11" s="546">
        <v>17</v>
      </c>
      <c r="R11" s="328">
        <f t="shared" si="0"/>
        <v>106.25</v>
      </c>
      <c r="S11" s="331">
        <v>56</v>
      </c>
      <c r="T11" s="331">
        <v>7</v>
      </c>
      <c r="U11" s="331">
        <v>422</v>
      </c>
      <c r="V11" s="331">
        <v>17</v>
      </c>
      <c r="W11" s="331">
        <v>3</v>
      </c>
      <c r="X11" s="637" t="s">
        <v>927</v>
      </c>
      <c r="Y11" s="635" t="s">
        <v>932</v>
      </c>
    </row>
    <row r="12" spans="1:25" ht="27">
      <c r="A12" s="343" t="s">
        <v>303</v>
      </c>
      <c r="B12" s="343" t="s">
        <v>303</v>
      </c>
      <c r="C12" s="344" t="s">
        <v>326</v>
      </c>
      <c r="D12" s="235" t="s">
        <v>306</v>
      </c>
      <c r="E12" s="233" t="s">
        <v>329</v>
      </c>
      <c r="F12" s="243" t="s">
        <v>456</v>
      </c>
      <c r="G12" s="345" t="s">
        <v>466</v>
      </c>
      <c r="H12" s="241" t="s">
        <v>448</v>
      </c>
      <c r="I12" s="322" t="s">
        <v>449</v>
      </c>
      <c r="J12" s="241" t="s">
        <v>465</v>
      </c>
      <c r="K12" s="325" t="s">
        <v>324</v>
      </c>
      <c r="L12" s="325" t="s">
        <v>451</v>
      </c>
      <c r="M12" s="325">
        <v>324</v>
      </c>
      <c r="N12" s="325">
        <v>10</v>
      </c>
      <c r="O12" s="330"/>
      <c r="P12" s="546">
        <v>422</v>
      </c>
      <c r="Q12" s="546">
        <v>11</v>
      </c>
      <c r="R12" s="328">
        <f t="shared" si="0"/>
        <v>110</v>
      </c>
      <c r="S12" s="331">
        <v>56</v>
      </c>
      <c r="T12" s="331">
        <v>7</v>
      </c>
      <c r="U12" s="331">
        <v>422</v>
      </c>
      <c r="V12" s="331">
        <v>11</v>
      </c>
      <c r="W12" s="331">
        <v>3</v>
      </c>
      <c r="X12" s="637" t="s">
        <v>925</v>
      </c>
      <c r="Y12" s="635" t="s">
        <v>933</v>
      </c>
    </row>
    <row r="13" spans="1:25" ht="28.5" customHeight="1">
      <c r="A13" s="233" t="s">
        <v>303</v>
      </c>
      <c r="B13" s="233" t="s">
        <v>303</v>
      </c>
      <c r="C13" s="243" t="s">
        <v>326</v>
      </c>
      <c r="D13" s="235" t="s">
        <v>306</v>
      </c>
      <c r="E13" s="233" t="s">
        <v>329</v>
      </c>
      <c r="F13" s="243" t="s">
        <v>458</v>
      </c>
      <c r="G13" s="242" t="s">
        <v>403</v>
      </c>
      <c r="H13" s="241" t="s">
        <v>402</v>
      </c>
      <c r="I13" s="233" t="s">
        <v>459</v>
      </c>
      <c r="J13" s="241" t="s">
        <v>467</v>
      </c>
      <c r="K13" s="325" t="s">
        <v>324</v>
      </c>
      <c r="L13" s="325" t="s">
        <v>451</v>
      </c>
      <c r="M13" s="325">
        <v>286</v>
      </c>
      <c r="N13" s="325">
        <v>6</v>
      </c>
      <c r="O13" s="330"/>
      <c r="P13" s="546">
        <v>107</v>
      </c>
      <c r="Q13" s="546">
        <v>6</v>
      </c>
      <c r="R13" s="328">
        <f>100*Q13/N13</f>
        <v>100</v>
      </c>
      <c r="S13" s="331">
        <v>18</v>
      </c>
      <c r="T13" s="331">
        <v>6</v>
      </c>
      <c r="U13" s="331">
        <v>107</v>
      </c>
      <c r="V13" s="331">
        <v>8</v>
      </c>
      <c r="W13" s="331">
        <v>2</v>
      </c>
      <c r="X13" s="637" t="s">
        <v>930</v>
      </c>
      <c r="Y13" s="634" t="s">
        <v>936</v>
      </c>
    </row>
    <row r="14" spans="1:25" ht="14.25">
      <c r="A14" s="233" t="s">
        <v>303</v>
      </c>
      <c r="B14" s="233" t="s">
        <v>303</v>
      </c>
      <c r="C14" s="243" t="s">
        <v>326</v>
      </c>
      <c r="D14" s="235" t="s">
        <v>306</v>
      </c>
      <c r="E14" s="233" t="s">
        <v>329</v>
      </c>
      <c r="F14" s="243" t="s">
        <v>458</v>
      </c>
      <c r="G14" s="242" t="s">
        <v>405</v>
      </c>
      <c r="H14" s="241" t="s">
        <v>402</v>
      </c>
      <c r="I14" s="233" t="s">
        <v>459</v>
      </c>
      <c r="J14" s="341" t="s">
        <v>340</v>
      </c>
      <c r="K14" s="325" t="s">
        <v>324</v>
      </c>
      <c r="L14" s="325" t="s">
        <v>451</v>
      </c>
      <c r="M14" s="325">
        <v>924</v>
      </c>
      <c r="N14" s="325">
        <v>20</v>
      </c>
      <c r="O14" s="330"/>
      <c r="P14" s="546">
        <v>680</v>
      </c>
      <c r="Q14" s="546">
        <v>20</v>
      </c>
      <c r="R14" s="328">
        <f>P14*100/P14</f>
        <v>100</v>
      </c>
      <c r="S14" s="331">
        <v>22</v>
      </c>
      <c r="T14" s="331">
        <v>8</v>
      </c>
      <c r="U14" s="331">
        <v>680</v>
      </c>
      <c r="V14" s="331">
        <v>20</v>
      </c>
      <c r="W14" s="331">
        <v>1</v>
      </c>
      <c r="X14" s="637" t="s">
        <v>922</v>
      </c>
      <c r="Y14" s="633" t="s">
        <v>931</v>
      </c>
    </row>
  </sheetData>
  <sheetProtection/>
  <autoFilter ref="A4:Y14"/>
  <dataValidations count="1">
    <dataValidation type="list" allowBlank="1" showInputMessage="1" showErrorMessage="1" sqref="D5:D14">
      <formula1>'Table4A Sampling plan descripti'!#REF!</formula1>
    </dataValidation>
  </dataValidations>
  <printOptions/>
  <pageMargins left="0.7" right="0.7" top="0.75" bottom="0.75" header="0.3" footer="0.3"/>
  <pageSetup fitToHeight="0" fitToWidth="1" horizontalDpi="600" verticalDpi="600" orientation="landscape" paperSize="9" scale="35" r:id="rId1"/>
</worksheet>
</file>

<file path=xl/worksheets/sheet14.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4">
      <selection activeCell="E13" sqref="E13"/>
    </sheetView>
  </sheetViews>
  <sheetFormatPr defaultColWidth="9.28125" defaultRowHeight="15"/>
  <cols>
    <col min="1" max="1" width="9.28125" style="32" customWidth="1"/>
    <col min="2" max="2" width="14.421875" style="32" customWidth="1"/>
    <col min="3" max="3" width="28.00390625" style="32" customWidth="1"/>
    <col min="4" max="4" width="21.28125" style="32" customWidth="1"/>
    <col min="5" max="5" width="33.00390625" style="32" customWidth="1"/>
    <col min="6" max="6" width="36.00390625" style="32" customWidth="1"/>
    <col min="7" max="16384" width="9.28125" style="32" customWidth="1"/>
  </cols>
  <sheetData>
    <row r="1" spans="1:6" ht="13.5" thickBot="1">
      <c r="A1" s="91" t="s">
        <v>181</v>
      </c>
      <c r="B1" s="92"/>
      <c r="C1" s="92"/>
      <c r="D1" s="92"/>
      <c r="E1" s="93"/>
      <c r="F1" s="93"/>
    </row>
    <row r="2" spans="1:6" ht="12.75">
      <c r="A2" s="94"/>
      <c r="B2" s="98"/>
      <c r="C2" s="98"/>
      <c r="D2" s="98"/>
      <c r="E2" s="101" t="s">
        <v>1</v>
      </c>
      <c r="F2" s="102" t="s">
        <v>2</v>
      </c>
    </row>
    <row r="3" spans="1:6" ht="13.5" thickBot="1">
      <c r="A3" s="99"/>
      <c r="B3" s="100"/>
      <c r="C3" s="100"/>
      <c r="D3" s="100"/>
      <c r="E3" s="95" t="s">
        <v>3</v>
      </c>
      <c r="F3" s="103">
        <v>2021</v>
      </c>
    </row>
    <row r="4" spans="1:6" ht="27" thickBot="1">
      <c r="A4" s="96" t="s">
        <v>4</v>
      </c>
      <c r="B4" s="96" t="s">
        <v>182</v>
      </c>
      <c r="C4" s="96" t="s">
        <v>183</v>
      </c>
      <c r="D4" s="96" t="s">
        <v>184</v>
      </c>
      <c r="E4" s="96" t="s">
        <v>185</v>
      </c>
      <c r="F4" s="97" t="s">
        <v>15</v>
      </c>
    </row>
    <row r="5" spans="1:6" ht="28.5">
      <c r="A5" s="233" t="s">
        <v>303</v>
      </c>
      <c r="B5" s="242" t="s">
        <v>447</v>
      </c>
      <c r="C5" s="294" t="s">
        <v>468</v>
      </c>
      <c r="D5" s="325" t="s">
        <v>469</v>
      </c>
      <c r="E5" s="181" t="s">
        <v>470</v>
      </c>
      <c r="F5" s="324"/>
    </row>
    <row r="6" spans="1:6" ht="28.5">
      <c r="A6" s="233" t="s">
        <v>303</v>
      </c>
      <c r="B6" s="242" t="s">
        <v>384</v>
      </c>
      <c r="C6" s="294" t="s">
        <v>471</v>
      </c>
      <c r="D6" s="325" t="s">
        <v>472</v>
      </c>
      <c r="E6" s="346" t="s">
        <v>473</v>
      </c>
      <c r="F6" s="324" t="s">
        <v>474</v>
      </c>
    </row>
    <row r="7" spans="1:6" ht="28.5">
      <c r="A7" s="233" t="s">
        <v>303</v>
      </c>
      <c r="B7" s="242" t="s">
        <v>390</v>
      </c>
      <c r="C7" s="324" t="s">
        <v>475</v>
      </c>
      <c r="D7" s="325" t="s">
        <v>469</v>
      </c>
      <c r="E7" s="346" t="s">
        <v>470</v>
      </c>
      <c r="F7" s="324"/>
    </row>
    <row r="8" spans="1:6" ht="28.5">
      <c r="A8" s="291" t="s">
        <v>303</v>
      </c>
      <c r="B8" s="242" t="s">
        <v>394</v>
      </c>
      <c r="C8" s="683" t="s">
        <v>458</v>
      </c>
      <c r="D8" s="325" t="s">
        <v>476</v>
      </c>
      <c r="E8" s="346" t="s">
        <v>473</v>
      </c>
      <c r="F8" s="324" t="s">
        <v>474</v>
      </c>
    </row>
    <row r="9" spans="1:6" ht="28.5">
      <c r="A9" s="233" t="s">
        <v>303</v>
      </c>
      <c r="B9" s="242" t="s">
        <v>400</v>
      </c>
      <c r="C9" s="294" t="s">
        <v>460</v>
      </c>
      <c r="D9" s="315" t="s">
        <v>477</v>
      </c>
      <c r="E9" s="181" t="s">
        <v>478</v>
      </c>
      <c r="F9" s="294" t="s">
        <v>479</v>
      </c>
    </row>
    <row r="10" spans="1:6" ht="28.5">
      <c r="A10" s="233" t="s">
        <v>303</v>
      </c>
      <c r="B10" s="242" t="s">
        <v>397</v>
      </c>
      <c r="C10" s="324" t="s">
        <v>480</v>
      </c>
      <c r="D10" s="325" t="s">
        <v>481</v>
      </c>
      <c r="E10" s="346" t="s">
        <v>478</v>
      </c>
      <c r="F10" s="685"/>
    </row>
    <row r="11" spans="1:6" ht="28.5">
      <c r="A11" s="233" t="s">
        <v>303</v>
      </c>
      <c r="B11" s="345" t="s">
        <v>464</v>
      </c>
      <c r="C11" s="294" t="s">
        <v>482</v>
      </c>
      <c r="D11" s="325" t="s">
        <v>476</v>
      </c>
      <c r="E11" s="346" t="s">
        <v>470</v>
      </c>
      <c r="F11" s="324"/>
    </row>
    <row r="12" spans="1:6" ht="28.5">
      <c r="A12" s="684" t="s">
        <v>303</v>
      </c>
      <c r="B12" s="345" t="s">
        <v>466</v>
      </c>
      <c r="C12" s="294" t="s">
        <v>483</v>
      </c>
      <c r="D12" s="325" t="s">
        <v>484</v>
      </c>
      <c r="E12" s="346" t="s">
        <v>470</v>
      </c>
      <c r="F12" s="324"/>
    </row>
    <row r="13" spans="1:6" ht="42.75">
      <c r="A13" s="233" t="s">
        <v>303</v>
      </c>
      <c r="B13" s="242" t="s">
        <v>403</v>
      </c>
      <c r="C13" s="294" t="s">
        <v>460</v>
      </c>
      <c r="D13" s="315" t="s">
        <v>485</v>
      </c>
      <c r="E13" s="686" t="s">
        <v>470</v>
      </c>
      <c r="F13" s="181" t="s">
        <v>486</v>
      </c>
    </row>
    <row r="14" spans="1:6" ht="39">
      <c r="A14" s="291" t="s">
        <v>303</v>
      </c>
      <c r="B14" s="242" t="s">
        <v>405</v>
      </c>
      <c r="C14" s="294" t="s">
        <v>482</v>
      </c>
      <c r="D14" s="315" t="s">
        <v>487</v>
      </c>
      <c r="E14" s="686" t="s">
        <v>470</v>
      </c>
      <c r="F14" s="347" t="s">
        <v>488</v>
      </c>
    </row>
  </sheetData>
  <sheetProtection/>
  <autoFilter ref="A4:F4"/>
  <printOptions/>
  <pageMargins left="0.7" right="0.7" top="0.75" bottom="0.75" header="0.3" footer="0.3"/>
  <pageSetup fitToHeight="0" fitToWidth="1" horizontalDpi="600" verticalDpi="600" orientation="landscape"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A1:V10"/>
  <sheetViews>
    <sheetView zoomScalePageLayoutView="0" workbookViewId="0" topLeftCell="A1">
      <selection activeCell="G16" sqref="G16"/>
    </sheetView>
  </sheetViews>
  <sheetFormatPr defaultColWidth="9.28125" defaultRowHeight="15"/>
  <cols>
    <col min="1" max="1" width="6.28125" style="32" customWidth="1"/>
    <col min="2" max="2" width="25.7109375" style="32" customWidth="1"/>
    <col min="3" max="3" width="10.28125" style="32" customWidth="1"/>
    <col min="4" max="4" width="9.28125" style="32" customWidth="1"/>
    <col min="5" max="5" width="10.7109375" style="32" customWidth="1"/>
    <col min="6" max="6" width="22.28125" style="32" customWidth="1"/>
    <col min="7" max="7" width="31.421875" style="32" customWidth="1"/>
    <col min="8" max="11" width="9.28125" style="32" customWidth="1"/>
    <col min="12" max="12" width="14.7109375" style="32" customWidth="1"/>
    <col min="13" max="13" width="12.7109375" style="32" customWidth="1"/>
    <col min="14" max="14" width="11.28125" style="32" customWidth="1"/>
    <col min="15" max="17" width="9.28125" style="32" customWidth="1"/>
    <col min="18" max="18" width="19.7109375" style="32" customWidth="1"/>
    <col min="19" max="19" width="9.28125" style="32" customWidth="1"/>
    <col min="20" max="20" width="14.7109375" style="32" customWidth="1"/>
    <col min="21" max="21" width="14.28125" style="32" customWidth="1"/>
    <col min="22" max="22" width="11.28125" style="32" customWidth="1"/>
    <col min="23" max="16384" width="9.28125" style="32" customWidth="1"/>
  </cols>
  <sheetData>
    <row r="1" spans="1:22" ht="13.5" thickBot="1">
      <c r="A1" s="104" t="s">
        <v>186</v>
      </c>
      <c r="B1" s="105"/>
      <c r="C1" s="105"/>
      <c r="D1" s="105"/>
      <c r="E1" s="106"/>
      <c r="F1" s="106"/>
      <c r="G1" s="106"/>
      <c r="H1" s="106"/>
      <c r="I1" s="106"/>
      <c r="J1" s="106"/>
      <c r="K1" s="106"/>
      <c r="L1" s="106"/>
      <c r="M1" s="106"/>
      <c r="N1" s="106"/>
      <c r="O1" s="18"/>
      <c r="P1" s="18"/>
      <c r="Q1" s="18"/>
      <c r="R1" s="18"/>
      <c r="S1" s="18"/>
      <c r="T1" s="18"/>
      <c r="U1" s="18"/>
      <c r="V1" s="18"/>
    </row>
    <row r="2" spans="1:22" ht="12.75">
      <c r="A2" s="107"/>
      <c r="B2" s="19"/>
      <c r="C2" s="19"/>
      <c r="D2" s="19"/>
      <c r="E2" s="18"/>
      <c r="F2" s="18"/>
      <c r="G2" s="18"/>
      <c r="H2" s="18"/>
      <c r="I2" s="18"/>
      <c r="J2" s="18"/>
      <c r="K2" s="18"/>
      <c r="L2" s="18"/>
      <c r="M2" s="18"/>
      <c r="N2" s="18"/>
      <c r="O2" s="18"/>
      <c r="P2" s="18"/>
      <c r="Q2" s="18"/>
      <c r="R2" s="18"/>
      <c r="S2" s="18"/>
      <c r="T2" s="18"/>
      <c r="U2" s="78" t="s">
        <v>1</v>
      </c>
      <c r="V2" s="40" t="s">
        <v>2</v>
      </c>
    </row>
    <row r="3" spans="1:22" ht="13.5" thickBot="1">
      <c r="A3" s="109"/>
      <c r="B3" s="19"/>
      <c r="C3" s="19"/>
      <c r="D3" s="19"/>
      <c r="E3" s="18"/>
      <c r="F3" s="18"/>
      <c r="G3" s="18"/>
      <c r="H3" s="18"/>
      <c r="I3" s="18"/>
      <c r="J3" s="18"/>
      <c r="K3" s="18"/>
      <c r="L3" s="18"/>
      <c r="M3" s="18"/>
      <c r="N3" s="18"/>
      <c r="O3" s="18"/>
      <c r="P3" s="18"/>
      <c r="Q3" s="18"/>
      <c r="R3" s="18"/>
      <c r="S3" s="18"/>
      <c r="T3" s="18"/>
      <c r="U3" s="12" t="s">
        <v>3</v>
      </c>
      <c r="V3" s="110">
        <v>2021</v>
      </c>
    </row>
    <row r="4" spans="1:22" ht="53.25" thickBot="1">
      <c r="A4" s="42" t="s">
        <v>4</v>
      </c>
      <c r="B4" s="42" t="s">
        <v>7</v>
      </c>
      <c r="C4" s="42" t="s">
        <v>8</v>
      </c>
      <c r="D4" s="42" t="s">
        <v>78</v>
      </c>
      <c r="E4" s="42" t="s">
        <v>5</v>
      </c>
      <c r="F4" s="108" t="s">
        <v>187</v>
      </c>
      <c r="G4" s="108" t="s">
        <v>188</v>
      </c>
      <c r="H4" s="42" t="s">
        <v>189</v>
      </c>
      <c r="I4" s="42" t="s">
        <v>190</v>
      </c>
      <c r="J4" s="42" t="s">
        <v>191</v>
      </c>
      <c r="K4" s="42" t="s">
        <v>192</v>
      </c>
      <c r="L4" s="42" t="s">
        <v>193</v>
      </c>
      <c r="M4" s="42" t="s">
        <v>194</v>
      </c>
      <c r="N4" s="42" t="s">
        <v>15</v>
      </c>
      <c r="O4" s="43" t="s">
        <v>195</v>
      </c>
      <c r="P4" s="43" t="s">
        <v>196</v>
      </c>
      <c r="Q4" s="43" t="s">
        <v>197</v>
      </c>
      <c r="R4" s="43" t="s">
        <v>198</v>
      </c>
      <c r="S4" s="43" t="s">
        <v>199</v>
      </c>
      <c r="T4" s="43" t="s">
        <v>200</v>
      </c>
      <c r="U4" s="43" t="s">
        <v>201</v>
      </c>
      <c r="V4" s="43" t="s">
        <v>39</v>
      </c>
    </row>
    <row r="5" spans="1:22" ht="14.25">
      <c r="A5" s="374" t="s">
        <v>303</v>
      </c>
      <c r="B5" s="374" t="s">
        <v>445</v>
      </c>
      <c r="C5" s="291" t="s">
        <v>306</v>
      </c>
      <c r="D5" s="291" t="s">
        <v>329</v>
      </c>
      <c r="E5" s="976" t="s">
        <v>550</v>
      </c>
      <c r="F5" s="374" t="s">
        <v>551</v>
      </c>
      <c r="G5" s="374" t="s">
        <v>552</v>
      </c>
      <c r="H5" s="979">
        <v>10</v>
      </c>
      <c r="I5" s="979">
        <v>142</v>
      </c>
      <c r="J5" s="979">
        <v>139</v>
      </c>
      <c r="K5" s="979">
        <v>43</v>
      </c>
      <c r="L5" s="979">
        <v>43</v>
      </c>
      <c r="M5" s="979">
        <v>0</v>
      </c>
      <c r="N5" s="977"/>
      <c r="O5" s="978">
        <v>15</v>
      </c>
      <c r="P5" s="978">
        <v>227</v>
      </c>
      <c r="Q5" s="978">
        <v>232</v>
      </c>
      <c r="R5" s="978" t="s">
        <v>308</v>
      </c>
      <c r="S5" s="978">
        <v>95</v>
      </c>
      <c r="T5" s="978">
        <v>95</v>
      </c>
      <c r="U5" s="978">
        <v>0</v>
      </c>
      <c r="V5" s="238"/>
    </row>
    <row r="6" spans="1:22" ht="14.25">
      <c r="A6" s="374" t="s">
        <v>303</v>
      </c>
      <c r="B6" s="374" t="s">
        <v>326</v>
      </c>
      <c r="C6" s="291" t="s">
        <v>306</v>
      </c>
      <c r="D6" s="291" t="s">
        <v>329</v>
      </c>
      <c r="E6" s="976" t="s">
        <v>550</v>
      </c>
      <c r="F6" s="374" t="s">
        <v>553</v>
      </c>
      <c r="G6" s="374" t="s">
        <v>554</v>
      </c>
      <c r="H6" s="979">
        <v>33</v>
      </c>
      <c r="I6" s="979">
        <v>757</v>
      </c>
      <c r="J6" s="979">
        <v>1397</v>
      </c>
      <c r="K6" s="979">
        <v>3720</v>
      </c>
      <c r="L6" s="979">
        <v>3720</v>
      </c>
      <c r="M6" s="979">
        <v>0</v>
      </c>
      <c r="N6" s="977"/>
      <c r="O6" s="978">
        <v>27</v>
      </c>
      <c r="P6" s="978">
        <v>473</v>
      </c>
      <c r="Q6" s="978">
        <v>828</v>
      </c>
      <c r="R6" s="978" t="s">
        <v>308</v>
      </c>
      <c r="S6" s="978">
        <v>2384</v>
      </c>
      <c r="T6" s="978">
        <v>2384</v>
      </c>
      <c r="U6" s="978">
        <v>0</v>
      </c>
      <c r="V6" s="238"/>
    </row>
    <row r="7" spans="1:22" ht="14.25">
      <c r="A7" s="374" t="s">
        <v>303</v>
      </c>
      <c r="B7" s="374" t="s">
        <v>326</v>
      </c>
      <c r="C7" s="291" t="s">
        <v>306</v>
      </c>
      <c r="D7" s="291" t="s">
        <v>329</v>
      </c>
      <c r="E7" s="976" t="s">
        <v>550</v>
      </c>
      <c r="F7" s="374" t="s">
        <v>555</v>
      </c>
      <c r="G7" s="374" t="s">
        <v>552</v>
      </c>
      <c r="H7" s="979">
        <v>31</v>
      </c>
      <c r="I7" s="979">
        <v>747</v>
      </c>
      <c r="J7" s="979">
        <v>746</v>
      </c>
      <c r="K7" s="979">
        <v>93</v>
      </c>
      <c r="L7" s="979">
        <v>93</v>
      </c>
      <c r="M7" s="979">
        <v>0</v>
      </c>
      <c r="N7" s="977"/>
      <c r="O7" s="978">
        <v>32</v>
      </c>
      <c r="P7" s="978">
        <v>629</v>
      </c>
      <c r="Q7" s="978">
        <v>629</v>
      </c>
      <c r="R7" s="978" t="s">
        <v>308</v>
      </c>
      <c r="S7" s="978">
        <v>71</v>
      </c>
      <c r="T7" s="978">
        <v>71</v>
      </c>
      <c r="U7" s="978">
        <v>0</v>
      </c>
      <c r="V7" s="238"/>
    </row>
    <row r="8" spans="1:22" ht="14.25">
      <c r="A8" s="374" t="s">
        <v>303</v>
      </c>
      <c r="B8" s="374" t="s">
        <v>326</v>
      </c>
      <c r="C8" s="291" t="s">
        <v>306</v>
      </c>
      <c r="D8" s="291" t="s">
        <v>329</v>
      </c>
      <c r="E8" s="976" t="s">
        <v>550</v>
      </c>
      <c r="F8" s="374" t="s">
        <v>524</v>
      </c>
      <c r="G8" s="374" t="s">
        <v>556</v>
      </c>
      <c r="H8" s="979">
        <v>53</v>
      </c>
      <c r="I8" s="979">
        <v>465</v>
      </c>
      <c r="J8" s="979">
        <v>341</v>
      </c>
      <c r="K8" s="979">
        <v>66</v>
      </c>
      <c r="L8" s="979">
        <v>66</v>
      </c>
      <c r="M8" s="979">
        <v>0</v>
      </c>
      <c r="N8" s="977"/>
      <c r="O8" s="978">
        <v>56</v>
      </c>
      <c r="P8" s="978">
        <v>422</v>
      </c>
      <c r="Q8" s="978">
        <v>413</v>
      </c>
      <c r="R8" s="978" t="s">
        <v>308</v>
      </c>
      <c r="S8" s="978">
        <v>74</v>
      </c>
      <c r="T8" s="978">
        <v>74</v>
      </c>
      <c r="U8" s="978">
        <v>0</v>
      </c>
      <c r="V8" s="238"/>
    </row>
    <row r="9" spans="1:22" ht="14.25">
      <c r="A9" s="374" t="s">
        <v>303</v>
      </c>
      <c r="B9" s="374" t="s">
        <v>326</v>
      </c>
      <c r="C9" s="291" t="s">
        <v>306</v>
      </c>
      <c r="D9" s="291" t="s">
        <v>329</v>
      </c>
      <c r="E9" s="976" t="s">
        <v>550</v>
      </c>
      <c r="F9" s="374" t="s">
        <v>557</v>
      </c>
      <c r="G9" s="374" t="s">
        <v>552</v>
      </c>
      <c r="H9" s="979">
        <v>18</v>
      </c>
      <c r="I9" s="979">
        <v>196</v>
      </c>
      <c r="J9" s="979">
        <v>196</v>
      </c>
      <c r="K9" s="979">
        <v>2</v>
      </c>
      <c r="L9" s="979">
        <v>2</v>
      </c>
      <c r="M9" s="979">
        <v>0</v>
      </c>
      <c r="N9" s="977"/>
      <c r="O9" s="978">
        <v>18</v>
      </c>
      <c r="P9" s="978">
        <v>107</v>
      </c>
      <c r="Q9" s="978">
        <v>107</v>
      </c>
      <c r="R9" s="978" t="s">
        <v>308</v>
      </c>
      <c r="S9" s="978">
        <v>1</v>
      </c>
      <c r="T9" s="978">
        <v>1</v>
      </c>
      <c r="U9" s="978">
        <v>0</v>
      </c>
      <c r="V9" s="238"/>
    </row>
    <row r="10" spans="1:22" ht="14.25">
      <c r="A10" s="374" t="s">
        <v>303</v>
      </c>
      <c r="B10" s="374" t="s">
        <v>326</v>
      </c>
      <c r="C10" s="291" t="s">
        <v>306</v>
      </c>
      <c r="D10" s="291" t="s">
        <v>329</v>
      </c>
      <c r="E10" s="976" t="s">
        <v>550</v>
      </c>
      <c r="F10" s="374" t="s">
        <v>541</v>
      </c>
      <c r="G10" s="374" t="s">
        <v>554</v>
      </c>
      <c r="H10" s="979">
        <v>24</v>
      </c>
      <c r="I10" s="979">
        <v>762</v>
      </c>
      <c r="J10" s="979">
        <v>762</v>
      </c>
      <c r="K10" s="979">
        <v>838</v>
      </c>
      <c r="L10" s="979">
        <v>838</v>
      </c>
      <c r="M10" s="979">
        <v>0</v>
      </c>
      <c r="N10" s="977"/>
      <c r="O10" s="978">
        <v>22</v>
      </c>
      <c r="P10" s="978">
        <v>680</v>
      </c>
      <c r="Q10" s="978">
        <v>680</v>
      </c>
      <c r="R10" s="978" t="s">
        <v>308</v>
      </c>
      <c r="S10" s="978">
        <v>360</v>
      </c>
      <c r="T10" s="978">
        <v>360</v>
      </c>
      <c r="U10" s="978">
        <v>0</v>
      </c>
      <c r="V10" s="238"/>
    </row>
  </sheetData>
  <sheetProtection/>
  <autoFilter ref="A4:V4"/>
  <printOptions/>
  <pageMargins left="0.7" right="0.7" top="0.75" bottom="0.75" header="0.3" footer="0.3"/>
  <pageSetup fitToHeight="0" fitToWidth="1" horizontalDpi="600" verticalDpi="600" orientation="landscape" paperSize="9" scale="45" r:id="rId1"/>
</worksheet>
</file>

<file path=xl/worksheets/sheet16.xml><?xml version="1.0" encoding="utf-8"?>
<worksheet xmlns="http://schemas.openxmlformats.org/spreadsheetml/2006/main" xmlns:r="http://schemas.openxmlformats.org/officeDocument/2006/relationships">
  <sheetPr>
    <pageSetUpPr fitToPage="1"/>
  </sheetPr>
  <dimension ref="A1:K8"/>
  <sheetViews>
    <sheetView zoomScalePageLayoutView="0" workbookViewId="0" topLeftCell="B1">
      <selection activeCell="I12" sqref="I12"/>
    </sheetView>
  </sheetViews>
  <sheetFormatPr defaultColWidth="9.28125" defaultRowHeight="15"/>
  <cols>
    <col min="1" max="1" width="9.28125" style="32" customWidth="1"/>
    <col min="2" max="2" width="27.00390625" style="32" customWidth="1"/>
    <col min="3" max="3" width="9.28125" style="32" customWidth="1"/>
    <col min="4" max="4" width="11.00390625" style="32" customWidth="1"/>
    <col min="5" max="5" width="11.421875" style="32" customWidth="1"/>
    <col min="6" max="6" width="11.57421875" style="32" customWidth="1"/>
    <col min="7" max="7" width="15.57421875" style="32" customWidth="1"/>
    <col min="8" max="8" width="9.28125" style="32" customWidth="1"/>
    <col min="9" max="9" width="13.28125" style="32" customWidth="1"/>
    <col min="10" max="10" width="15.7109375" style="32" customWidth="1"/>
    <col min="11" max="11" width="51.421875" style="32" customWidth="1"/>
    <col min="12" max="16384" width="9.28125" style="32" customWidth="1"/>
  </cols>
  <sheetData>
    <row r="1" spans="1:11" ht="13.5" thickBot="1">
      <c r="A1" s="87" t="s">
        <v>202</v>
      </c>
      <c r="B1" s="106"/>
      <c r="C1" s="106"/>
      <c r="D1" s="106"/>
      <c r="E1" s="106"/>
      <c r="F1" s="106"/>
      <c r="G1" s="106"/>
      <c r="H1" s="106"/>
      <c r="I1" s="106"/>
      <c r="J1" s="106"/>
      <c r="K1" s="106"/>
    </row>
    <row r="2" spans="1:11" ht="12.75">
      <c r="A2" s="107"/>
      <c r="B2" s="19"/>
      <c r="C2" s="19"/>
      <c r="D2" s="19"/>
      <c r="E2" s="19"/>
      <c r="F2" s="19"/>
      <c r="G2" s="19"/>
      <c r="H2" s="18"/>
      <c r="I2" s="18"/>
      <c r="J2" s="78" t="s">
        <v>1</v>
      </c>
      <c r="K2" s="40" t="s">
        <v>2</v>
      </c>
    </row>
    <row r="3" spans="1:11" ht="13.5" thickBot="1">
      <c r="A3" s="19"/>
      <c r="B3" s="19"/>
      <c r="C3" s="19"/>
      <c r="D3" s="19"/>
      <c r="E3" s="19"/>
      <c r="F3" s="19"/>
      <c r="G3" s="19"/>
      <c r="H3" s="18"/>
      <c r="I3" s="18"/>
      <c r="J3" s="12" t="s">
        <v>3</v>
      </c>
      <c r="K3" s="41">
        <v>2021</v>
      </c>
    </row>
    <row r="4" spans="1:11" ht="53.25" thickBot="1">
      <c r="A4" s="82" t="s">
        <v>4</v>
      </c>
      <c r="B4" s="82" t="s">
        <v>7</v>
      </c>
      <c r="C4" s="42" t="s">
        <v>78</v>
      </c>
      <c r="D4" s="42" t="s">
        <v>5</v>
      </c>
      <c r="E4" s="111" t="s">
        <v>203</v>
      </c>
      <c r="F4" s="111" t="s">
        <v>204</v>
      </c>
      <c r="G4" s="111" t="s">
        <v>205</v>
      </c>
      <c r="H4" s="111" t="s">
        <v>206</v>
      </c>
      <c r="I4" s="111" t="s">
        <v>207</v>
      </c>
      <c r="J4" s="111" t="s">
        <v>208</v>
      </c>
      <c r="K4" s="111" t="s">
        <v>15</v>
      </c>
    </row>
    <row r="5" spans="1:11" ht="21" customHeight="1">
      <c r="A5" s="291" t="s">
        <v>303</v>
      </c>
      <c r="B5" s="181" t="s">
        <v>445</v>
      </c>
      <c r="C5" s="315" t="s">
        <v>329</v>
      </c>
      <c r="D5" s="137" t="s">
        <v>550</v>
      </c>
      <c r="E5" s="419" t="s">
        <v>558</v>
      </c>
      <c r="F5" s="420">
        <v>5</v>
      </c>
      <c r="G5" s="420">
        <v>1524</v>
      </c>
      <c r="H5" s="420">
        <v>3703</v>
      </c>
      <c r="I5" s="420">
        <v>3703</v>
      </c>
      <c r="J5" s="278">
        <v>0</v>
      </c>
      <c r="K5" s="303" t="s">
        <v>559</v>
      </c>
    </row>
    <row r="6" spans="1:11" ht="28.5">
      <c r="A6" s="291" t="s">
        <v>303</v>
      </c>
      <c r="B6" s="294" t="s">
        <v>326</v>
      </c>
      <c r="C6" s="315" t="s">
        <v>329</v>
      </c>
      <c r="D6" s="137" t="s">
        <v>550</v>
      </c>
      <c r="E6" s="421" t="s">
        <v>560</v>
      </c>
      <c r="F6" s="422">
        <v>7</v>
      </c>
      <c r="G6" s="422">
        <v>635</v>
      </c>
      <c r="H6" s="422">
        <v>394</v>
      </c>
      <c r="I6" s="422">
        <v>394</v>
      </c>
      <c r="J6" s="291">
        <v>0</v>
      </c>
      <c r="K6" s="312" t="s">
        <v>561</v>
      </c>
    </row>
    <row r="7" spans="1:11" ht="14.25">
      <c r="A7" s="291" t="s">
        <v>303</v>
      </c>
      <c r="B7" s="294" t="s">
        <v>326</v>
      </c>
      <c r="C7" s="315" t="s">
        <v>329</v>
      </c>
      <c r="D7" s="137" t="s">
        <v>550</v>
      </c>
      <c r="E7" s="421" t="s">
        <v>562</v>
      </c>
      <c r="F7" s="422">
        <v>2</v>
      </c>
      <c r="G7" s="422">
        <v>711</v>
      </c>
      <c r="H7" s="422">
        <v>145</v>
      </c>
      <c r="I7" s="422">
        <v>145</v>
      </c>
      <c r="J7" s="291">
        <v>0</v>
      </c>
      <c r="K7" s="312" t="s">
        <v>563</v>
      </c>
    </row>
    <row r="8" spans="1:11" ht="28.5">
      <c r="A8" s="291" t="s">
        <v>303</v>
      </c>
      <c r="B8" s="294" t="s">
        <v>326</v>
      </c>
      <c r="C8" s="315" t="s">
        <v>329</v>
      </c>
      <c r="D8" s="137" t="s">
        <v>550</v>
      </c>
      <c r="E8" s="421" t="s">
        <v>564</v>
      </c>
      <c r="F8" s="422">
        <v>4</v>
      </c>
      <c r="G8" s="422">
        <v>537</v>
      </c>
      <c r="H8" s="422">
        <v>670</v>
      </c>
      <c r="I8" s="422">
        <v>670</v>
      </c>
      <c r="J8" s="423">
        <v>0</v>
      </c>
      <c r="K8" s="312" t="s">
        <v>565</v>
      </c>
    </row>
  </sheetData>
  <sheetProtection/>
  <autoFilter ref="A4:K4"/>
  <printOptions/>
  <pageMargins left="0.7" right="0.7" top="0.75" bottom="0.75" header="0.3" footer="0.3"/>
  <pageSetup fitToHeight="0"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sheetPr>
    <pageSetUpPr fitToPage="1"/>
  </sheetPr>
  <dimension ref="A1:T15"/>
  <sheetViews>
    <sheetView zoomScalePageLayoutView="0" workbookViewId="0" topLeftCell="A1">
      <selection activeCell="G16" sqref="G16"/>
    </sheetView>
  </sheetViews>
  <sheetFormatPr defaultColWidth="9.28125" defaultRowHeight="15"/>
  <cols>
    <col min="1" max="1" width="9.28125" style="32" customWidth="1"/>
    <col min="2" max="2" width="12.421875" style="32" customWidth="1"/>
    <col min="3" max="3" width="9.28125" style="32" customWidth="1"/>
    <col min="4" max="4" width="19.28125" style="32" customWidth="1"/>
    <col min="5" max="5" width="9.28125" style="32" customWidth="1"/>
    <col min="6" max="6" width="14.7109375" style="32" customWidth="1"/>
    <col min="7" max="7" width="21.7109375" style="32" customWidth="1"/>
    <col min="8" max="8" width="12.7109375" style="32" customWidth="1"/>
    <col min="9" max="9" width="55.00390625" style="32" customWidth="1"/>
    <col min="10" max="10" width="14.28125" style="32" customWidth="1"/>
    <col min="11" max="11" width="11.7109375" style="32" customWidth="1"/>
    <col min="12" max="12" width="23.421875" style="32" customWidth="1"/>
    <col min="13" max="13" width="23.28125" style="32" customWidth="1"/>
    <col min="14" max="14" width="12.7109375" style="32" customWidth="1"/>
    <col min="15" max="15" width="15.28125" style="32" customWidth="1"/>
    <col min="16" max="16" width="30.7109375" style="32" customWidth="1"/>
    <col min="17" max="17" width="14.57421875" style="32" customWidth="1"/>
    <col min="18" max="18" width="52.28125" style="32" customWidth="1"/>
    <col min="19" max="19" width="16.7109375" style="32" customWidth="1"/>
    <col min="20" max="20" width="17.28125" style="32" customWidth="1"/>
    <col min="21" max="16384" width="9.28125" style="32" customWidth="1"/>
  </cols>
  <sheetData>
    <row r="1" spans="1:20" ht="12.75">
      <c r="A1" s="112" t="s">
        <v>209</v>
      </c>
      <c r="B1" s="5"/>
      <c r="C1" s="5"/>
      <c r="D1" s="5"/>
      <c r="E1" s="5"/>
      <c r="F1" s="5"/>
      <c r="G1" s="5"/>
      <c r="H1" s="5"/>
      <c r="I1" s="5"/>
      <c r="J1" s="5"/>
      <c r="K1" s="5"/>
      <c r="L1" s="5"/>
      <c r="M1" s="5"/>
      <c r="N1" s="5"/>
      <c r="O1" s="5"/>
      <c r="P1" s="5"/>
      <c r="Q1" s="5"/>
      <c r="R1" s="5"/>
      <c r="S1" s="5"/>
      <c r="T1" s="5"/>
    </row>
    <row r="2" spans="1:20" ht="12.75">
      <c r="A2" s="9"/>
      <c r="B2" s="6"/>
      <c r="C2" s="6"/>
      <c r="D2" s="6"/>
      <c r="E2" s="6"/>
      <c r="F2" s="6"/>
      <c r="G2" s="6"/>
      <c r="H2" s="6"/>
      <c r="I2" s="6"/>
      <c r="J2" s="6"/>
      <c r="K2" s="6"/>
      <c r="L2" s="6"/>
      <c r="M2" s="6"/>
      <c r="N2" s="6"/>
      <c r="O2" s="6"/>
      <c r="P2" s="6"/>
      <c r="Q2" s="6"/>
      <c r="R2" s="113"/>
      <c r="S2" s="117" t="s">
        <v>1</v>
      </c>
      <c r="T2" s="118" t="s">
        <v>2</v>
      </c>
    </row>
    <row r="3" spans="1:20" ht="13.5" thickBot="1">
      <c r="A3" s="11"/>
      <c r="B3" s="6"/>
      <c r="C3" s="6"/>
      <c r="D3" s="6"/>
      <c r="E3" s="6"/>
      <c r="F3" s="6"/>
      <c r="G3" s="6"/>
      <c r="H3" s="6"/>
      <c r="I3" s="6"/>
      <c r="J3" s="6"/>
      <c r="K3" s="6"/>
      <c r="L3" s="6"/>
      <c r="M3" s="6"/>
      <c r="N3" s="6"/>
      <c r="O3" s="6"/>
      <c r="P3" s="6"/>
      <c r="Q3" s="6"/>
      <c r="R3" s="6"/>
      <c r="S3" s="90" t="s">
        <v>3</v>
      </c>
      <c r="T3" s="119">
        <v>2021</v>
      </c>
    </row>
    <row r="4" spans="1:20" s="34" customFormat="1" ht="21" thickBot="1">
      <c r="A4" s="1011"/>
      <c r="B4" s="1011"/>
      <c r="C4" s="1011"/>
      <c r="D4" s="1011"/>
      <c r="E4" s="1011"/>
      <c r="F4" s="1011"/>
      <c r="G4" s="1011"/>
      <c r="H4" s="1012" t="s">
        <v>210</v>
      </c>
      <c r="I4" s="1012"/>
      <c r="J4" s="114" t="s">
        <v>211</v>
      </c>
      <c r="K4" s="1012" t="s">
        <v>212</v>
      </c>
      <c r="L4" s="1012"/>
      <c r="M4" s="1012" t="s">
        <v>213</v>
      </c>
      <c r="N4" s="1012"/>
      <c r="O4" s="1012" t="s">
        <v>214</v>
      </c>
      <c r="P4" s="1012"/>
      <c r="Q4" s="1013"/>
      <c r="R4" s="1013"/>
      <c r="S4" s="115"/>
      <c r="T4" s="115"/>
    </row>
    <row r="5" spans="1:20" s="34" customFormat="1" ht="51" thickBot="1">
      <c r="A5" s="116" t="s">
        <v>4</v>
      </c>
      <c r="B5" s="58" t="s">
        <v>166</v>
      </c>
      <c r="C5" s="33" t="s">
        <v>215</v>
      </c>
      <c r="D5" s="33" t="s">
        <v>7</v>
      </c>
      <c r="E5" s="33" t="s">
        <v>8</v>
      </c>
      <c r="F5" s="54" t="s">
        <v>216</v>
      </c>
      <c r="G5" s="54" t="s">
        <v>217</v>
      </c>
      <c r="H5" s="54" t="s">
        <v>218</v>
      </c>
      <c r="I5" s="54" t="s">
        <v>219</v>
      </c>
      <c r="J5" s="54" t="s">
        <v>220</v>
      </c>
      <c r="K5" s="54" t="s">
        <v>221</v>
      </c>
      <c r="L5" s="54" t="s">
        <v>222</v>
      </c>
      <c r="M5" s="54" t="s">
        <v>223</v>
      </c>
      <c r="N5" s="54" t="s">
        <v>224</v>
      </c>
      <c r="O5" s="54" t="s">
        <v>225</v>
      </c>
      <c r="P5" s="54" t="s">
        <v>226</v>
      </c>
      <c r="Q5" s="54" t="s">
        <v>227</v>
      </c>
      <c r="R5" s="54" t="s">
        <v>228</v>
      </c>
      <c r="S5" s="54" t="s">
        <v>229</v>
      </c>
      <c r="T5" s="54" t="s">
        <v>75</v>
      </c>
    </row>
    <row r="6" spans="1:20" ht="92.25">
      <c r="A6" s="237" t="s">
        <v>303</v>
      </c>
      <c r="B6" s="237" t="s">
        <v>303</v>
      </c>
      <c r="C6" s="304" t="s">
        <v>382</v>
      </c>
      <c r="D6" s="750" t="s">
        <v>326</v>
      </c>
      <c r="E6" s="304" t="s">
        <v>306</v>
      </c>
      <c r="F6" s="751" t="s">
        <v>446</v>
      </c>
      <c r="G6" s="924" t="s">
        <v>939</v>
      </c>
      <c r="H6" s="752" t="s">
        <v>308</v>
      </c>
      <c r="I6" s="753" t="s">
        <v>570</v>
      </c>
      <c r="J6" s="304" t="s">
        <v>308</v>
      </c>
      <c r="K6" s="304" t="s">
        <v>308</v>
      </c>
      <c r="L6" s="399" t="s">
        <v>940</v>
      </c>
      <c r="M6" s="239" t="s">
        <v>572</v>
      </c>
      <c r="N6" s="304" t="s">
        <v>573</v>
      </c>
      <c r="O6" s="304" t="s">
        <v>308</v>
      </c>
      <c r="P6" s="388" t="s">
        <v>574</v>
      </c>
      <c r="Q6" s="304" t="s">
        <v>308</v>
      </c>
      <c r="R6" s="389" t="s">
        <v>941</v>
      </c>
      <c r="S6" s="754"/>
      <c r="T6" s="755"/>
    </row>
    <row r="7" spans="1:20" ht="92.25">
      <c r="A7" s="238" t="s">
        <v>303</v>
      </c>
      <c r="B7" s="238" t="s">
        <v>303</v>
      </c>
      <c r="C7" s="308" t="s">
        <v>382</v>
      </c>
      <c r="D7" s="386" t="s">
        <v>326</v>
      </c>
      <c r="E7" s="308" t="s">
        <v>306</v>
      </c>
      <c r="F7" s="387" t="s">
        <v>452</v>
      </c>
      <c r="G7" s="925" t="s">
        <v>942</v>
      </c>
      <c r="H7" s="756" t="s">
        <v>308</v>
      </c>
      <c r="I7" s="753" t="s">
        <v>570</v>
      </c>
      <c r="J7" s="304" t="s">
        <v>308</v>
      </c>
      <c r="K7" s="304" t="s">
        <v>308</v>
      </c>
      <c r="L7" s="399" t="s">
        <v>571</v>
      </c>
      <c r="M7" s="239" t="s">
        <v>572</v>
      </c>
      <c r="N7" s="304" t="s">
        <v>573</v>
      </c>
      <c r="O7" s="304" t="s">
        <v>308</v>
      </c>
      <c r="P7" s="388" t="s">
        <v>574</v>
      </c>
      <c r="Q7" s="304" t="s">
        <v>308</v>
      </c>
      <c r="R7" s="389" t="s">
        <v>575</v>
      </c>
      <c r="S7" s="757"/>
      <c r="T7" s="755"/>
    </row>
    <row r="8" spans="1:20" ht="92.25">
      <c r="A8" s="238" t="s">
        <v>303</v>
      </c>
      <c r="B8" s="238" t="s">
        <v>303</v>
      </c>
      <c r="C8" s="308" t="s">
        <v>382</v>
      </c>
      <c r="D8" s="386" t="s">
        <v>326</v>
      </c>
      <c r="E8" s="308" t="s">
        <v>306</v>
      </c>
      <c r="F8" s="387" t="s">
        <v>456</v>
      </c>
      <c r="G8" s="926" t="s">
        <v>968</v>
      </c>
      <c r="H8" s="756" t="s">
        <v>308</v>
      </c>
      <c r="I8" s="753" t="s">
        <v>570</v>
      </c>
      <c r="J8" s="304" t="s">
        <v>308</v>
      </c>
      <c r="K8" s="304" t="s">
        <v>308</v>
      </c>
      <c r="L8" s="399" t="s">
        <v>571</v>
      </c>
      <c r="M8" s="239" t="s">
        <v>572</v>
      </c>
      <c r="N8" s="304" t="s">
        <v>573</v>
      </c>
      <c r="O8" s="304" t="s">
        <v>308</v>
      </c>
      <c r="P8" s="388" t="s">
        <v>574</v>
      </c>
      <c r="Q8" s="304" t="s">
        <v>308</v>
      </c>
      <c r="R8" s="389" t="s">
        <v>575</v>
      </c>
      <c r="S8" s="405"/>
      <c r="T8" s="755"/>
    </row>
    <row r="9" spans="1:20" ht="92.25">
      <c r="A9" s="238" t="s">
        <v>303</v>
      </c>
      <c r="B9" s="238" t="s">
        <v>303</v>
      </c>
      <c r="C9" s="308" t="s">
        <v>382</v>
      </c>
      <c r="D9" s="386" t="s">
        <v>326</v>
      </c>
      <c r="E9" s="308" t="s">
        <v>306</v>
      </c>
      <c r="F9" s="239" t="s">
        <v>458</v>
      </c>
      <c r="G9" s="926" t="s">
        <v>969</v>
      </c>
      <c r="H9" s="756" t="s">
        <v>308</v>
      </c>
      <c r="I9" s="753" t="s">
        <v>570</v>
      </c>
      <c r="J9" s="304" t="s">
        <v>308</v>
      </c>
      <c r="K9" s="304" t="s">
        <v>308</v>
      </c>
      <c r="L9" s="399" t="s">
        <v>571</v>
      </c>
      <c r="M9" s="239" t="s">
        <v>572</v>
      </c>
      <c r="N9" s="304" t="s">
        <v>573</v>
      </c>
      <c r="O9" s="304" t="s">
        <v>308</v>
      </c>
      <c r="P9" s="388" t="s">
        <v>574</v>
      </c>
      <c r="Q9" s="304" t="s">
        <v>308</v>
      </c>
      <c r="R9" s="389" t="s">
        <v>575</v>
      </c>
      <c r="S9" s="405"/>
      <c r="T9" s="755"/>
    </row>
    <row r="10" spans="1:20" ht="92.25">
      <c r="A10" s="238" t="s">
        <v>303</v>
      </c>
      <c r="B10" s="238" t="s">
        <v>303</v>
      </c>
      <c r="C10" s="308" t="s">
        <v>382</v>
      </c>
      <c r="D10" s="386" t="s">
        <v>326</v>
      </c>
      <c r="E10" s="308" t="s">
        <v>306</v>
      </c>
      <c r="F10" s="751" t="s">
        <v>446</v>
      </c>
      <c r="G10" s="926" t="s">
        <v>953</v>
      </c>
      <c r="H10" s="756" t="s">
        <v>308</v>
      </c>
      <c r="I10" s="753" t="s">
        <v>570</v>
      </c>
      <c r="J10" s="304" t="s">
        <v>308</v>
      </c>
      <c r="K10" s="304" t="s">
        <v>308</v>
      </c>
      <c r="L10" s="399" t="s">
        <v>571</v>
      </c>
      <c r="M10" s="239" t="s">
        <v>572</v>
      </c>
      <c r="N10" s="304" t="s">
        <v>573</v>
      </c>
      <c r="O10" s="304" t="s">
        <v>308</v>
      </c>
      <c r="P10" s="388" t="s">
        <v>574</v>
      </c>
      <c r="Q10" s="304" t="s">
        <v>308</v>
      </c>
      <c r="R10" s="389" t="s">
        <v>575</v>
      </c>
      <c r="S10" s="405"/>
      <c r="T10" s="755"/>
    </row>
    <row r="11" spans="1:20" ht="92.25">
      <c r="A11" s="238" t="s">
        <v>303</v>
      </c>
      <c r="B11" s="238" t="s">
        <v>303</v>
      </c>
      <c r="C11" s="308" t="s">
        <v>382</v>
      </c>
      <c r="D11" s="386" t="s">
        <v>326</v>
      </c>
      <c r="E11" s="308" t="s">
        <v>306</v>
      </c>
      <c r="F11" s="387" t="s">
        <v>452</v>
      </c>
      <c r="G11" s="925" t="s">
        <v>943</v>
      </c>
      <c r="H11" s="756" t="s">
        <v>308</v>
      </c>
      <c r="I11" s="753" t="s">
        <v>570</v>
      </c>
      <c r="J11" s="308" t="s">
        <v>308</v>
      </c>
      <c r="K11" s="304" t="s">
        <v>308</v>
      </c>
      <c r="L11" s="399" t="s">
        <v>571</v>
      </c>
      <c r="M11" s="239" t="s">
        <v>572</v>
      </c>
      <c r="N11" s="304" t="s">
        <v>573</v>
      </c>
      <c r="O11" s="304" t="s">
        <v>308</v>
      </c>
      <c r="P11" s="388" t="s">
        <v>574</v>
      </c>
      <c r="Q11" s="304" t="s">
        <v>308</v>
      </c>
      <c r="R11" s="389" t="s">
        <v>575</v>
      </c>
      <c r="S11" s="405"/>
      <c r="T11" s="755"/>
    </row>
    <row r="12" spans="1:20" ht="92.25">
      <c r="A12" s="238" t="s">
        <v>303</v>
      </c>
      <c r="B12" s="238" t="s">
        <v>303</v>
      </c>
      <c r="C12" s="308" t="s">
        <v>382</v>
      </c>
      <c r="D12" s="386" t="s">
        <v>326</v>
      </c>
      <c r="E12" s="308" t="s">
        <v>306</v>
      </c>
      <c r="F12" s="239" t="s">
        <v>458</v>
      </c>
      <c r="G12" s="925" t="s">
        <v>944</v>
      </c>
      <c r="H12" s="756" t="s">
        <v>308</v>
      </c>
      <c r="I12" s="753" t="s">
        <v>570</v>
      </c>
      <c r="J12" s="308" t="s">
        <v>308</v>
      </c>
      <c r="K12" s="304" t="s">
        <v>308</v>
      </c>
      <c r="L12" s="399" t="s">
        <v>571</v>
      </c>
      <c r="M12" s="239" t="s">
        <v>572</v>
      </c>
      <c r="N12" s="304" t="s">
        <v>573</v>
      </c>
      <c r="O12" s="304" t="s">
        <v>308</v>
      </c>
      <c r="P12" s="388" t="s">
        <v>574</v>
      </c>
      <c r="Q12" s="304" t="s">
        <v>308</v>
      </c>
      <c r="R12" s="389" t="s">
        <v>575</v>
      </c>
      <c r="S12" s="405"/>
      <c r="T12" s="755"/>
    </row>
    <row r="13" spans="1:20" ht="92.25">
      <c r="A13" s="758" t="s">
        <v>303</v>
      </c>
      <c r="B13" s="758" t="s">
        <v>303</v>
      </c>
      <c r="C13" s="759" t="s">
        <v>382</v>
      </c>
      <c r="D13" s="760" t="s">
        <v>326</v>
      </c>
      <c r="E13" s="759" t="s">
        <v>306</v>
      </c>
      <c r="F13" s="390" t="s">
        <v>456</v>
      </c>
      <c r="G13" s="927" t="s">
        <v>945</v>
      </c>
      <c r="H13" s="761" t="s">
        <v>308</v>
      </c>
      <c r="I13" s="753" t="s">
        <v>570</v>
      </c>
      <c r="J13" s="308" t="s">
        <v>308</v>
      </c>
      <c r="K13" s="304" t="s">
        <v>308</v>
      </c>
      <c r="L13" s="762" t="s">
        <v>571</v>
      </c>
      <c r="M13" s="399" t="s">
        <v>572</v>
      </c>
      <c r="N13" s="304" t="s">
        <v>573</v>
      </c>
      <c r="O13" s="304" t="s">
        <v>308</v>
      </c>
      <c r="P13" s="388" t="s">
        <v>574</v>
      </c>
      <c r="Q13" s="304" t="s">
        <v>308</v>
      </c>
      <c r="R13" s="389" t="s">
        <v>575</v>
      </c>
      <c r="S13" s="405"/>
      <c r="T13" s="755"/>
    </row>
    <row r="14" spans="1:20" ht="92.25">
      <c r="A14" s="238" t="s">
        <v>303</v>
      </c>
      <c r="B14" s="238" t="s">
        <v>303</v>
      </c>
      <c r="C14" s="308" t="s">
        <v>382</v>
      </c>
      <c r="D14" s="386" t="s">
        <v>326</v>
      </c>
      <c r="E14" s="308" t="s">
        <v>306</v>
      </c>
      <c r="F14" s="387" t="s">
        <v>458</v>
      </c>
      <c r="G14" s="925" t="s">
        <v>569</v>
      </c>
      <c r="H14" s="238" t="s">
        <v>308</v>
      </c>
      <c r="I14" s="753" t="s">
        <v>570</v>
      </c>
      <c r="J14" s="308" t="s">
        <v>308</v>
      </c>
      <c r="K14" s="304" t="s">
        <v>308</v>
      </c>
      <c r="L14" s="762" t="s">
        <v>571</v>
      </c>
      <c r="M14" s="239" t="s">
        <v>572</v>
      </c>
      <c r="N14" s="304" t="s">
        <v>573</v>
      </c>
      <c r="O14" s="304" t="s">
        <v>308</v>
      </c>
      <c r="P14" s="388" t="s">
        <v>574</v>
      </c>
      <c r="Q14" s="304" t="s">
        <v>308</v>
      </c>
      <c r="R14" s="389" t="s">
        <v>575</v>
      </c>
      <c r="S14" s="405"/>
      <c r="T14" s="755"/>
    </row>
    <row r="15" spans="1:20" ht="92.25">
      <c r="A15" s="238" t="s">
        <v>303</v>
      </c>
      <c r="B15" s="238" t="s">
        <v>303</v>
      </c>
      <c r="C15" s="308" t="s">
        <v>954</v>
      </c>
      <c r="D15" s="386" t="s">
        <v>326</v>
      </c>
      <c r="E15" s="308" t="s">
        <v>306</v>
      </c>
      <c r="F15" s="387" t="s">
        <v>458</v>
      </c>
      <c r="G15" s="928" t="s">
        <v>955</v>
      </c>
      <c r="H15" s="238" t="s">
        <v>308</v>
      </c>
      <c r="I15" s="753" t="s">
        <v>570</v>
      </c>
      <c r="J15" s="308" t="s">
        <v>308</v>
      </c>
      <c r="K15" s="304" t="s">
        <v>308</v>
      </c>
      <c r="L15" s="762" t="s">
        <v>571</v>
      </c>
      <c r="M15" s="239" t="s">
        <v>572</v>
      </c>
      <c r="N15" s="304" t="s">
        <v>573</v>
      </c>
      <c r="O15" s="304" t="s">
        <v>308</v>
      </c>
      <c r="P15" s="388" t="s">
        <v>574</v>
      </c>
      <c r="Q15" s="304" t="s">
        <v>308</v>
      </c>
      <c r="R15" s="389" t="s">
        <v>575</v>
      </c>
      <c r="S15" s="405"/>
      <c r="T15" s="755"/>
    </row>
  </sheetData>
  <sheetProtection/>
  <autoFilter ref="A5:T5"/>
  <mergeCells count="5">
    <mergeCell ref="A4:G4"/>
    <mergeCell ref="H4:I4"/>
    <mergeCell ref="K4:L4"/>
    <mergeCell ref="M4:N4"/>
    <mergeCell ref="O4:R4"/>
  </mergeCells>
  <hyperlinks>
    <hyperlink ref="P6" r:id="rId1" display="http://www.fao.org/gfcm/technical-meetings/detail/en/c/1244960/"/>
    <hyperlink ref="P7:P14" r:id="rId2" display="http://www.fao.org/gfcm/technical-meetings/detail/en/c/1244960/"/>
    <hyperlink ref="P10" r:id="rId3" display="http://www.fao.org/gfcm/technical-meetings/detail/en/c/1244960/"/>
    <hyperlink ref="P15" r:id="rId4" display="http://www.fao.org/gfcm/technical-meetings/detail/en/c/1244960/"/>
  </hyperlinks>
  <printOptions/>
  <pageMargins left="0.7" right="0.7" top="0.75" bottom="0.75" header="0.3" footer="0.3"/>
  <pageSetup fitToHeight="0" fitToWidth="1" horizontalDpi="600" verticalDpi="600" orientation="landscape" paperSize="9" scale="33" r:id="rId5"/>
</worksheet>
</file>

<file path=xl/worksheets/sheet18.xml><?xml version="1.0" encoding="utf-8"?>
<worksheet xmlns="http://schemas.openxmlformats.org/spreadsheetml/2006/main" xmlns:r="http://schemas.openxmlformats.org/officeDocument/2006/relationships">
  <sheetPr>
    <pageSetUpPr fitToPage="1"/>
  </sheetPr>
  <dimension ref="A1:AG9"/>
  <sheetViews>
    <sheetView tabSelected="1" zoomScalePageLayoutView="0" workbookViewId="0" topLeftCell="A1">
      <selection activeCell="E12" sqref="E12"/>
    </sheetView>
  </sheetViews>
  <sheetFormatPr defaultColWidth="9.28125" defaultRowHeight="15"/>
  <cols>
    <col min="1" max="1" width="9.28125" style="32" customWidth="1"/>
    <col min="2" max="2" width="14.7109375" style="32" customWidth="1"/>
    <col min="3" max="3" width="15.7109375" style="32" customWidth="1"/>
    <col min="4" max="4" width="25.421875" style="32" customWidth="1"/>
    <col min="5" max="5" width="13.7109375" style="32" customWidth="1"/>
    <col min="6" max="6" width="13.28125" style="32" customWidth="1"/>
    <col min="7" max="7" width="27.00390625" style="32" customWidth="1"/>
    <col min="8" max="8" width="14.28125" style="32" customWidth="1"/>
    <col min="9" max="9" width="9.28125" style="32" customWidth="1"/>
    <col min="10" max="10" width="17.28125" style="32" customWidth="1"/>
    <col min="11" max="11" width="18.57421875" style="32" customWidth="1"/>
    <col min="12" max="12" width="19.7109375" style="32" customWidth="1"/>
    <col min="13" max="13" width="15.7109375" style="32" customWidth="1"/>
    <col min="14" max="14" width="18.421875" style="32" customWidth="1"/>
    <col min="15" max="15" width="17.28125" style="32" customWidth="1"/>
    <col min="16" max="16" width="19.7109375" style="32" customWidth="1"/>
    <col min="17" max="17" width="19.28125" style="32" customWidth="1"/>
    <col min="18" max="18" width="15.421875" style="32" customWidth="1"/>
    <col min="19" max="21" width="15.00390625" style="32" customWidth="1"/>
    <col min="22" max="22" width="18.421875" style="32" customWidth="1"/>
    <col min="23" max="23" width="9.28125" style="32" customWidth="1"/>
    <col min="24" max="24" width="18.7109375" style="32" customWidth="1"/>
    <col min="25" max="25" width="13.00390625" style="32" customWidth="1"/>
    <col min="26" max="26" width="13.57421875" style="32" customWidth="1"/>
    <col min="27" max="27" width="16.00390625" style="32" customWidth="1"/>
    <col min="28" max="28" width="13.00390625" style="32" customWidth="1"/>
    <col min="29" max="29" width="14.7109375" style="32" customWidth="1"/>
    <col min="30" max="30" width="31.421875" style="32" customWidth="1"/>
    <col min="31" max="31" width="31.28125" style="32" customWidth="1"/>
    <col min="32" max="32" width="10.28125" style="32" customWidth="1"/>
    <col min="33" max="33" width="11.00390625" style="32" customWidth="1"/>
    <col min="34" max="16384" width="9.28125" style="32" customWidth="1"/>
  </cols>
  <sheetData>
    <row r="1" ht="12.75">
      <c r="A1" s="120" t="s">
        <v>230</v>
      </c>
    </row>
    <row r="2" spans="2:33" ht="12.75">
      <c r="B2" s="120"/>
      <c r="C2" s="120"/>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2"/>
      <c r="AF2" s="123" t="s">
        <v>1</v>
      </c>
      <c r="AG2" s="129" t="s">
        <v>2</v>
      </c>
    </row>
    <row r="3" spans="1:33" ht="13.5" thickBo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4" t="s">
        <v>3</v>
      </c>
      <c r="AG3" s="125">
        <v>2021</v>
      </c>
    </row>
    <row r="4" spans="1:33" s="34" customFormat="1" ht="9.75">
      <c r="A4" s="1014"/>
      <c r="B4" s="1015"/>
      <c r="C4" s="1015"/>
      <c r="D4" s="1015"/>
      <c r="E4" s="1015"/>
      <c r="F4" s="1015"/>
      <c r="G4" s="1016"/>
      <c r="H4" s="1020" t="s">
        <v>231</v>
      </c>
      <c r="I4" s="1021"/>
      <c r="J4" s="1021"/>
      <c r="K4" s="1021"/>
      <c r="L4" s="1021"/>
      <c r="M4" s="1021" t="s">
        <v>232</v>
      </c>
      <c r="N4" s="1021"/>
      <c r="O4" s="1021"/>
      <c r="P4" s="1021"/>
      <c r="Q4" s="1021"/>
      <c r="R4" s="1021"/>
      <c r="S4" s="1021"/>
      <c r="T4" s="1021"/>
      <c r="U4" s="1021"/>
      <c r="V4" s="1021"/>
      <c r="W4" s="1021" t="s">
        <v>233</v>
      </c>
      <c r="X4" s="1021"/>
      <c r="Y4" s="1021"/>
      <c r="Z4" s="1021"/>
      <c r="AA4" s="1021"/>
      <c r="AB4" s="1021"/>
      <c r="AC4" s="1021"/>
      <c r="AD4" s="1021"/>
      <c r="AE4" s="1022"/>
      <c r="AF4" s="128"/>
      <c r="AG4" s="128"/>
    </row>
    <row r="5" spans="1:33" s="34" customFormat="1" ht="30.75" thickBot="1">
      <c r="A5" s="1017"/>
      <c r="B5" s="1018"/>
      <c r="C5" s="1018"/>
      <c r="D5" s="1018"/>
      <c r="E5" s="1018"/>
      <c r="F5" s="1018"/>
      <c r="G5" s="1019"/>
      <c r="H5" s="1023" t="s">
        <v>234</v>
      </c>
      <c r="I5" s="1024"/>
      <c r="J5" s="1024" t="s">
        <v>235</v>
      </c>
      <c r="K5" s="1024"/>
      <c r="L5" s="1024"/>
      <c r="M5" s="1024" t="s">
        <v>236</v>
      </c>
      <c r="N5" s="1024"/>
      <c r="O5" s="1024"/>
      <c r="P5" s="1024" t="s">
        <v>237</v>
      </c>
      <c r="Q5" s="1024"/>
      <c r="R5" s="1024"/>
      <c r="S5" s="1024"/>
      <c r="T5" s="1024"/>
      <c r="U5" s="130" t="s">
        <v>238</v>
      </c>
      <c r="V5" s="130" t="s">
        <v>239</v>
      </c>
      <c r="W5" s="130" t="s">
        <v>240</v>
      </c>
      <c r="X5" s="1024" t="s">
        <v>241</v>
      </c>
      <c r="Y5" s="1024"/>
      <c r="Z5" s="130" t="s">
        <v>242</v>
      </c>
      <c r="AA5" s="1024" t="s">
        <v>243</v>
      </c>
      <c r="AB5" s="1024"/>
      <c r="AC5" s="1024" t="s">
        <v>244</v>
      </c>
      <c r="AD5" s="1024"/>
      <c r="AE5" s="1025"/>
      <c r="AF5" s="1026" t="s">
        <v>15</v>
      </c>
      <c r="AG5" s="1028" t="s">
        <v>75</v>
      </c>
    </row>
    <row r="6" spans="1:33" s="34" customFormat="1" ht="41.25" thickBot="1">
      <c r="A6" s="627" t="s">
        <v>4</v>
      </c>
      <c r="B6" s="628" t="s">
        <v>245</v>
      </c>
      <c r="C6" s="628" t="s">
        <v>246</v>
      </c>
      <c r="D6" s="628" t="s">
        <v>7</v>
      </c>
      <c r="E6" s="628" t="s">
        <v>247</v>
      </c>
      <c r="F6" s="628" t="s">
        <v>951</v>
      </c>
      <c r="G6" s="629" t="s">
        <v>248</v>
      </c>
      <c r="H6" s="630" t="s">
        <v>249</v>
      </c>
      <c r="I6" s="628" t="s">
        <v>250</v>
      </c>
      <c r="J6" s="628" t="s">
        <v>251</v>
      </c>
      <c r="K6" s="628" t="s">
        <v>252</v>
      </c>
      <c r="L6" s="628" t="s">
        <v>253</v>
      </c>
      <c r="M6" s="628" t="s">
        <v>254</v>
      </c>
      <c r="N6" s="628" t="s">
        <v>255</v>
      </c>
      <c r="O6" s="628" t="s">
        <v>256</v>
      </c>
      <c r="P6" s="628" t="s">
        <v>257</v>
      </c>
      <c r="Q6" s="628" t="s">
        <v>258</v>
      </c>
      <c r="R6" s="628" t="s">
        <v>259</v>
      </c>
      <c r="S6" s="628" t="s">
        <v>260</v>
      </c>
      <c r="T6" s="628" t="s">
        <v>261</v>
      </c>
      <c r="U6" s="628" t="s">
        <v>262</v>
      </c>
      <c r="V6" s="631" t="s">
        <v>263</v>
      </c>
      <c r="W6" s="631" t="s">
        <v>264</v>
      </c>
      <c r="X6" s="631" t="s">
        <v>265</v>
      </c>
      <c r="Y6" s="631" t="s">
        <v>266</v>
      </c>
      <c r="Z6" s="628" t="s">
        <v>267</v>
      </c>
      <c r="AA6" s="628" t="s">
        <v>268</v>
      </c>
      <c r="AB6" s="631" t="s">
        <v>269</v>
      </c>
      <c r="AC6" s="628" t="s">
        <v>270</v>
      </c>
      <c r="AD6" s="628" t="s">
        <v>271</v>
      </c>
      <c r="AE6" s="629" t="s">
        <v>272</v>
      </c>
      <c r="AF6" s="1027"/>
      <c r="AG6" s="1029"/>
    </row>
    <row r="7" spans="1:33" ht="30.75" customHeight="1">
      <c r="A7" s="441" t="s">
        <v>566</v>
      </c>
      <c r="B7" s="929" t="s">
        <v>956</v>
      </c>
      <c r="C7" s="777" t="s">
        <v>20</v>
      </c>
      <c r="D7" s="781" t="s">
        <v>326</v>
      </c>
      <c r="E7" s="783" t="s">
        <v>306</v>
      </c>
      <c r="F7" s="784" t="s">
        <v>567</v>
      </c>
      <c r="G7" s="376" t="s">
        <v>949</v>
      </c>
      <c r="H7" s="377" t="s">
        <v>308</v>
      </c>
      <c r="I7" s="377" t="s">
        <v>308</v>
      </c>
      <c r="J7" s="377" t="s">
        <v>308</v>
      </c>
      <c r="K7" s="377" t="s">
        <v>308</v>
      </c>
      <c r="L7" s="377" t="s">
        <v>308</v>
      </c>
      <c r="M7" s="377" t="s">
        <v>308</v>
      </c>
      <c r="N7" s="377" t="s">
        <v>308</v>
      </c>
      <c r="O7" s="377" t="s">
        <v>308</v>
      </c>
      <c r="P7" s="377" t="s">
        <v>315</v>
      </c>
      <c r="Q7" s="377" t="s">
        <v>308</v>
      </c>
      <c r="R7" s="377" t="s">
        <v>308</v>
      </c>
      <c r="S7" s="377" t="s">
        <v>308</v>
      </c>
      <c r="T7" s="377" t="s">
        <v>308</v>
      </c>
      <c r="U7" s="377" t="s">
        <v>315</v>
      </c>
      <c r="V7" s="377" t="s">
        <v>308</v>
      </c>
      <c r="W7" s="377" t="s">
        <v>308</v>
      </c>
      <c r="X7" s="377" t="s">
        <v>308</v>
      </c>
      <c r="Y7" s="377" t="s">
        <v>308</v>
      </c>
      <c r="Z7" s="377" t="s">
        <v>308</v>
      </c>
      <c r="AA7" s="377" t="s">
        <v>308</v>
      </c>
      <c r="AB7" s="377" t="s">
        <v>315</v>
      </c>
      <c r="AC7" s="377" t="s">
        <v>308</v>
      </c>
      <c r="AD7" s="626" t="s">
        <v>568</v>
      </c>
      <c r="AE7" s="626" t="s">
        <v>568</v>
      </c>
      <c r="AF7" s="126"/>
      <c r="AG7" s="126"/>
    </row>
    <row r="8" spans="1:33" ht="26.25">
      <c r="A8" s="780" t="s">
        <v>566</v>
      </c>
      <c r="B8" s="930" t="s">
        <v>957</v>
      </c>
      <c r="C8" s="778" t="s">
        <v>20</v>
      </c>
      <c r="D8" s="782" t="s">
        <v>326</v>
      </c>
      <c r="E8" s="308" t="s">
        <v>306</v>
      </c>
      <c r="F8" s="785" t="s">
        <v>567</v>
      </c>
      <c r="G8" s="378" t="s">
        <v>948</v>
      </c>
      <c r="H8" s="379" t="s">
        <v>308</v>
      </c>
      <c r="I8" s="379" t="s">
        <v>308</v>
      </c>
      <c r="J8" s="379" t="s">
        <v>308</v>
      </c>
      <c r="K8" s="379" t="s">
        <v>308</v>
      </c>
      <c r="L8" s="379" t="s">
        <v>308</v>
      </c>
      <c r="M8" s="379" t="s">
        <v>308</v>
      </c>
      <c r="N8" s="379" t="s">
        <v>308</v>
      </c>
      <c r="O8" s="379" t="s">
        <v>308</v>
      </c>
      <c r="P8" s="379" t="s">
        <v>315</v>
      </c>
      <c r="Q8" s="379" t="s">
        <v>308</v>
      </c>
      <c r="R8" s="379" t="s">
        <v>308</v>
      </c>
      <c r="S8" s="379" t="s">
        <v>308</v>
      </c>
      <c r="T8" s="379" t="s">
        <v>308</v>
      </c>
      <c r="U8" s="379" t="s">
        <v>315</v>
      </c>
      <c r="V8" s="379" t="s">
        <v>308</v>
      </c>
      <c r="W8" s="379" t="s">
        <v>308</v>
      </c>
      <c r="X8" s="379" t="s">
        <v>308</v>
      </c>
      <c r="Y8" s="379" t="s">
        <v>308</v>
      </c>
      <c r="Z8" s="379" t="s">
        <v>308</v>
      </c>
      <c r="AA8" s="379" t="s">
        <v>308</v>
      </c>
      <c r="AB8" s="379" t="s">
        <v>315</v>
      </c>
      <c r="AC8" s="379" t="s">
        <v>308</v>
      </c>
      <c r="AD8" s="380" t="s">
        <v>568</v>
      </c>
      <c r="AE8" s="380" t="s">
        <v>568</v>
      </c>
      <c r="AF8" s="381"/>
      <c r="AG8" s="127"/>
    </row>
    <row r="9" spans="1:33" ht="28.5">
      <c r="A9" s="447" t="s">
        <v>566</v>
      </c>
      <c r="B9" s="931" t="s">
        <v>958</v>
      </c>
      <c r="C9" s="779" t="s">
        <v>20</v>
      </c>
      <c r="D9" s="782" t="s">
        <v>326</v>
      </c>
      <c r="E9" s="308" t="s">
        <v>306</v>
      </c>
      <c r="F9" s="785" t="s">
        <v>567</v>
      </c>
      <c r="G9" s="383" t="s">
        <v>950</v>
      </c>
      <c r="H9" s="384" t="s">
        <v>308</v>
      </c>
      <c r="I9" s="384" t="s">
        <v>308</v>
      </c>
      <c r="J9" s="384" t="s">
        <v>308</v>
      </c>
      <c r="K9" s="384" t="s">
        <v>308</v>
      </c>
      <c r="L9" s="384" t="s">
        <v>308</v>
      </c>
      <c r="M9" s="384" t="s">
        <v>308</v>
      </c>
      <c r="N9" s="384" t="s">
        <v>308</v>
      </c>
      <c r="O9" s="384" t="s">
        <v>308</v>
      </c>
      <c r="P9" s="384" t="s">
        <v>315</v>
      </c>
      <c r="Q9" s="384" t="s">
        <v>308</v>
      </c>
      <c r="R9" s="384" t="s">
        <v>308</v>
      </c>
      <c r="S9" s="384" t="s">
        <v>308</v>
      </c>
      <c r="T9" s="384" t="s">
        <v>308</v>
      </c>
      <c r="U9" s="384" t="s">
        <v>315</v>
      </c>
      <c r="V9" s="384" t="s">
        <v>308</v>
      </c>
      <c r="W9" s="384" t="s">
        <v>308</v>
      </c>
      <c r="X9" s="384" t="s">
        <v>308</v>
      </c>
      <c r="Y9" s="384" t="s">
        <v>308</v>
      </c>
      <c r="Z9" s="384" t="s">
        <v>308</v>
      </c>
      <c r="AA9" s="384" t="s">
        <v>308</v>
      </c>
      <c r="AB9" s="384" t="s">
        <v>315</v>
      </c>
      <c r="AC9" s="384" t="s">
        <v>308</v>
      </c>
      <c r="AD9" s="385" t="s">
        <v>568</v>
      </c>
      <c r="AE9" s="385" t="s">
        <v>568</v>
      </c>
      <c r="AF9" s="126"/>
      <c r="AG9" s="127"/>
    </row>
  </sheetData>
  <sheetProtection/>
  <autoFilter ref="A6:AE6"/>
  <mergeCells count="13">
    <mergeCell ref="AC5:AE5"/>
    <mergeCell ref="AF5:AF6"/>
    <mergeCell ref="AG5:AG6"/>
    <mergeCell ref="A4:G5"/>
    <mergeCell ref="H4:L4"/>
    <mergeCell ref="M4:V4"/>
    <mergeCell ref="W4:AE4"/>
    <mergeCell ref="H5:I5"/>
    <mergeCell ref="J5:L5"/>
    <mergeCell ref="M5:O5"/>
    <mergeCell ref="P5:T5"/>
    <mergeCell ref="X5:Y5"/>
    <mergeCell ref="AA5:AB5"/>
  </mergeCells>
  <dataValidations count="3">
    <dataValidation type="list" allowBlank="1" showInputMessage="1" showErrorMessage="1" sqref="B7:B8">
      <formula1>$A$3:$A$24</formula1>
    </dataValidation>
    <dataValidation type="list" allowBlank="1" showInputMessage="1" showErrorMessage="1" sqref="F8:F9">
      <formula1>'Table5B Quality assurance frame'!#REF!</formula1>
    </dataValidation>
    <dataValidation type="list" allowBlank="1" showInputMessage="1" showErrorMessage="1" sqref="F7">
      <formula1>'Table5B Quality assurance frame'!#REF!</formula1>
    </dataValidation>
  </dataValidations>
  <hyperlinks>
    <hyperlink ref="AD7" r:id="rId1" display="http://www.rmri.ro/Home/Publications.Other.ANPA.html?lang=en"/>
    <hyperlink ref="AE7" r:id="rId2" display="http://www.rmri.ro/Home/Publications.Other.ANPA.html?lang=en"/>
  </hyperlinks>
  <printOptions/>
  <pageMargins left="0.7" right="0.7" top="0.75" bottom="0.75" header="0.3" footer="0.3"/>
  <pageSetup fitToHeight="0" fitToWidth="1" horizontalDpi="600" verticalDpi="600" orientation="landscape" paperSize="9" scale="24" r:id="rId3"/>
</worksheet>
</file>

<file path=xl/worksheets/sheet19.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6">
      <selection activeCell="D28" sqref="D28"/>
    </sheetView>
  </sheetViews>
  <sheetFormatPr defaultColWidth="9.28125" defaultRowHeight="15"/>
  <cols>
    <col min="1" max="1" width="9.28125" style="32" customWidth="1"/>
    <col min="2" max="2" width="31.00390625" style="32" customWidth="1"/>
    <col min="3" max="3" width="9.28125" style="32" customWidth="1"/>
    <col min="4" max="4" width="34.28125" style="32" customWidth="1"/>
    <col min="5" max="5" width="15.28125" style="32" customWidth="1"/>
    <col min="6" max="6" width="10.7109375" style="32" customWidth="1"/>
    <col min="7" max="7" width="15.28125" style="32" customWidth="1"/>
    <col min="8" max="8" width="11.28125" style="32" customWidth="1"/>
    <col min="9" max="9" width="17.421875" style="32" customWidth="1"/>
    <col min="10" max="10" width="17.57421875" style="32" customWidth="1"/>
    <col min="11" max="16384" width="9.28125" style="32" customWidth="1"/>
  </cols>
  <sheetData>
    <row r="1" spans="1:10" ht="13.5" thickBot="1">
      <c r="A1" s="687" t="s">
        <v>273</v>
      </c>
      <c r="B1" s="688"/>
      <c r="C1" s="689"/>
      <c r="D1" s="690"/>
      <c r="E1" s="691"/>
      <c r="F1" s="691"/>
      <c r="G1" s="691"/>
      <c r="H1" s="691"/>
      <c r="I1" s="691"/>
      <c r="J1" s="691"/>
    </row>
    <row r="2" spans="1:10" ht="12.75">
      <c r="A2" s="689"/>
      <c r="B2" s="689"/>
      <c r="C2" s="689"/>
      <c r="D2" s="689"/>
      <c r="E2" s="689"/>
      <c r="F2" s="689"/>
      <c r="G2" s="689"/>
      <c r="H2" s="689"/>
      <c r="I2" s="692" t="s">
        <v>1</v>
      </c>
      <c r="J2" s="693" t="s">
        <v>2</v>
      </c>
    </row>
    <row r="3" spans="1:10" ht="13.5" thickBot="1">
      <c r="A3" s="689"/>
      <c r="B3" s="689"/>
      <c r="C3" s="689"/>
      <c r="D3" s="689"/>
      <c r="E3" s="689"/>
      <c r="F3" s="689"/>
      <c r="G3" s="689"/>
      <c r="H3" s="689"/>
      <c r="I3" s="694" t="s">
        <v>3</v>
      </c>
      <c r="J3" s="695">
        <v>2021</v>
      </c>
    </row>
    <row r="4" spans="1:10" ht="27" thickBot="1">
      <c r="A4" s="696" t="s">
        <v>4</v>
      </c>
      <c r="B4" s="696" t="s">
        <v>274</v>
      </c>
      <c r="C4" s="696" t="s">
        <v>275</v>
      </c>
      <c r="D4" s="697" t="s">
        <v>276</v>
      </c>
      <c r="E4" s="696" t="s">
        <v>277</v>
      </c>
      <c r="F4" s="696" t="s">
        <v>278</v>
      </c>
      <c r="G4" s="696" t="s">
        <v>279</v>
      </c>
      <c r="H4" s="697" t="s">
        <v>15</v>
      </c>
      <c r="I4" s="698" t="s">
        <v>280</v>
      </c>
      <c r="J4" s="699" t="s">
        <v>75</v>
      </c>
    </row>
    <row r="5" spans="1:10" ht="12.75">
      <c r="A5" s="703" t="s">
        <v>303</v>
      </c>
      <c r="B5" s="704" t="s">
        <v>576</v>
      </c>
      <c r="C5" s="703" t="s">
        <v>577</v>
      </c>
      <c r="D5" s="705" t="s">
        <v>578</v>
      </c>
      <c r="E5" s="706">
        <v>2021</v>
      </c>
      <c r="F5" s="706">
        <v>2020</v>
      </c>
      <c r="G5" s="707" t="s">
        <v>610</v>
      </c>
      <c r="H5" s="708"/>
      <c r="I5" s="700" t="s">
        <v>610</v>
      </c>
      <c r="J5" s="709"/>
    </row>
    <row r="6" spans="1:10" ht="12.75">
      <c r="A6" s="703" t="s">
        <v>303</v>
      </c>
      <c r="B6" s="705" t="s">
        <v>576</v>
      </c>
      <c r="C6" s="703" t="s">
        <v>577</v>
      </c>
      <c r="D6" s="710" t="s">
        <v>579</v>
      </c>
      <c r="E6" s="706">
        <v>2021</v>
      </c>
      <c r="F6" s="706">
        <v>2020</v>
      </c>
      <c r="G6" s="707" t="s">
        <v>610</v>
      </c>
      <c r="H6" s="708"/>
      <c r="I6" s="700" t="s">
        <v>610</v>
      </c>
      <c r="J6" s="709"/>
    </row>
    <row r="7" spans="1:10" ht="12.75">
      <c r="A7" s="703" t="s">
        <v>303</v>
      </c>
      <c r="B7" s="705" t="s">
        <v>576</v>
      </c>
      <c r="C7" s="703" t="s">
        <v>577</v>
      </c>
      <c r="D7" s="710" t="s">
        <v>580</v>
      </c>
      <c r="E7" s="706">
        <v>2021</v>
      </c>
      <c r="F7" s="706">
        <v>2020</v>
      </c>
      <c r="G7" s="707" t="s">
        <v>610</v>
      </c>
      <c r="H7" s="708"/>
      <c r="I7" s="700" t="s">
        <v>610</v>
      </c>
      <c r="J7" s="709"/>
    </row>
    <row r="8" spans="1:10" ht="12.75">
      <c r="A8" s="703" t="s">
        <v>303</v>
      </c>
      <c r="B8" s="705" t="s">
        <v>576</v>
      </c>
      <c r="C8" s="703" t="s">
        <v>577</v>
      </c>
      <c r="D8" s="710" t="s">
        <v>581</v>
      </c>
      <c r="E8" s="706">
        <v>2021</v>
      </c>
      <c r="F8" s="706">
        <v>2020</v>
      </c>
      <c r="G8" s="707" t="s">
        <v>610</v>
      </c>
      <c r="H8" s="708"/>
      <c r="I8" s="700" t="s">
        <v>610</v>
      </c>
      <c r="J8" s="709"/>
    </row>
    <row r="9" spans="1:10" ht="12.75">
      <c r="A9" s="703" t="s">
        <v>303</v>
      </c>
      <c r="B9" s="705" t="s">
        <v>576</v>
      </c>
      <c r="C9" s="703" t="s">
        <v>577</v>
      </c>
      <c r="D9" s="710" t="s">
        <v>582</v>
      </c>
      <c r="E9" s="706">
        <v>2021</v>
      </c>
      <c r="F9" s="706">
        <v>2020</v>
      </c>
      <c r="G9" s="707" t="s">
        <v>610</v>
      </c>
      <c r="H9" s="708"/>
      <c r="I9" s="700" t="s">
        <v>610</v>
      </c>
      <c r="J9" s="709"/>
    </row>
    <row r="10" spans="1:10" ht="12.75">
      <c r="A10" s="703" t="s">
        <v>303</v>
      </c>
      <c r="B10" s="705" t="s">
        <v>576</v>
      </c>
      <c r="C10" s="703" t="s">
        <v>577</v>
      </c>
      <c r="D10" s="710" t="s">
        <v>583</v>
      </c>
      <c r="E10" s="706">
        <v>2021</v>
      </c>
      <c r="F10" s="706">
        <v>2020</v>
      </c>
      <c r="G10" s="707" t="s">
        <v>610</v>
      </c>
      <c r="H10" s="708"/>
      <c r="I10" s="700" t="s">
        <v>610</v>
      </c>
      <c r="J10" s="709"/>
    </row>
    <row r="11" spans="1:10" ht="12.75">
      <c r="A11" s="703" t="s">
        <v>303</v>
      </c>
      <c r="B11" s="705" t="s">
        <v>576</v>
      </c>
      <c r="C11" s="703" t="s">
        <v>577</v>
      </c>
      <c r="D11" s="710" t="s">
        <v>584</v>
      </c>
      <c r="E11" s="706">
        <v>2021</v>
      </c>
      <c r="F11" s="706">
        <v>2020</v>
      </c>
      <c r="G11" s="707" t="s">
        <v>610</v>
      </c>
      <c r="H11" s="708"/>
      <c r="I11" s="700" t="s">
        <v>610</v>
      </c>
      <c r="J11" s="709"/>
    </row>
    <row r="12" spans="1:10" ht="12.75">
      <c r="A12" s="703" t="s">
        <v>303</v>
      </c>
      <c r="B12" s="705" t="s">
        <v>576</v>
      </c>
      <c r="C12" s="703" t="s">
        <v>577</v>
      </c>
      <c r="D12" s="710" t="s">
        <v>585</v>
      </c>
      <c r="E12" s="706">
        <v>2021</v>
      </c>
      <c r="F12" s="706">
        <v>2020</v>
      </c>
      <c r="G12" s="707" t="s">
        <v>610</v>
      </c>
      <c r="H12" s="708"/>
      <c r="I12" s="700" t="s">
        <v>610</v>
      </c>
      <c r="J12" s="709"/>
    </row>
    <row r="13" spans="1:10" ht="12.75">
      <c r="A13" s="703" t="s">
        <v>303</v>
      </c>
      <c r="B13" s="705" t="s">
        <v>576</v>
      </c>
      <c r="C13" s="703" t="s">
        <v>577</v>
      </c>
      <c r="D13" s="710" t="s">
        <v>500</v>
      </c>
      <c r="E13" s="706">
        <v>2021</v>
      </c>
      <c r="F13" s="706">
        <v>2020</v>
      </c>
      <c r="G13" s="707" t="s">
        <v>610</v>
      </c>
      <c r="H13" s="708"/>
      <c r="I13" s="700" t="s">
        <v>610</v>
      </c>
      <c r="J13" s="709"/>
    </row>
    <row r="14" spans="1:10" ht="12.75">
      <c r="A14" s="703" t="s">
        <v>303</v>
      </c>
      <c r="B14" s="705" t="s">
        <v>576</v>
      </c>
      <c r="C14" s="703" t="s">
        <v>577</v>
      </c>
      <c r="D14" s="705" t="s">
        <v>586</v>
      </c>
      <c r="E14" s="706">
        <v>2021</v>
      </c>
      <c r="F14" s="706">
        <v>2020</v>
      </c>
      <c r="G14" s="707" t="s">
        <v>610</v>
      </c>
      <c r="H14" s="708"/>
      <c r="I14" s="700" t="s">
        <v>610</v>
      </c>
      <c r="J14" s="709"/>
    </row>
    <row r="15" spans="1:10" ht="12.75">
      <c r="A15" s="703" t="s">
        <v>303</v>
      </c>
      <c r="B15" s="705" t="s">
        <v>576</v>
      </c>
      <c r="C15" s="703" t="s">
        <v>577</v>
      </c>
      <c r="D15" s="710" t="s">
        <v>587</v>
      </c>
      <c r="E15" s="706">
        <v>2021</v>
      </c>
      <c r="F15" s="706">
        <v>2020</v>
      </c>
      <c r="G15" s="707" t="s">
        <v>610</v>
      </c>
      <c r="H15" s="708"/>
      <c r="I15" s="700" t="s">
        <v>610</v>
      </c>
      <c r="J15" s="709"/>
    </row>
    <row r="16" spans="1:10" ht="12.75">
      <c r="A16" s="703" t="s">
        <v>303</v>
      </c>
      <c r="B16" s="705" t="s">
        <v>588</v>
      </c>
      <c r="C16" s="711" t="s">
        <v>589</v>
      </c>
      <c r="D16" s="712" t="s">
        <v>490</v>
      </c>
      <c r="E16" s="706">
        <v>2021</v>
      </c>
      <c r="F16" s="706">
        <v>2021</v>
      </c>
      <c r="G16" s="707" t="s">
        <v>610</v>
      </c>
      <c r="H16" s="708"/>
      <c r="I16" s="700" t="s">
        <v>610</v>
      </c>
      <c r="J16" s="709"/>
    </row>
    <row r="17" spans="1:10" ht="12.75">
      <c r="A17" s="703" t="s">
        <v>303</v>
      </c>
      <c r="B17" s="705" t="s">
        <v>588</v>
      </c>
      <c r="C17" s="711" t="s">
        <v>589</v>
      </c>
      <c r="D17" s="712" t="s">
        <v>459</v>
      </c>
      <c r="E17" s="706">
        <v>2021</v>
      </c>
      <c r="F17" s="706">
        <v>2021</v>
      </c>
      <c r="G17" s="707" t="s">
        <v>610</v>
      </c>
      <c r="H17" s="708"/>
      <c r="I17" s="700" t="s">
        <v>610</v>
      </c>
      <c r="J17" s="709"/>
    </row>
    <row r="18" spans="1:10" ht="12.75">
      <c r="A18" s="703" t="s">
        <v>303</v>
      </c>
      <c r="B18" s="705" t="s">
        <v>588</v>
      </c>
      <c r="C18" s="711" t="s">
        <v>589</v>
      </c>
      <c r="D18" s="710" t="s">
        <v>500</v>
      </c>
      <c r="E18" s="706">
        <v>2021</v>
      </c>
      <c r="F18" s="706">
        <v>2021</v>
      </c>
      <c r="G18" s="707" t="s">
        <v>610</v>
      </c>
      <c r="H18" s="708"/>
      <c r="I18" s="700" t="s">
        <v>610</v>
      </c>
      <c r="J18" s="709"/>
    </row>
    <row r="19" spans="1:10" ht="12.75">
      <c r="A19" s="703" t="s">
        <v>303</v>
      </c>
      <c r="B19" s="705" t="s">
        <v>590</v>
      </c>
      <c r="C19" s="711" t="s">
        <v>591</v>
      </c>
      <c r="D19" s="713" t="s">
        <v>592</v>
      </c>
      <c r="E19" s="711">
        <v>2021</v>
      </c>
      <c r="F19" s="711">
        <v>2020</v>
      </c>
      <c r="G19" s="703" t="s">
        <v>611</v>
      </c>
      <c r="H19" s="708"/>
      <c r="I19" s="701" t="s">
        <v>611</v>
      </c>
      <c r="J19" s="709"/>
    </row>
    <row r="20" spans="1:10" ht="12.75">
      <c r="A20" s="703" t="s">
        <v>303</v>
      </c>
      <c r="B20" s="705" t="s">
        <v>593</v>
      </c>
      <c r="C20" s="711" t="s">
        <v>594</v>
      </c>
      <c r="D20" s="714" t="s">
        <v>595</v>
      </c>
      <c r="E20" s="711">
        <v>2021</v>
      </c>
      <c r="F20" s="711">
        <v>2020</v>
      </c>
      <c r="G20" s="703" t="s">
        <v>612</v>
      </c>
      <c r="H20" s="708"/>
      <c r="I20" s="701" t="s">
        <v>612</v>
      </c>
      <c r="J20" s="709"/>
    </row>
    <row r="21" spans="1:10" ht="12.75">
      <c r="A21" s="703" t="s">
        <v>303</v>
      </c>
      <c r="B21" s="705" t="s">
        <v>596</v>
      </c>
      <c r="C21" s="711" t="s">
        <v>597</v>
      </c>
      <c r="D21" s="710" t="s">
        <v>595</v>
      </c>
      <c r="E21" s="711">
        <v>2021</v>
      </c>
      <c r="F21" s="711">
        <v>2020</v>
      </c>
      <c r="G21" s="711" t="s">
        <v>612</v>
      </c>
      <c r="H21" s="708"/>
      <c r="I21" s="702" t="s">
        <v>612</v>
      </c>
      <c r="J21" s="709"/>
    </row>
    <row r="22" spans="1:10" ht="12.75">
      <c r="A22" s="932" t="s">
        <v>303</v>
      </c>
      <c r="B22" s="933" t="s">
        <v>959</v>
      </c>
      <c r="C22" s="934" t="s">
        <v>960</v>
      </c>
      <c r="D22" s="935" t="s">
        <v>600</v>
      </c>
      <c r="E22" s="932">
        <v>2021</v>
      </c>
      <c r="F22" s="932">
        <v>2021</v>
      </c>
      <c r="G22" s="934" t="s">
        <v>961</v>
      </c>
      <c r="H22" s="936"/>
      <c r="I22" s="934" t="s">
        <v>961</v>
      </c>
      <c r="J22" s="709"/>
    </row>
    <row r="23" spans="1:10" ht="12.75">
      <c r="A23" s="703" t="s">
        <v>303</v>
      </c>
      <c r="B23" s="705" t="s">
        <v>598</v>
      </c>
      <c r="C23" s="711" t="s">
        <v>599</v>
      </c>
      <c r="D23" s="710" t="s">
        <v>600</v>
      </c>
      <c r="E23" s="703">
        <v>2021</v>
      </c>
      <c r="F23" s="703">
        <v>2021</v>
      </c>
      <c r="G23" s="711" t="s">
        <v>613</v>
      </c>
      <c r="H23" s="708"/>
      <c r="I23" s="702" t="s">
        <v>613</v>
      </c>
      <c r="J23" s="709"/>
    </row>
    <row r="24" spans="1:10" ht="12.75">
      <c r="A24" s="703" t="s">
        <v>303</v>
      </c>
      <c r="B24" s="705" t="s">
        <v>601</v>
      </c>
      <c r="C24" s="711" t="s">
        <v>602</v>
      </c>
      <c r="D24" s="710" t="s">
        <v>600</v>
      </c>
      <c r="E24" s="703">
        <v>2021</v>
      </c>
      <c r="F24" s="703">
        <v>2021</v>
      </c>
      <c r="G24" s="711" t="s">
        <v>613</v>
      </c>
      <c r="H24" s="708"/>
      <c r="I24" s="702" t="s">
        <v>613</v>
      </c>
      <c r="J24" s="709"/>
    </row>
    <row r="25" spans="1:10" ht="12.75">
      <c r="A25" s="703" t="s">
        <v>303</v>
      </c>
      <c r="B25" s="705" t="s">
        <v>603</v>
      </c>
      <c r="C25" s="711" t="s">
        <v>604</v>
      </c>
      <c r="D25" s="710" t="s">
        <v>22</v>
      </c>
      <c r="E25" s="703">
        <v>2021</v>
      </c>
      <c r="F25" s="703">
        <v>2021</v>
      </c>
      <c r="G25" s="711" t="s">
        <v>613</v>
      </c>
      <c r="H25" s="708"/>
      <c r="I25" s="702" t="s">
        <v>613</v>
      </c>
      <c r="J25" s="709"/>
    </row>
    <row r="26" spans="1:10" ht="12.75">
      <c r="A26" s="703" t="s">
        <v>303</v>
      </c>
      <c r="B26" s="705" t="s">
        <v>603</v>
      </c>
      <c r="C26" s="711" t="s">
        <v>604</v>
      </c>
      <c r="D26" s="710" t="s">
        <v>23</v>
      </c>
      <c r="E26" s="703">
        <v>2021</v>
      </c>
      <c r="F26" s="703">
        <v>2021</v>
      </c>
      <c r="G26" s="711" t="s">
        <v>613</v>
      </c>
      <c r="H26" s="708"/>
      <c r="I26" s="702" t="s">
        <v>613</v>
      </c>
      <c r="J26" s="709"/>
    </row>
    <row r="27" spans="1:10" ht="12.75">
      <c r="A27" s="703" t="s">
        <v>303</v>
      </c>
      <c r="B27" s="705" t="s">
        <v>603</v>
      </c>
      <c r="C27" s="711" t="s">
        <v>604</v>
      </c>
      <c r="D27" s="710" t="s">
        <v>24</v>
      </c>
      <c r="E27" s="703">
        <v>2021</v>
      </c>
      <c r="F27" s="703">
        <v>2021</v>
      </c>
      <c r="G27" s="711" t="s">
        <v>613</v>
      </c>
      <c r="H27" s="708"/>
      <c r="I27" s="702" t="s">
        <v>613</v>
      </c>
      <c r="J27" s="709"/>
    </row>
    <row r="28" spans="1:10" ht="12.75">
      <c r="A28" s="703" t="s">
        <v>303</v>
      </c>
      <c r="B28" s="705" t="s">
        <v>603</v>
      </c>
      <c r="C28" s="711" t="s">
        <v>604</v>
      </c>
      <c r="D28" s="710" t="s">
        <v>25</v>
      </c>
      <c r="E28" s="703">
        <v>2021</v>
      </c>
      <c r="F28" s="703">
        <v>2021</v>
      </c>
      <c r="G28" s="711" t="s">
        <v>613</v>
      </c>
      <c r="H28" s="708"/>
      <c r="I28" s="702" t="s">
        <v>613</v>
      </c>
      <c r="J28" s="709"/>
    </row>
    <row r="29" spans="1:10" ht="12.75">
      <c r="A29" s="703" t="s">
        <v>303</v>
      </c>
      <c r="B29" s="705" t="s">
        <v>603</v>
      </c>
      <c r="C29" s="711" t="s">
        <v>604</v>
      </c>
      <c r="D29" s="710" t="s">
        <v>605</v>
      </c>
      <c r="E29" s="703">
        <v>2021</v>
      </c>
      <c r="F29" s="703">
        <v>2021</v>
      </c>
      <c r="G29" s="711" t="s">
        <v>613</v>
      </c>
      <c r="H29" s="708"/>
      <c r="I29" s="702" t="s">
        <v>613</v>
      </c>
      <c r="J29" s="709"/>
    </row>
    <row r="30" spans="1:10" ht="12.75">
      <c r="A30" s="703" t="s">
        <v>303</v>
      </c>
      <c r="B30" s="705" t="s">
        <v>603</v>
      </c>
      <c r="C30" s="711" t="s">
        <v>604</v>
      </c>
      <c r="D30" s="710" t="s">
        <v>606</v>
      </c>
      <c r="E30" s="703">
        <v>2021</v>
      </c>
      <c r="F30" s="703">
        <v>2021</v>
      </c>
      <c r="G30" s="711" t="s">
        <v>613</v>
      </c>
      <c r="H30" s="708"/>
      <c r="I30" s="702" t="s">
        <v>613</v>
      </c>
      <c r="J30" s="709"/>
    </row>
    <row r="31" spans="1:10" ht="12.75">
      <c r="A31" s="703" t="s">
        <v>303</v>
      </c>
      <c r="B31" s="705" t="s">
        <v>603</v>
      </c>
      <c r="C31" s="715" t="s">
        <v>607</v>
      </c>
      <c r="D31" s="713" t="s">
        <v>434</v>
      </c>
      <c r="E31" s="703">
        <v>2021</v>
      </c>
      <c r="F31" s="703">
        <v>2021</v>
      </c>
      <c r="G31" s="711" t="s">
        <v>613</v>
      </c>
      <c r="H31" s="708"/>
      <c r="I31" s="702" t="s">
        <v>613</v>
      </c>
      <c r="J31" s="709"/>
    </row>
    <row r="32" spans="1:10" ht="12.75">
      <c r="A32" s="703" t="s">
        <v>303</v>
      </c>
      <c r="B32" s="705" t="s">
        <v>603</v>
      </c>
      <c r="C32" s="715" t="s">
        <v>607</v>
      </c>
      <c r="D32" s="714" t="s">
        <v>608</v>
      </c>
      <c r="E32" s="703">
        <v>2021</v>
      </c>
      <c r="F32" s="703">
        <v>2021</v>
      </c>
      <c r="G32" s="711" t="s">
        <v>613</v>
      </c>
      <c r="H32" s="708"/>
      <c r="I32" s="702" t="s">
        <v>613</v>
      </c>
      <c r="J32" s="709"/>
    </row>
    <row r="33" spans="1:10" ht="12.75">
      <c r="A33" s="703" t="s">
        <v>303</v>
      </c>
      <c r="B33" s="705" t="s">
        <v>609</v>
      </c>
      <c r="C33" s="711" t="s">
        <v>604</v>
      </c>
      <c r="D33" s="710" t="s">
        <v>22</v>
      </c>
      <c r="E33" s="703">
        <v>2021</v>
      </c>
      <c r="F33" s="703">
        <v>2021</v>
      </c>
      <c r="G33" s="711" t="s">
        <v>613</v>
      </c>
      <c r="H33" s="708"/>
      <c r="I33" s="702" t="s">
        <v>613</v>
      </c>
      <c r="J33" s="709"/>
    </row>
    <row r="34" spans="1:10" ht="12.75">
      <c r="A34" s="703" t="s">
        <v>303</v>
      </c>
      <c r="B34" s="705" t="s">
        <v>609</v>
      </c>
      <c r="C34" s="711" t="s">
        <v>604</v>
      </c>
      <c r="D34" s="710" t="s">
        <v>23</v>
      </c>
      <c r="E34" s="703">
        <v>2021</v>
      </c>
      <c r="F34" s="703">
        <v>2021</v>
      </c>
      <c r="G34" s="711" t="s">
        <v>613</v>
      </c>
      <c r="H34" s="708"/>
      <c r="I34" s="702" t="s">
        <v>613</v>
      </c>
      <c r="J34" s="709"/>
    </row>
    <row r="35" spans="1:10" ht="12.75">
      <c r="A35" s="703" t="s">
        <v>303</v>
      </c>
      <c r="B35" s="705" t="s">
        <v>609</v>
      </c>
      <c r="C35" s="711" t="s">
        <v>604</v>
      </c>
      <c r="D35" s="710" t="s">
        <v>24</v>
      </c>
      <c r="E35" s="703">
        <v>2021</v>
      </c>
      <c r="F35" s="703">
        <v>2021</v>
      </c>
      <c r="G35" s="711" t="s">
        <v>613</v>
      </c>
      <c r="H35" s="708"/>
      <c r="I35" s="702" t="s">
        <v>613</v>
      </c>
      <c r="J35" s="709"/>
    </row>
    <row r="36" spans="1:10" ht="12.75">
      <c r="A36" s="703" t="s">
        <v>303</v>
      </c>
      <c r="B36" s="705" t="s">
        <v>609</v>
      </c>
      <c r="C36" s="711" t="s">
        <v>604</v>
      </c>
      <c r="D36" s="710" t="s">
        <v>25</v>
      </c>
      <c r="E36" s="703">
        <v>2021</v>
      </c>
      <c r="F36" s="703">
        <v>2021</v>
      </c>
      <c r="G36" s="711" t="s">
        <v>613</v>
      </c>
      <c r="H36" s="708"/>
      <c r="I36" s="702" t="s">
        <v>613</v>
      </c>
      <c r="J36" s="709"/>
    </row>
    <row r="37" spans="1:10" ht="12.75">
      <c r="A37" s="703" t="s">
        <v>303</v>
      </c>
      <c r="B37" s="705" t="s">
        <v>609</v>
      </c>
      <c r="C37" s="711" t="s">
        <v>604</v>
      </c>
      <c r="D37" s="710" t="s">
        <v>605</v>
      </c>
      <c r="E37" s="703">
        <v>2021</v>
      </c>
      <c r="F37" s="703">
        <v>2021</v>
      </c>
      <c r="G37" s="711" t="s">
        <v>613</v>
      </c>
      <c r="H37" s="708"/>
      <c r="I37" s="702" t="s">
        <v>613</v>
      </c>
      <c r="J37" s="709"/>
    </row>
    <row r="38" spans="1:10" ht="12.75">
      <c r="A38" s="703" t="s">
        <v>303</v>
      </c>
      <c r="B38" s="705" t="s">
        <v>609</v>
      </c>
      <c r="C38" s="711" t="s">
        <v>604</v>
      </c>
      <c r="D38" s="710" t="s">
        <v>606</v>
      </c>
      <c r="E38" s="703">
        <v>2021</v>
      </c>
      <c r="F38" s="703">
        <v>2021</v>
      </c>
      <c r="G38" s="711" t="s">
        <v>613</v>
      </c>
      <c r="H38" s="708"/>
      <c r="I38" s="702" t="s">
        <v>613</v>
      </c>
      <c r="J38" s="709"/>
    </row>
    <row r="39" spans="1:10" ht="12.75">
      <c r="A39" s="703" t="s">
        <v>303</v>
      </c>
      <c r="B39" s="705" t="s">
        <v>609</v>
      </c>
      <c r="C39" s="711" t="s">
        <v>607</v>
      </c>
      <c r="D39" s="713" t="s">
        <v>434</v>
      </c>
      <c r="E39" s="703">
        <v>2021</v>
      </c>
      <c r="F39" s="703">
        <v>2021</v>
      </c>
      <c r="G39" s="711" t="s">
        <v>613</v>
      </c>
      <c r="H39" s="708"/>
      <c r="I39" s="702" t="s">
        <v>613</v>
      </c>
      <c r="J39" s="709"/>
    </row>
    <row r="40" spans="1:10" ht="12.75">
      <c r="A40" s="703" t="s">
        <v>303</v>
      </c>
      <c r="B40" s="705" t="s">
        <v>609</v>
      </c>
      <c r="C40" s="711" t="s">
        <v>607</v>
      </c>
      <c r="D40" s="714" t="s">
        <v>608</v>
      </c>
      <c r="E40" s="703">
        <v>2021</v>
      </c>
      <c r="F40" s="703">
        <v>2021</v>
      </c>
      <c r="G40" s="711" t="s">
        <v>613</v>
      </c>
      <c r="H40" s="708"/>
      <c r="I40" s="702" t="s">
        <v>613</v>
      </c>
      <c r="J40" s="709"/>
    </row>
    <row r="41" spans="1:10" ht="14.25">
      <c r="A41"/>
      <c r="B41"/>
      <c r="C41"/>
      <c r="D41" s="371"/>
      <c r="E41"/>
      <c r="F41"/>
      <c r="G41"/>
      <c r="H41"/>
      <c r="I41"/>
      <c r="J41"/>
    </row>
    <row r="42" spans="1:10" ht="14.25">
      <c r="A42"/>
      <c r="B42"/>
      <c r="C42"/>
      <c r="D42" s="371"/>
      <c r="E42"/>
      <c r="F42"/>
      <c r="G42"/>
      <c r="H42"/>
      <c r="I42"/>
      <c r="J42"/>
    </row>
  </sheetData>
  <sheetProtection/>
  <autoFilter ref="A4:J4"/>
  <printOptions/>
  <pageMargins left="0.7" right="0.7" top="0.75" bottom="0.75" header="0.3" footer="0.3"/>
  <pageSetup fitToHeight="0"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Y15"/>
  <sheetViews>
    <sheetView zoomScalePageLayoutView="0" workbookViewId="0" topLeftCell="A1">
      <selection activeCell="B13" sqref="B13"/>
    </sheetView>
  </sheetViews>
  <sheetFormatPr defaultColWidth="8.7109375" defaultRowHeight="15"/>
  <cols>
    <col min="1" max="1" width="6.7109375" style="147" customWidth="1"/>
    <col min="2" max="2" width="19.28125" style="158" customWidth="1"/>
    <col min="3" max="3" width="23.7109375" style="147" customWidth="1"/>
    <col min="4" max="4" width="10.00390625" style="147" customWidth="1"/>
    <col min="5" max="5" width="8.28125" style="147" customWidth="1"/>
    <col min="6" max="6" width="9.7109375" style="147" customWidth="1"/>
    <col min="7" max="7" width="4.57421875" style="147" customWidth="1"/>
    <col min="8" max="8" width="5.28125" style="147" customWidth="1"/>
    <col min="9" max="9" width="4.7109375" style="147" customWidth="1"/>
    <col min="10" max="10" width="4.57421875" style="147" customWidth="1"/>
    <col min="11" max="11" width="3.28125" style="147" bestFit="1" customWidth="1"/>
    <col min="12" max="12" width="4.57421875" style="147" customWidth="1"/>
    <col min="13" max="13" width="5.00390625" style="147" customWidth="1"/>
    <col min="14" max="14" width="5.28125" style="147" customWidth="1"/>
    <col min="15" max="15" width="4.57421875" style="147" customWidth="1"/>
    <col min="16" max="16" width="5.00390625" style="147" customWidth="1"/>
    <col min="17" max="17" width="4.57421875" style="147" customWidth="1"/>
    <col min="18" max="18" width="5.00390625" style="147" customWidth="1"/>
    <col min="19" max="19" width="4.28125" style="147" customWidth="1"/>
    <col min="20" max="20" width="4.00390625" style="147" customWidth="1"/>
    <col min="21" max="22" width="4.28125" style="147" customWidth="1"/>
    <col min="23" max="23" width="3.7109375" style="147" customWidth="1"/>
    <col min="24" max="24" width="4.00390625" style="147" customWidth="1"/>
    <col min="25" max="25" width="14.421875" style="147" customWidth="1"/>
    <col min="26" max="26" width="19.421875" style="147" customWidth="1"/>
    <col min="27" max="16384" width="8.7109375" style="147" customWidth="1"/>
  </cols>
  <sheetData>
    <row r="1" spans="1:17" ht="14.25" thickBot="1">
      <c r="A1" s="138" t="s">
        <v>17</v>
      </c>
      <c r="B1" s="145"/>
      <c r="C1" s="146"/>
      <c r="D1" s="146"/>
      <c r="E1" s="146"/>
      <c r="F1" s="146"/>
      <c r="G1" s="146"/>
      <c r="H1" s="146"/>
      <c r="I1" s="146"/>
      <c r="J1" s="146"/>
      <c r="K1" s="146"/>
      <c r="L1" s="146"/>
      <c r="M1" s="146"/>
      <c r="N1" s="146"/>
      <c r="O1" s="146"/>
      <c r="P1" s="146"/>
      <c r="Q1" s="146"/>
    </row>
    <row r="2" spans="1:25" ht="13.5">
      <c r="A2" s="146"/>
      <c r="B2" s="146"/>
      <c r="C2" s="146"/>
      <c r="D2" s="146"/>
      <c r="E2" s="146"/>
      <c r="F2" s="146"/>
      <c r="G2" s="146"/>
      <c r="H2" s="146"/>
      <c r="I2" s="146"/>
      <c r="J2" s="146"/>
      <c r="K2" s="146"/>
      <c r="L2" s="146"/>
      <c r="M2" s="146"/>
      <c r="N2" s="146"/>
      <c r="O2" s="146"/>
      <c r="P2" s="146"/>
      <c r="Q2" s="146"/>
      <c r="R2" s="989" t="s">
        <v>18</v>
      </c>
      <c r="S2" s="990"/>
      <c r="T2" s="990"/>
      <c r="U2" s="990"/>
      <c r="V2" s="990"/>
      <c r="W2" s="990"/>
      <c r="X2" s="991"/>
      <c r="Y2" s="148" t="s">
        <v>2</v>
      </c>
    </row>
    <row r="3" spans="1:25" ht="14.25" thickBot="1">
      <c r="A3" s="149"/>
      <c r="B3" s="150"/>
      <c r="C3" s="150"/>
      <c r="D3" s="150"/>
      <c r="E3" s="150"/>
      <c r="F3" s="150"/>
      <c r="G3" s="150"/>
      <c r="H3" s="150"/>
      <c r="I3" s="150"/>
      <c r="J3" s="150"/>
      <c r="K3" s="150"/>
      <c r="L3" s="150"/>
      <c r="M3" s="150"/>
      <c r="N3" s="150"/>
      <c r="O3" s="150"/>
      <c r="P3" s="150"/>
      <c r="Q3" s="150"/>
      <c r="R3" s="992" t="s">
        <v>19</v>
      </c>
      <c r="S3" s="993"/>
      <c r="T3" s="993"/>
      <c r="U3" s="993"/>
      <c r="V3" s="993"/>
      <c r="W3" s="993"/>
      <c r="X3" s="994"/>
      <c r="Y3" s="139" t="s">
        <v>20</v>
      </c>
    </row>
    <row r="4" spans="1:25" ht="22.5" customHeight="1" thickBot="1">
      <c r="A4" s="995" t="s">
        <v>4</v>
      </c>
      <c r="B4" s="997" t="s">
        <v>6</v>
      </c>
      <c r="C4" s="997" t="s">
        <v>7</v>
      </c>
      <c r="D4" s="997" t="s">
        <v>8</v>
      </c>
      <c r="E4" s="997" t="s">
        <v>9</v>
      </c>
      <c r="F4" s="1001" t="s">
        <v>21</v>
      </c>
      <c r="G4" s="1003" t="s">
        <v>22</v>
      </c>
      <c r="H4" s="1004"/>
      <c r="I4" s="1005"/>
      <c r="J4" s="986" t="s">
        <v>23</v>
      </c>
      <c r="K4" s="987"/>
      <c r="L4" s="988"/>
      <c r="M4" s="986" t="s">
        <v>24</v>
      </c>
      <c r="N4" s="987"/>
      <c r="O4" s="988"/>
      <c r="P4" s="986" t="s">
        <v>25</v>
      </c>
      <c r="Q4" s="987"/>
      <c r="R4" s="982"/>
      <c r="S4" s="980" t="s">
        <v>26</v>
      </c>
      <c r="T4" s="981"/>
      <c r="U4" s="982"/>
      <c r="V4" s="980" t="s">
        <v>27</v>
      </c>
      <c r="W4" s="981"/>
      <c r="X4" s="982"/>
      <c r="Y4" s="140" t="s">
        <v>15</v>
      </c>
    </row>
    <row r="5" spans="1:25" ht="27" thickBot="1">
      <c r="A5" s="996"/>
      <c r="B5" s="998"/>
      <c r="C5" s="999"/>
      <c r="D5" s="999"/>
      <c r="E5" s="1000"/>
      <c r="F5" s="1002"/>
      <c r="G5" s="175">
        <v>2019</v>
      </c>
      <c r="H5" s="176">
        <v>2020</v>
      </c>
      <c r="I5" s="177">
        <v>2021</v>
      </c>
      <c r="J5" s="175">
        <v>2019</v>
      </c>
      <c r="K5" s="176">
        <v>2020</v>
      </c>
      <c r="L5" s="177">
        <v>2021</v>
      </c>
      <c r="M5" s="175">
        <v>2019</v>
      </c>
      <c r="N5" s="176">
        <v>2020</v>
      </c>
      <c r="O5" s="177">
        <v>2021</v>
      </c>
      <c r="P5" s="175">
        <v>2019</v>
      </c>
      <c r="Q5" s="176">
        <v>2020</v>
      </c>
      <c r="R5" s="177">
        <v>2021</v>
      </c>
      <c r="S5" s="175">
        <v>2019</v>
      </c>
      <c r="T5" s="176">
        <v>2020</v>
      </c>
      <c r="U5" s="177">
        <v>2021</v>
      </c>
      <c r="V5" s="175">
        <v>2019</v>
      </c>
      <c r="W5" s="176">
        <v>2020</v>
      </c>
      <c r="X5" s="177">
        <v>2021</v>
      </c>
      <c r="Y5" s="151"/>
    </row>
    <row r="6" spans="1:25" ht="13.5">
      <c r="A6" s="159" t="s">
        <v>303</v>
      </c>
      <c r="B6" s="152" t="s">
        <v>304</v>
      </c>
      <c r="C6" s="160" t="s">
        <v>323</v>
      </c>
      <c r="D6" s="161" t="s">
        <v>306</v>
      </c>
      <c r="E6" s="162" t="s">
        <v>307</v>
      </c>
      <c r="F6" s="162" t="s">
        <v>324</v>
      </c>
      <c r="G6" s="162" t="s">
        <v>325</v>
      </c>
      <c r="H6" s="162" t="s">
        <v>325</v>
      </c>
      <c r="I6" s="162" t="s">
        <v>325</v>
      </c>
      <c r="J6" s="162" t="s">
        <v>325</v>
      </c>
      <c r="K6" s="162" t="s">
        <v>325</v>
      </c>
      <c r="L6" s="162" t="s">
        <v>325</v>
      </c>
      <c r="M6" s="162" t="s">
        <v>325</v>
      </c>
      <c r="N6" s="162" t="s">
        <v>325</v>
      </c>
      <c r="O6" s="159" t="s">
        <v>325</v>
      </c>
      <c r="P6" s="162" t="s">
        <v>325</v>
      </c>
      <c r="Q6" s="162" t="s">
        <v>325</v>
      </c>
      <c r="R6" s="163" t="s">
        <v>325</v>
      </c>
      <c r="S6" s="173"/>
      <c r="T6" s="173"/>
      <c r="U6" s="162" t="s">
        <v>325</v>
      </c>
      <c r="V6" s="174"/>
      <c r="W6" s="174"/>
      <c r="X6" s="162" t="s">
        <v>325</v>
      </c>
      <c r="Y6" s="155"/>
    </row>
    <row r="7" spans="1:25" ht="13.5">
      <c r="A7" s="159" t="s">
        <v>303</v>
      </c>
      <c r="B7" s="142" t="s">
        <v>309</v>
      </c>
      <c r="C7" s="160" t="s">
        <v>323</v>
      </c>
      <c r="D7" s="161" t="s">
        <v>310</v>
      </c>
      <c r="E7" s="162" t="s">
        <v>307</v>
      </c>
      <c r="F7" s="162" t="s">
        <v>324</v>
      </c>
      <c r="G7" s="161" t="s">
        <v>325</v>
      </c>
      <c r="H7" s="161" t="s">
        <v>325</v>
      </c>
      <c r="I7" s="161" t="s">
        <v>325</v>
      </c>
      <c r="J7" s="161" t="s">
        <v>325</v>
      </c>
      <c r="K7" s="161" t="s">
        <v>325</v>
      </c>
      <c r="L7" s="161" t="s">
        <v>325</v>
      </c>
      <c r="M7" s="161" t="s">
        <v>325</v>
      </c>
      <c r="N7" s="161" t="s">
        <v>325</v>
      </c>
      <c r="O7" s="164" t="s">
        <v>325</v>
      </c>
      <c r="P7" s="161" t="s">
        <v>325</v>
      </c>
      <c r="Q7" s="161" t="s">
        <v>325</v>
      </c>
      <c r="R7" s="165" t="s">
        <v>325</v>
      </c>
      <c r="S7" s="153"/>
      <c r="T7" s="153"/>
      <c r="U7" s="161" t="s">
        <v>325</v>
      </c>
      <c r="V7" s="154"/>
      <c r="W7" s="154"/>
      <c r="X7" s="161" t="s">
        <v>325</v>
      </c>
      <c r="Y7" s="141"/>
    </row>
    <row r="8" spans="1:25" ht="13.5">
      <c r="A8" s="159" t="s">
        <v>303</v>
      </c>
      <c r="B8" s="142" t="s">
        <v>311</v>
      </c>
      <c r="C8" s="166" t="s">
        <v>326</v>
      </c>
      <c r="D8" s="161" t="s">
        <v>310</v>
      </c>
      <c r="E8" s="162" t="s">
        <v>307</v>
      </c>
      <c r="F8" s="162" t="s">
        <v>324</v>
      </c>
      <c r="G8" s="161" t="s">
        <v>325</v>
      </c>
      <c r="H8" s="161" t="s">
        <v>325</v>
      </c>
      <c r="I8" s="161" t="s">
        <v>325</v>
      </c>
      <c r="J8" s="161" t="s">
        <v>325</v>
      </c>
      <c r="K8" s="161" t="s">
        <v>325</v>
      </c>
      <c r="L8" s="161" t="s">
        <v>325</v>
      </c>
      <c r="M8" s="161" t="s">
        <v>325</v>
      </c>
      <c r="N8" s="161" t="s">
        <v>325</v>
      </c>
      <c r="O8" s="164" t="s">
        <v>325</v>
      </c>
      <c r="P8" s="161" t="s">
        <v>325</v>
      </c>
      <c r="Q8" s="161" t="s">
        <v>325</v>
      </c>
      <c r="R8" s="165" t="s">
        <v>325</v>
      </c>
      <c r="S8" s="153"/>
      <c r="T8" s="153"/>
      <c r="U8" s="161" t="s">
        <v>325</v>
      </c>
      <c r="V8" s="983" t="s">
        <v>327</v>
      </c>
      <c r="W8" s="984"/>
      <c r="X8" s="985"/>
      <c r="Y8" s="141"/>
    </row>
    <row r="9" spans="1:25" ht="13.5">
      <c r="A9" s="159" t="s">
        <v>303</v>
      </c>
      <c r="B9" s="142" t="s">
        <v>328</v>
      </c>
      <c r="C9" s="166" t="s">
        <v>326</v>
      </c>
      <c r="D9" s="161" t="s">
        <v>306</v>
      </c>
      <c r="E9" s="162" t="s">
        <v>307</v>
      </c>
      <c r="F9" s="162" t="s">
        <v>324</v>
      </c>
      <c r="G9" s="161" t="s">
        <v>325</v>
      </c>
      <c r="H9" s="161" t="s">
        <v>325</v>
      </c>
      <c r="I9" s="161" t="s">
        <v>325</v>
      </c>
      <c r="J9" s="161" t="s">
        <v>325</v>
      </c>
      <c r="K9" s="161" t="s">
        <v>325</v>
      </c>
      <c r="L9" s="161" t="s">
        <v>325</v>
      </c>
      <c r="M9" s="161" t="s">
        <v>325</v>
      </c>
      <c r="N9" s="161" t="s">
        <v>325</v>
      </c>
      <c r="O9" s="164" t="s">
        <v>325</v>
      </c>
      <c r="P9" s="161" t="s">
        <v>325</v>
      </c>
      <c r="Q9" s="161" t="s">
        <v>325</v>
      </c>
      <c r="R9" s="165" t="s">
        <v>325</v>
      </c>
      <c r="S9" s="153"/>
      <c r="T9" s="153"/>
      <c r="U9" s="161" t="s">
        <v>325</v>
      </c>
      <c r="V9" s="156"/>
      <c r="W9" s="156"/>
      <c r="X9" s="162" t="s">
        <v>325</v>
      </c>
      <c r="Y9" s="141"/>
    </row>
    <row r="10" spans="1:25" ht="15.75" customHeight="1">
      <c r="A10" s="159" t="s">
        <v>303</v>
      </c>
      <c r="B10" s="142" t="s">
        <v>312</v>
      </c>
      <c r="C10" s="167" t="s">
        <v>326</v>
      </c>
      <c r="D10" s="161" t="s">
        <v>306</v>
      </c>
      <c r="E10" s="162" t="s">
        <v>307</v>
      </c>
      <c r="F10" s="162" t="s">
        <v>324</v>
      </c>
      <c r="G10" s="161" t="s">
        <v>325</v>
      </c>
      <c r="H10" s="161" t="s">
        <v>325</v>
      </c>
      <c r="I10" s="161" t="s">
        <v>325</v>
      </c>
      <c r="J10" s="161" t="s">
        <v>325</v>
      </c>
      <c r="K10" s="161" t="s">
        <v>325</v>
      </c>
      <c r="L10" s="161" t="s">
        <v>325</v>
      </c>
      <c r="M10" s="161" t="s">
        <v>325</v>
      </c>
      <c r="N10" s="161" t="s">
        <v>325</v>
      </c>
      <c r="O10" s="164" t="s">
        <v>325</v>
      </c>
      <c r="P10" s="161" t="s">
        <v>325</v>
      </c>
      <c r="Q10" s="161" t="s">
        <v>325</v>
      </c>
      <c r="R10" s="165" t="s">
        <v>325</v>
      </c>
      <c r="S10" s="153"/>
      <c r="T10" s="153"/>
      <c r="U10" s="161" t="s">
        <v>325</v>
      </c>
      <c r="V10" s="154"/>
      <c r="W10" s="154"/>
      <c r="X10" s="161" t="s">
        <v>325</v>
      </c>
      <c r="Y10" s="141"/>
    </row>
    <row r="11" spans="1:25" ht="13.5">
      <c r="A11" s="159" t="s">
        <v>303</v>
      </c>
      <c r="B11" s="142" t="s">
        <v>313</v>
      </c>
      <c r="C11" s="160" t="s">
        <v>323</v>
      </c>
      <c r="D11" s="161" t="s">
        <v>310</v>
      </c>
      <c r="E11" s="162" t="s">
        <v>307</v>
      </c>
      <c r="F11" s="162" t="s">
        <v>324</v>
      </c>
      <c r="G11" s="161" t="s">
        <v>325</v>
      </c>
      <c r="H11" s="161" t="s">
        <v>325</v>
      </c>
      <c r="I11" s="161" t="s">
        <v>325</v>
      </c>
      <c r="J11" s="161" t="s">
        <v>325</v>
      </c>
      <c r="K11" s="161" t="s">
        <v>325</v>
      </c>
      <c r="L11" s="161" t="s">
        <v>325</v>
      </c>
      <c r="M11" s="161" t="s">
        <v>325</v>
      </c>
      <c r="N11" s="161" t="s">
        <v>325</v>
      </c>
      <c r="O11" s="164" t="s">
        <v>325</v>
      </c>
      <c r="P11" s="161" t="s">
        <v>325</v>
      </c>
      <c r="Q11" s="161" t="s">
        <v>325</v>
      </c>
      <c r="R11" s="165" t="s">
        <v>325</v>
      </c>
      <c r="S11" s="153"/>
      <c r="T11" s="153"/>
      <c r="U11" s="161" t="s">
        <v>325</v>
      </c>
      <c r="V11" s="154"/>
      <c r="W11" s="154"/>
      <c r="X11" s="154" t="s">
        <v>325</v>
      </c>
      <c r="Y11" s="141"/>
    </row>
    <row r="12" spans="1:25" ht="13.5">
      <c r="A12" s="159" t="s">
        <v>303</v>
      </c>
      <c r="B12" s="143" t="s">
        <v>316</v>
      </c>
      <c r="C12" s="160" t="s">
        <v>323</v>
      </c>
      <c r="D12" s="161" t="s">
        <v>310</v>
      </c>
      <c r="E12" s="162" t="s">
        <v>307</v>
      </c>
      <c r="F12" s="162" t="s">
        <v>324</v>
      </c>
      <c r="G12" s="161" t="s">
        <v>325</v>
      </c>
      <c r="H12" s="161" t="s">
        <v>325</v>
      </c>
      <c r="I12" s="144" t="s">
        <v>325</v>
      </c>
      <c r="J12" s="161" t="s">
        <v>325</v>
      </c>
      <c r="K12" s="161" t="s">
        <v>325</v>
      </c>
      <c r="L12" s="161" t="s">
        <v>325</v>
      </c>
      <c r="M12" s="161" t="s">
        <v>325</v>
      </c>
      <c r="N12" s="161" t="s">
        <v>325</v>
      </c>
      <c r="O12" s="161" t="s">
        <v>325</v>
      </c>
      <c r="P12" s="161" t="s">
        <v>325</v>
      </c>
      <c r="Q12" s="161" t="s">
        <v>325</v>
      </c>
      <c r="R12" s="165" t="s">
        <v>325</v>
      </c>
      <c r="S12" s="983" t="s">
        <v>327</v>
      </c>
      <c r="T12" s="984"/>
      <c r="U12" s="985"/>
      <c r="V12" s="983" t="s">
        <v>327</v>
      </c>
      <c r="W12" s="984"/>
      <c r="X12" s="985"/>
      <c r="Y12" s="141"/>
    </row>
    <row r="13" spans="1:25" ht="13.5">
      <c r="A13" s="159" t="s">
        <v>303</v>
      </c>
      <c r="B13" s="157" t="s">
        <v>317</v>
      </c>
      <c r="C13" s="168" t="s">
        <v>326</v>
      </c>
      <c r="D13" s="161" t="s">
        <v>310</v>
      </c>
      <c r="E13" s="162" t="s">
        <v>307</v>
      </c>
      <c r="F13" s="162" t="s">
        <v>324</v>
      </c>
      <c r="G13" s="161" t="s">
        <v>325</v>
      </c>
      <c r="H13" s="161" t="s">
        <v>325</v>
      </c>
      <c r="I13" s="144" t="s">
        <v>325</v>
      </c>
      <c r="J13" s="983" t="s">
        <v>327</v>
      </c>
      <c r="K13" s="984"/>
      <c r="L13" s="985"/>
      <c r="M13" s="161" t="s">
        <v>325</v>
      </c>
      <c r="N13" s="161" t="s">
        <v>325</v>
      </c>
      <c r="O13" s="161" t="s">
        <v>325</v>
      </c>
      <c r="P13" s="161" t="s">
        <v>325</v>
      </c>
      <c r="Q13" s="161" t="s">
        <v>325</v>
      </c>
      <c r="R13" s="165" t="s">
        <v>325</v>
      </c>
      <c r="S13" s="983" t="s">
        <v>327</v>
      </c>
      <c r="T13" s="984"/>
      <c r="U13" s="985"/>
      <c r="V13" s="983" t="s">
        <v>327</v>
      </c>
      <c r="W13" s="984"/>
      <c r="X13" s="985"/>
      <c r="Y13" s="153"/>
    </row>
    <row r="14" spans="1:25" ht="13.5">
      <c r="A14" s="169" t="s">
        <v>303</v>
      </c>
      <c r="B14" s="157" t="s">
        <v>318</v>
      </c>
      <c r="C14" s="170" t="s">
        <v>326</v>
      </c>
      <c r="D14" s="171" t="s">
        <v>310</v>
      </c>
      <c r="E14" s="172" t="s">
        <v>307</v>
      </c>
      <c r="F14" s="162" t="s">
        <v>324</v>
      </c>
      <c r="G14" s="161" t="s">
        <v>325</v>
      </c>
      <c r="H14" s="161" t="s">
        <v>325</v>
      </c>
      <c r="I14" s="144" t="s">
        <v>325</v>
      </c>
      <c r="J14" s="983" t="s">
        <v>327</v>
      </c>
      <c r="K14" s="984"/>
      <c r="L14" s="985"/>
      <c r="M14" s="161" t="s">
        <v>325</v>
      </c>
      <c r="N14" s="161" t="s">
        <v>325</v>
      </c>
      <c r="O14" s="161" t="s">
        <v>325</v>
      </c>
      <c r="P14" s="161" t="s">
        <v>325</v>
      </c>
      <c r="Q14" s="161" t="s">
        <v>325</v>
      </c>
      <c r="R14" s="165" t="s">
        <v>325</v>
      </c>
      <c r="S14" s="983" t="s">
        <v>327</v>
      </c>
      <c r="T14" s="984"/>
      <c r="U14" s="985"/>
      <c r="V14" s="983" t="s">
        <v>327</v>
      </c>
      <c r="W14" s="984"/>
      <c r="X14" s="985"/>
      <c r="Y14" s="153"/>
    </row>
    <row r="15" spans="1:25" ht="13.5">
      <c r="A15" s="159" t="s">
        <v>303</v>
      </c>
      <c r="B15" s="142" t="s">
        <v>340</v>
      </c>
      <c r="C15" s="166" t="s">
        <v>326</v>
      </c>
      <c r="D15" s="161" t="s">
        <v>306</v>
      </c>
      <c r="E15" s="162" t="s">
        <v>307</v>
      </c>
      <c r="F15" s="162" t="s">
        <v>324</v>
      </c>
      <c r="G15" s="161" t="s">
        <v>325</v>
      </c>
      <c r="H15" s="161" t="s">
        <v>325</v>
      </c>
      <c r="I15" s="161" t="s">
        <v>325</v>
      </c>
      <c r="J15" s="161" t="s">
        <v>325</v>
      </c>
      <c r="K15" s="161" t="s">
        <v>325</v>
      </c>
      <c r="L15" s="161" t="s">
        <v>325</v>
      </c>
      <c r="M15" s="161" t="s">
        <v>325</v>
      </c>
      <c r="N15" s="161" t="s">
        <v>325</v>
      </c>
      <c r="O15" s="165" t="s">
        <v>325</v>
      </c>
      <c r="P15" s="161" t="s">
        <v>325</v>
      </c>
      <c r="Q15" s="161" t="s">
        <v>325</v>
      </c>
      <c r="R15" s="165" t="s">
        <v>325</v>
      </c>
      <c r="S15" s="983" t="s">
        <v>327</v>
      </c>
      <c r="T15" s="984"/>
      <c r="U15" s="985"/>
      <c r="V15" s="983" t="s">
        <v>327</v>
      </c>
      <c r="W15" s="984"/>
      <c r="X15" s="985"/>
      <c r="Y15" s="153"/>
    </row>
  </sheetData>
  <sheetProtection/>
  <autoFilter ref="A4:F5"/>
  <mergeCells count="25">
    <mergeCell ref="S14:U14"/>
    <mergeCell ref="V12:X12"/>
    <mergeCell ref="V13:X13"/>
    <mergeCell ref="V14:X14"/>
    <mergeCell ref="S15:U15"/>
    <mergeCell ref="V15:X15"/>
    <mergeCell ref="A4:A5"/>
    <mergeCell ref="B4:B5"/>
    <mergeCell ref="C4:C5"/>
    <mergeCell ref="D4:D5"/>
    <mergeCell ref="E4:E5"/>
    <mergeCell ref="S12:U12"/>
    <mergeCell ref="S4:U4"/>
    <mergeCell ref="F4:F5"/>
    <mergeCell ref="G4:I4"/>
    <mergeCell ref="V4:X4"/>
    <mergeCell ref="J14:L14"/>
    <mergeCell ref="M4:O4"/>
    <mergeCell ref="P4:R4"/>
    <mergeCell ref="R2:X2"/>
    <mergeCell ref="R3:X3"/>
    <mergeCell ref="J4:L4"/>
    <mergeCell ref="J13:L13"/>
    <mergeCell ref="V8:X8"/>
    <mergeCell ref="S13:U13"/>
  </mergeCells>
  <dataValidations count="1">
    <dataValidation type="list" allowBlank="1" showInputMessage="1" showErrorMessage="1" sqref="C15:D15 C6:D12">
      <formula1>'Table1B Planning of sampling '!#REF!</formula1>
    </dataValidation>
  </dataValidations>
  <printOptions/>
  <pageMargins left="0.1968503937007874" right="0.1968503937007874" top="0.5511811023622047" bottom="0.5511811023622047" header="0.31496062992125984" footer="0.31496062992125984"/>
  <pageSetup fitToHeight="0" fitToWidth="1" horizontalDpi="600" verticalDpi="600" orientation="landscape" paperSize="9" scale="83" r:id="rId1"/>
  <ignoredErrors>
    <ignoredError sqref="Y3"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H43"/>
  <sheetViews>
    <sheetView zoomScalePageLayoutView="0" workbookViewId="0" topLeftCell="A1">
      <selection activeCell="C13" sqref="C13"/>
    </sheetView>
  </sheetViews>
  <sheetFormatPr defaultColWidth="9.28125" defaultRowHeight="15"/>
  <cols>
    <col min="1" max="1" width="9.28125" style="720" customWidth="1"/>
    <col min="2" max="2" width="15.57421875" style="720" customWidth="1"/>
    <col min="3" max="3" width="37.7109375" style="720" customWidth="1"/>
    <col min="4" max="4" width="9.28125" style="720" customWidth="1"/>
    <col min="5" max="5" width="14.57421875" style="720" customWidth="1"/>
    <col min="6" max="6" width="11.7109375" style="720" customWidth="1"/>
    <col min="7" max="7" width="12.7109375" style="720" customWidth="1"/>
    <col min="8" max="8" width="17.7109375" style="720" customWidth="1"/>
    <col min="9" max="16384" width="9.28125" style="720" customWidth="1"/>
  </cols>
  <sheetData>
    <row r="1" spans="1:8" ht="13.5" thickBot="1">
      <c r="A1" s="718" t="s">
        <v>281</v>
      </c>
      <c r="B1" s="719"/>
      <c r="C1" s="719"/>
      <c r="D1" s="719"/>
      <c r="E1" s="719"/>
      <c r="F1" s="719"/>
      <c r="G1" s="719"/>
      <c r="H1" s="719"/>
    </row>
    <row r="2" spans="1:8" ht="12.75">
      <c r="A2" s="721"/>
      <c r="B2" s="722"/>
      <c r="C2" s="722"/>
      <c r="D2" s="722"/>
      <c r="E2" s="722"/>
      <c r="F2" s="719"/>
      <c r="G2" s="723" t="s">
        <v>1</v>
      </c>
      <c r="H2" s="724" t="s">
        <v>2</v>
      </c>
    </row>
    <row r="3" spans="1:8" ht="13.5" thickBot="1">
      <c r="A3" s="725"/>
      <c r="B3" s="726"/>
      <c r="C3" s="726"/>
      <c r="D3" s="726"/>
      <c r="E3" s="726"/>
      <c r="F3" s="719"/>
      <c r="G3" s="694" t="s">
        <v>3</v>
      </c>
      <c r="H3" s="727">
        <v>2021</v>
      </c>
    </row>
    <row r="4" spans="1:8" ht="27" thickBot="1">
      <c r="A4" s="696" t="s">
        <v>4</v>
      </c>
      <c r="B4" s="696" t="s">
        <v>282</v>
      </c>
      <c r="C4" s="697" t="s">
        <v>283</v>
      </c>
      <c r="D4" s="696" t="s">
        <v>8</v>
      </c>
      <c r="E4" s="696" t="s">
        <v>284</v>
      </c>
      <c r="F4" s="716" t="s">
        <v>15</v>
      </c>
      <c r="G4" s="717" t="s">
        <v>285</v>
      </c>
      <c r="H4" s="717" t="s">
        <v>75</v>
      </c>
    </row>
    <row r="5" spans="1:8" ht="12.75">
      <c r="A5" s="728" t="s">
        <v>303</v>
      </c>
      <c r="B5" s="729"/>
      <c r="C5" s="730" t="s">
        <v>812</v>
      </c>
      <c r="D5" s="728"/>
      <c r="E5" s="728"/>
      <c r="F5" s="731"/>
      <c r="G5" s="732"/>
      <c r="H5" s="732"/>
    </row>
    <row r="6" spans="1:8" ht="12.75">
      <c r="A6" s="728" t="s">
        <v>303</v>
      </c>
      <c r="B6" s="733"/>
      <c r="C6" s="733" t="s">
        <v>813</v>
      </c>
      <c r="D6" s="734"/>
      <c r="E6" s="734">
        <v>1</v>
      </c>
      <c r="F6" s="733"/>
      <c r="G6" s="735">
        <v>1</v>
      </c>
      <c r="H6" s="732" t="s">
        <v>819</v>
      </c>
    </row>
    <row r="7" spans="1:8" ht="12.75">
      <c r="A7" s="728" t="s">
        <v>303</v>
      </c>
      <c r="B7" s="736"/>
      <c r="C7" s="733" t="s">
        <v>814</v>
      </c>
      <c r="D7" s="734"/>
      <c r="E7" s="734">
        <v>2</v>
      </c>
      <c r="F7" s="733"/>
      <c r="G7" s="735">
        <v>2</v>
      </c>
      <c r="H7" s="732" t="s">
        <v>819</v>
      </c>
    </row>
    <row r="8" spans="1:8" ht="12.75">
      <c r="A8" s="728"/>
      <c r="B8" s="736"/>
      <c r="C8" s="733"/>
      <c r="D8" s="734"/>
      <c r="E8" s="734"/>
      <c r="F8" s="737"/>
      <c r="G8" s="735"/>
      <c r="H8" s="732"/>
    </row>
    <row r="9" spans="1:8" ht="12.75">
      <c r="A9" s="728" t="s">
        <v>303</v>
      </c>
      <c r="B9" s="738"/>
      <c r="C9" s="739" t="s">
        <v>815</v>
      </c>
      <c r="D9" s="734"/>
      <c r="E9" s="734"/>
      <c r="F9" s="737"/>
      <c r="G9" s="735"/>
      <c r="H9" s="732"/>
    </row>
    <row r="10" spans="1:8" ht="26.25">
      <c r="A10" s="728" t="s">
        <v>303</v>
      </c>
      <c r="B10" s="736" t="s">
        <v>816</v>
      </c>
      <c r="C10" s="733" t="s">
        <v>817</v>
      </c>
      <c r="D10" s="734" t="s">
        <v>818</v>
      </c>
      <c r="E10" s="740">
        <v>3</v>
      </c>
      <c r="F10" s="737"/>
      <c r="G10" s="735">
        <v>3</v>
      </c>
      <c r="H10" s="732" t="s">
        <v>819</v>
      </c>
    </row>
    <row r="11" spans="1:8" ht="12.75">
      <c r="A11" s="728" t="s">
        <v>303</v>
      </c>
      <c r="B11" s="736" t="s">
        <v>820</v>
      </c>
      <c r="C11" s="733" t="s">
        <v>821</v>
      </c>
      <c r="D11" s="734" t="s">
        <v>818</v>
      </c>
      <c r="E11" s="740">
        <v>2</v>
      </c>
      <c r="F11" s="737"/>
      <c r="G11" s="735"/>
      <c r="H11" s="732"/>
    </row>
    <row r="12" spans="1:8" ht="26.25">
      <c r="A12" s="728" t="s">
        <v>303</v>
      </c>
      <c r="B12" s="736" t="s">
        <v>822</v>
      </c>
      <c r="C12" s="733" t="s">
        <v>823</v>
      </c>
      <c r="D12" s="734" t="s">
        <v>818</v>
      </c>
      <c r="E12" s="740">
        <v>2</v>
      </c>
      <c r="F12" s="737"/>
      <c r="G12" s="735"/>
      <c r="H12" s="732"/>
    </row>
    <row r="13" spans="1:8" ht="39">
      <c r="A13" s="728" t="s">
        <v>303</v>
      </c>
      <c r="B13" s="736" t="s">
        <v>824</v>
      </c>
      <c r="C13" s="733" t="s">
        <v>825</v>
      </c>
      <c r="D13" s="734" t="s">
        <v>818</v>
      </c>
      <c r="E13" s="740">
        <v>1</v>
      </c>
      <c r="F13" s="737"/>
      <c r="G13" s="735">
        <v>1</v>
      </c>
      <c r="H13" s="732" t="s">
        <v>826</v>
      </c>
    </row>
    <row r="14" spans="1:8" ht="12.75">
      <c r="A14" s="728"/>
      <c r="B14" s="737"/>
      <c r="C14" s="737"/>
      <c r="D14" s="737"/>
      <c r="E14" s="741"/>
      <c r="F14" s="737"/>
      <c r="G14" s="735"/>
      <c r="H14" s="732"/>
    </row>
    <row r="15" spans="1:8" ht="26.25">
      <c r="A15" s="728" t="s">
        <v>303</v>
      </c>
      <c r="B15" s="742"/>
      <c r="C15" s="743" t="s">
        <v>827</v>
      </c>
      <c r="D15" s="728"/>
      <c r="E15" s="744"/>
      <c r="F15" s="737"/>
      <c r="G15" s="735"/>
      <c r="H15" s="1030" t="s">
        <v>828</v>
      </c>
    </row>
    <row r="16" spans="1:8" ht="26.25">
      <c r="A16" s="728" t="s">
        <v>303</v>
      </c>
      <c r="B16" s="736" t="s">
        <v>829</v>
      </c>
      <c r="C16" s="733" t="s">
        <v>830</v>
      </c>
      <c r="D16" s="734" t="s">
        <v>831</v>
      </c>
      <c r="E16" s="740">
        <v>2</v>
      </c>
      <c r="F16" s="737"/>
      <c r="G16" s="735"/>
      <c r="H16" s="1031"/>
    </row>
    <row r="17" spans="1:8" ht="52.5" customHeight="1">
      <c r="A17" s="728" t="s">
        <v>303</v>
      </c>
      <c r="B17" s="736" t="s">
        <v>832</v>
      </c>
      <c r="C17" s="733" t="s">
        <v>937</v>
      </c>
      <c r="D17" s="734" t="s">
        <v>831</v>
      </c>
      <c r="E17" s="740">
        <v>3</v>
      </c>
      <c r="F17" s="737"/>
      <c r="G17" s="735"/>
      <c r="H17" s="1032"/>
    </row>
    <row r="18" spans="1:8" ht="12.75">
      <c r="A18" s="728" t="s">
        <v>303</v>
      </c>
      <c r="B18" s="736"/>
      <c r="C18" s="733" t="s">
        <v>833</v>
      </c>
      <c r="D18" s="734" t="s">
        <v>831</v>
      </c>
      <c r="E18" s="740">
        <v>2</v>
      </c>
      <c r="F18" s="737"/>
      <c r="G18" s="735"/>
      <c r="H18" s="732"/>
    </row>
    <row r="19" spans="1:8" ht="12.75">
      <c r="A19" s="728" t="s">
        <v>303</v>
      </c>
      <c r="B19" s="738"/>
      <c r="C19" s="739" t="s">
        <v>306</v>
      </c>
      <c r="D19" s="734"/>
      <c r="E19" s="740"/>
      <c r="F19" s="737"/>
      <c r="G19" s="735"/>
      <c r="H19" s="732"/>
    </row>
    <row r="20" spans="1:8" ht="12.75">
      <c r="A20" s="728" t="s">
        <v>303</v>
      </c>
      <c r="B20" s="736"/>
      <c r="C20" s="745" t="s">
        <v>834</v>
      </c>
      <c r="D20" s="734" t="s">
        <v>306</v>
      </c>
      <c r="E20" s="740">
        <v>1</v>
      </c>
      <c r="F20" s="737"/>
      <c r="G20" s="735">
        <v>1</v>
      </c>
      <c r="H20" s="732" t="s">
        <v>835</v>
      </c>
    </row>
    <row r="21" spans="1:8" ht="12.75">
      <c r="A21" s="728" t="s">
        <v>303</v>
      </c>
      <c r="B21" s="736"/>
      <c r="C21" s="745" t="s">
        <v>836</v>
      </c>
      <c r="D21" s="734" t="s">
        <v>306</v>
      </c>
      <c r="E21" s="740">
        <v>1</v>
      </c>
      <c r="F21" s="737"/>
      <c r="G21" s="735"/>
      <c r="H21" s="732" t="s">
        <v>378</v>
      </c>
    </row>
    <row r="22" spans="1:8" ht="12.75">
      <c r="A22" s="728" t="s">
        <v>303</v>
      </c>
      <c r="B22" s="736" t="s">
        <v>837</v>
      </c>
      <c r="C22" s="733" t="s">
        <v>838</v>
      </c>
      <c r="D22" s="734" t="s">
        <v>306</v>
      </c>
      <c r="E22" s="740">
        <v>4</v>
      </c>
      <c r="F22" s="737"/>
      <c r="G22" s="735"/>
      <c r="H22" s="732" t="s">
        <v>839</v>
      </c>
    </row>
    <row r="23" spans="1:8" ht="26.25">
      <c r="A23" s="728" t="s">
        <v>303</v>
      </c>
      <c r="B23" s="736" t="s">
        <v>840</v>
      </c>
      <c r="C23" s="733" t="s">
        <v>841</v>
      </c>
      <c r="D23" s="734" t="s">
        <v>306</v>
      </c>
      <c r="E23" s="740">
        <v>1</v>
      </c>
      <c r="F23" s="737"/>
      <c r="G23" s="735"/>
      <c r="H23" s="732" t="s">
        <v>378</v>
      </c>
    </row>
    <row r="24" spans="1:8" ht="26.25">
      <c r="A24" s="728" t="s">
        <v>303</v>
      </c>
      <c r="B24" s="737"/>
      <c r="C24" s="733" t="s">
        <v>842</v>
      </c>
      <c r="D24" s="734" t="s">
        <v>306</v>
      </c>
      <c r="E24" s="740">
        <v>2</v>
      </c>
      <c r="F24" s="737"/>
      <c r="G24" s="735"/>
      <c r="H24" s="732" t="s">
        <v>378</v>
      </c>
    </row>
    <row r="25" spans="1:8" ht="26.25">
      <c r="A25" s="728" t="s">
        <v>303</v>
      </c>
      <c r="B25" s="737"/>
      <c r="C25" s="733" t="s">
        <v>843</v>
      </c>
      <c r="D25" s="734" t="s">
        <v>306</v>
      </c>
      <c r="E25" s="740">
        <v>1</v>
      </c>
      <c r="F25" s="737"/>
      <c r="G25" s="735"/>
      <c r="H25" s="732" t="s">
        <v>378</v>
      </c>
    </row>
    <row r="26" spans="1:8" ht="82.5" customHeight="1">
      <c r="A26" s="728" t="s">
        <v>303</v>
      </c>
      <c r="B26" s="746" t="s">
        <v>844</v>
      </c>
      <c r="C26" s="745" t="s">
        <v>845</v>
      </c>
      <c r="D26" s="728" t="s">
        <v>306</v>
      </c>
      <c r="E26" s="744">
        <v>2</v>
      </c>
      <c r="F26" s="737"/>
      <c r="G26" s="735"/>
      <c r="H26" s="732" t="s">
        <v>378</v>
      </c>
    </row>
    <row r="27" spans="1:8" ht="26.25">
      <c r="A27" s="728" t="s">
        <v>303</v>
      </c>
      <c r="B27" s="736"/>
      <c r="C27" s="733" t="s">
        <v>846</v>
      </c>
      <c r="D27" s="740" t="s">
        <v>306</v>
      </c>
      <c r="E27" s="740">
        <v>4</v>
      </c>
      <c r="F27" s="737"/>
      <c r="G27" s="735"/>
      <c r="H27" s="732" t="s">
        <v>819</v>
      </c>
    </row>
    <row r="28" spans="1:8" ht="26.25">
      <c r="A28" s="728" t="s">
        <v>303</v>
      </c>
      <c r="B28" s="736"/>
      <c r="C28" s="733" t="s">
        <v>843</v>
      </c>
      <c r="D28" s="740" t="s">
        <v>306</v>
      </c>
      <c r="E28" s="740">
        <v>1</v>
      </c>
      <c r="F28" s="737"/>
      <c r="G28" s="735"/>
      <c r="H28" s="732" t="s">
        <v>839</v>
      </c>
    </row>
    <row r="29" spans="1:8" ht="12.75">
      <c r="A29" s="728" t="s">
        <v>303</v>
      </c>
      <c r="B29" s="736"/>
      <c r="C29" s="733" t="s">
        <v>847</v>
      </c>
      <c r="D29" s="740" t="s">
        <v>306</v>
      </c>
      <c r="E29" s="740">
        <v>3</v>
      </c>
      <c r="F29" s="737"/>
      <c r="G29" s="735"/>
      <c r="H29" s="732" t="s">
        <v>819</v>
      </c>
    </row>
    <row r="30" spans="1:8" ht="52.5">
      <c r="A30" s="728" t="s">
        <v>303</v>
      </c>
      <c r="B30" s="736"/>
      <c r="C30" s="733" t="s">
        <v>848</v>
      </c>
      <c r="D30" s="740" t="s">
        <v>306</v>
      </c>
      <c r="E30" s="740">
        <v>3</v>
      </c>
      <c r="F30" s="737"/>
      <c r="G30" s="735"/>
      <c r="H30" s="732" t="s">
        <v>378</v>
      </c>
    </row>
    <row r="31" spans="1:8" ht="39">
      <c r="A31" s="728" t="s">
        <v>303</v>
      </c>
      <c r="B31" s="737"/>
      <c r="C31" s="733" t="s">
        <v>849</v>
      </c>
      <c r="D31" s="740" t="s">
        <v>306</v>
      </c>
      <c r="E31" s="740">
        <v>3</v>
      </c>
      <c r="F31" s="737"/>
      <c r="G31" s="735"/>
      <c r="H31" s="732" t="s">
        <v>378</v>
      </c>
    </row>
    <row r="32" spans="1:8" ht="12.75">
      <c r="A32" s="728"/>
      <c r="F32" s="737"/>
      <c r="G32" s="735"/>
      <c r="H32" s="732"/>
    </row>
    <row r="33" spans="1:8" ht="12.75">
      <c r="A33" s="728" t="s">
        <v>303</v>
      </c>
      <c r="B33" s="738"/>
      <c r="C33" s="739" t="s">
        <v>850</v>
      </c>
      <c r="D33" s="740"/>
      <c r="E33" s="740"/>
      <c r="F33" s="737"/>
      <c r="G33" s="735"/>
      <c r="H33" s="732"/>
    </row>
    <row r="34" spans="1:8" ht="33.75" customHeight="1">
      <c r="A34" s="728" t="s">
        <v>303</v>
      </c>
      <c r="B34" s="736" t="s">
        <v>851</v>
      </c>
      <c r="C34" s="733" t="s">
        <v>852</v>
      </c>
      <c r="D34" s="740" t="s">
        <v>853</v>
      </c>
      <c r="E34" s="740">
        <v>3</v>
      </c>
      <c r="F34" s="737"/>
      <c r="G34" s="735"/>
      <c r="H34" s="732" t="s">
        <v>819</v>
      </c>
    </row>
    <row r="35" spans="1:8" ht="26.25">
      <c r="A35" s="728" t="s">
        <v>303</v>
      </c>
      <c r="B35" s="736" t="s">
        <v>854</v>
      </c>
      <c r="C35" s="733" t="s">
        <v>855</v>
      </c>
      <c r="D35" s="740" t="s">
        <v>854</v>
      </c>
      <c r="E35" s="740">
        <v>3</v>
      </c>
      <c r="F35" s="737"/>
      <c r="G35" s="735"/>
      <c r="H35" s="732" t="s">
        <v>819</v>
      </c>
    </row>
    <row r="36" spans="1:8" ht="26.25">
      <c r="A36" s="728" t="s">
        <v>303</v>
      </c>
      <c r="B36" s="736" t="s">
        <v>856</v>
      </c>
      <c r="C36" s="733" t="s">
        <v>857</v>
      </c>
      <c r="D36" s="740"/>
      <c r="E36" s="740">
        <v>2</v>
      </c>
      <c r="F36" s="737"/>
      <c r="G36" s="735"/>
      <c r="H36" s="732" t="s">
        <v>378</v>
      </c>
    </row>
    <row r="37" spans="1:8" ht="12.75">
      <c r="A37" s="728" t="s">
        <v>303</v>
      </c>
      <c r="B37" s="736" t="s">
        <v>858</v>
      </c>
      <c r="C37" s="733" t="s">
        <v>859</v>
      </c>
      <c r="D37" s="740"/>
      <c r="E37" s="740">
        <v>4</v>
      </c>
      <c r="F37" s="737"/>
      <c r="G37" s="735"/>
      <c r="H37" s="732" t="s">
        <v>819</v>
      </c>
    </row>
    <row r="38" spans="1:8" ht="12.75">
      <c r="A38" s="728"/>
      <c r="B38" s="736"/>
      <c r="C38" s="733"/>
      <c r="D38" s="740"/>
      <c r="E38" s="740"/>
      <c r="F38" s="737"/>
      <c r="G38" s="735"/>
      <c r="H38" s="732"/>
    </row>
    <row r="39" spans="1:8" ht="12.75">
      <c r="A39" s="728" t="s">
        <v>303</v>
      </c>
      <c r="B39" s="738"/>
      <c r="C39" s="739" t="s">
        <v>860</v>
      </c>
      <c r="D39" s="740"/>
      <c r="E39" s="740"/>
      <c r="F39" s="737"/>
      <c r="G39" s="735"/>
      <c r="H39" s="732"/>
    </row>
    <row r="40" spans="1:8" ht="26.25">
      <c r="A40" s="728" t="s">
        <v>303</v>
      </c>
      <c r="B40" s="736" t="s">
        <v>861</v>
      </c>
      <c r="C40" s="733" t="s">
        <v>862</v>
      </c>
      <c r="D40" s="740" t="s">
        <v>831</v>
      </c>
      <c r="E40" s="740">
        <v>2</v>
      </c>
      <c r="F40" s="737"/>
      <c r="G40" s="735"/>
      <c r="H40" s="732" t="s">
        <v>378</v>
      </c>
    </row>
    <row r="41" spans="1:8" ht="26.25">
      <c r="A41" s="728" t="s">
        <v>303</v>
      </c>
      <c r="B41" s="736" t="s">
        <v>863</v>
      </c>
      <c r="C41" s="733" t="s">
        <v>864</v>
      </c>
      <c r="D41" s="740" t="s">
        <v>831</v>
      </c>
      <c r="E41" s="740">
        <v>2</v>
      </c>
      <c r="F41" s="737"/>
      <c r="G41" s="735"/>
      <c r="H41" s="732" t="s">
        <v>378</v>
      </c>
    </row>
    <row r="42" spans="1:8" ht="12.75">
      <c r="A42" s="728" t="s">
        <v>303</v>
      </c>
      <c r="B42" s="736" t="s">
        <v>865</v>
      </c>
      <c r="C42" s="733" t="s">
        <v>866</v>
      </c>
      <c r="D42" s="740" t="s">
        <v>831</v>
      </c>
      <c r="E42" s="740">
        <v>2</v>
      </c>
      <c r="F42" s="737"/>
      <c r="G42" s="735"/>
      <c r="H42" s="732" t="s">
        <v>378</v>
      </c>
    </row>
    <row r="43" spans="1:8" ht="26.25">
      <c r="A43" s="728" t="s">
        <v>303</v>
      </c>
      <c r="B43" s="736" t="s">
        <v>867</v>
      </c>
      <c r="C43" s="733" t="s">
        <v>868</v>
      </c>
      <c r="D43" s="740" t="s">
        <v>831</v>
      </c>
      <c r="E43" s="740">
        <v>2</v>
      </c>
      <c r="F43" s="737"/>
      <c r="G43" s="735"/>
      <c r="H43" s="732" t="s">
        <v>378</v>
      </c>
    </row>
  </sheetData>
  <sheetProtection/>
  <autoFilter ref="A4:H4"/>
  <mergeCells count="1">
    <mergeCell ref="H15:H17"/>
  </mergeCells>
  <dataValidations count="1">
    <dataValidation type="list" allowBlank="1" showInputMessage="1" showErrorMessage="1" sqref="D15 D5:D9">
      <formula1>$BA$40:$BA$47</formula1>
    </dataValidation>
  </dataValidations>
  <printOptions/>
  <pageMargins left="0.7" right="0.7" top="0.75" bottom="0.75" header="0.3" footer="0.3"/>
  <pageSetup fitToHeight="0"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K31"/>
  <sheetViews>
    <sheetView zoomScale="120" zoomScaleNormal="120" zoomScalePageLayoutView="0" workbookViewId="0" topLeftCell="A22">
      <selection activeCell="D25" sqref="D25"/>
    </sheetView>
  </sheetViews>
  <sheetFormatPr defaultColWidth="9.28125" defaultRowHeight="15"/>
  <cols>
    <col min="1" max="1" width="9.28125" style="475" customWidth="1"/>
    <col min="2" max="2" width="29.28125" style="475" customWidth="1"/>
    <col min="3" max="3" width="11.00390625" style="475" customWidth="1"/>
    <col min="4" max="4" width="31.421875" style="475" customWidth="1"/>
    <col min="5" max="5" width="19.00390625" style="475" customWidth="1"/>
    <col min="6" max="6" width="30.7109375" style="475" customWidth="1"/>
    <col min="7" max="7" width="24.57421875" style="475" customWidth="1"/>
    <col min="8" max="8" width="57.7109375" style="475" customWidth="1"/>
    <col min="9" max="9" width="41.421875" style="475" customWidth="1"/>
    <col min="10" max="10" width="40.28125" style="475" customWidth="1"/>
    <col min="11" max="11" width="50.28125" style="475" customWidth="1"/>
    <col min="12" max="16384" width="9.28125" style="475" customWidth="1"/>
  </cols>
  <sheetData>
    <row r="1" spans="1:11" ht="13.5" thickBot="1">
      <c r="A1" s="472" t="s">
        <v>286</v>
      </c>
      <c r="B1" s="473"/>
      <c r="C1" s="474"/>
      <c r="D1" s="473"/>
      <c r="E1" s="473"/>
      <c r="F1" s="473"/>
      <c r="G1" s="473"/>
      <c r="H1" s="473"/>
      <c r="I1" s="473"/>
      <c r="J1" s="473"/>
      <c r="K1" s="473"/>
    </row>
    <row r="2" spans="1:11" ht="12.75">
      <c r="A2" s="476"/>
      <c r="B2" s="477"/>
      <c r="C2" s="477"/>
      <c r="D2" s="477"/>
      <c r="E2" s="477"/>
      <c r="F2" s="477"/>
      <c r="G2" s="477"/>
      <c r="H2" s="477"/>
      <c r="I2" s="477"/>
      <c r="J2" s="478" t="s">
        <v>1</v>
      </c>
      <c r="K2" s="479" t="s">
        <v>2</v>
      </c>
    </row>
    <row r="3" spans="1:11" ht="13.5" thickBot="1">
      <c r="A3" s="480"/>
      <c r="B3" s="481"/>
      <c r="C3" s="481"/>
      <c r="D3" s="481"/>
      <c r="E3" s="481"/>
      <c r="F3" s="481"/>
      <c r="G3" s="481"/>
      <c r="H3" s="481"/>
      <c r="I3" s="481"/>
      <c r="J3" s="482" t="s">
        <v>3</v>
      </c>
      <c r="K3" s="483">
        <v>2021</v>
      </c>
    </row>
    <row r="4" spans="1:11" ht="26.25">
      <c r="A4" s="484" t="s">
        <v>4</v>
      </c>
      <c r="B4" s="484" t="s">
        <v>7</v>
      </c>
      <c r="C4" s="484" t="s">
        <v>8</v>
      </c>
      <c r="D4" s="484" t="s">
        <v>287</v>
      </c>
      <c r="E4" s="484" t="s">
        <v>288</v>
      </c>
      <c r="F4" s="484" t="s">
        <v>289</v>
      </c>
      <c r="G4" s="484" t="s">
        <v>290</v>
      </c>
      <c r="H4" s="484" t="s">
        <v>291</v>
      </c>
      <c r="I4" s="484" t="s">
        <v>292</v>
      </c>
      <c r="J4" s="484" t="s">
        <v>15</v>
      </c>
      <c r="K4" s="485" t="s">
        <v>293</v>
      </c>
    </row>
    <row r="5" spans="1:11" ht="78.75">
      <c r="A5" s="486" t="s">
        <v>303</v>
      </c>
      <c r="B5" s="487" t="s">
        <v>341</v>
      </c>
      <c r="C5" s="488" t="s">
        <v>306</v>
      </c>
      <c r="D5" s="488" t="s">
        <v>644</v>
      </c>
      <c r="E5" s="488" t="s">
        <v>619</v>
      </c>
      <c r="F5" s="489" t="s">
        <v>645</v>
      </c>
      <c r="G5" s="488">
        <v>1</v>
      </c>
      <c r="H5" s="490" t="s">
        <v>669</v>
      </c>
      <c r="I5" s="488" t="s">
        <v>627</v>
      </c>
      <c r="J5" s="471"/>
      <c r="K5" s="492"/>
    </row>
    <row r="6" spans="1:11" ht="78.75">
      <c r="A6" s="493" t="s">
        <v>303</v>
      </c>
      <c r="B6" s="513" t="s">
        <v>341</v>
      </c>
      <c r="C6" s="514" t="s">
        <v>306</v>
      </c>
      <c r="D6" s="488" t="s">
        <v>644</v>
      </c>
      <c r="E6" s="488" t="s">
        <v>619</v>
      </c>
      <c r="F6" s="496"/>
      <c r="G6" s="497">
        <v>2</v>
      </c>
      <c r="H6" s="516" t="s">
        <v>779</v>
      </c>
      <c r="I6" s="498"/>
      <c r="J6" s="498"/>
      <c r="K6" s="498"/>
    </row>
    <row r="7" spans="1:11" ht="52.5">
      <c r="A7" s="493" t="s">
        <v>303</v>
      </c>
      <c r="B7" s="513" t="s">
        <v>341</v>
      </c>
      <c r="C7" s="514" t="s">
        <v>306</v>
      </c>
      <c r="D7" s="488" t="s">
        <v>644</v>
      </c>
      <c r="E7" s="488" t="s">
        <v>619</v>
      </c>
      <c r="F7" s="517" t="s">
        <v>633</v>
      </c>
      <c r="G7" s="499">
        <v>3</v>
      </c>
      <c r="H7" s="500" t="s">
        <v>620</v>
      </c>
      <c r="I7" s="498"/>
      <c r="J7" s="498"/>
      <c r="K7" s="498"/>
    </row>
    <row r="8" spans="1:11" ht="39">
      <c r="A8" s="493" t="s">
        <v>303</v>
      </c>
      <c r="B8" s="513" t="s">
        <v>341</v>
      </c>
      <c r="C8" s="514" t="s">
        <v>306</v>
      </c>
      <c r="D8" s="488" t="s">
        <v>644</v>
      </c>
      <c r="E8" s="488" t="s">
        <v>619</v>
      </c>
      <c r="F8" s="496"/>
      <c r="G8" s="499">
        <v>4</v>
      </c>
      <c r="H8" s="501" t="s">
        <v>621</v>
      </c>
      <c r="I8" s="498"/>
      <c r="J8" s="498"/>
      <c r="K8" s="498"/>
    </row>
    <row r="9" spans="1:11" ht="26.25">
      <c r="A9" s="493" t="s">
        <v>303</v>
      </c>
      <c r="B9" s="513" t="s">
        <v>341</v>
      </c>
      <c r="C9" s="514" t="s">
        <v>306</v>
      </c>
      <c r="D9" s="488" t="s">
        <v>781</v>
      </c>
      <c r="E9" s="488" t="s">
        <v>619</v>
      </c>
      <c r="F9" s="496"/>
      <c r="G9" s="499">
        <v>5</v>
      </c>
      <c r="H9" s="502" t="s">
        <v>622</v>
      </c>
      <c r="I9" s="498"/>
      <c r="J9" s="498"/>
      <c r="K9" s="498"/>
    </row>
    <row r="10" spans="1:11" ht="37.5" customHeight="1">
      <c r="A10" s="493" t="s">
        <v>303</v>
      </c>
      <c r="B10" s="487" t="s">
        <v>341</v>
      </c>
      <c r="C10" s="488" t="s">
        <v>306</v>
      </c>
      <c r="D10" s="488" t="s">
        <v>644</v>
      </c>
      <c r="E10" s="488" t="s">
        <v>628</v>
      </c>
      <c r="F10" s="489" t="s">
        <v>646</v>
      </c>
      <c r="G10" s="499">
        <v>6</v>
      </c>
      <c r="H10" s="500" t="s">
        <v>623</v>
      </c>
      <c r="I10" s="505" t="s">
        <v>631</v>
      </c>
      <c r="J10" s="490" t="s">
        <v>627</v>
      </c>
      <c r="K10" s="506"/>
    </row>
    <row r="11" spans="1:11" ht="40.5" customHeight="1">
      <c r="A11" s="486" t="s">
        <v>303</v>
      </c>
      <c r="B11" s="487" t="s">
        <v>341</v>
      </c>
      <c r="C11" s="488" t="s">
        <v>306</v>
      </c>
      <c r="D11" s="488" t="s">
        <v>644</v>
      </c>
      <c r="E11" s="488" t="s">
        <v>619</v>
      </c>
      <c r="F11" s="490" t="s">
        <v>633</v>
      </c>
      <c r="G11" s="488">
        <v>7</v>
      </c>
      <c r="H11" s="489" t="s">
        <v>670</v>
      </c>
      <c r="I11" s="490" t="s">
        <v>627</v>
      </c>
      <c r="J11" s="491"/>
      <c r="K11" s="507" t="s">
        <v>671</v>
      </c>
    </row>
    <row r="12" spans="1:11" ht="40.5" customHeight="1">
      <c r="A12" s="493" t="s">
        <v>303</v>
      </c>
      <c r="B12" s="513" t="s">
        <v>341</v>
      </c>
      <c r="C12" s="514" t="s">
        <v>306</v>
      </c>
      <c r="D12" s="488" t="s">
        <v>644</v>
      </c>
      <c r="E12" s="488" t="s">
        <v>619</v>
      </c>
      <c r="F12" s="519" t="s">
        <v>783</v>
      </c>
      <c r="G12" s="504">
        <v>8</v>
      </c>
      <c r="H12" s="502" t="s">
        <v>624</v>
      </c>
      <c r="I12" s="510"/>
      <c r="J12" s="491"/>
      <c r="K12" s="507"/>
    </row>
    <row r="13" spans="1:11" ht="66">
      <c r="A13" s="493" t="s">
        <v>303</v>
      </c>
      <c r="B13" s="513" t="s">
        <v>341</v>
      </c>
      <c r="C13" s="514" t="s">
        <v>306</v>
      </c>
      <c r="D13" s="488" t="s">
        <v>644</v>
      </c>
      <c r="E13" s="488" t="s">
        <v>619</v>
      </c>
      <c r="F13" s="519" t="s">
        <v>784</v>
      </c>
      <c r="G13" s="504">
        <v>9</v>
      </c>
      <c r="H13" s="502" t="s">
        <v>625</v>
      </c>
      <c r="I13" s="510"/>
      <c r="J13" s="491"/>
      <c r="K13" s="507"/>
    </row>
    <row r="14" spans="1:11" ht="24.75" customHeight="1">
      <c r="A14" s="486" t="s">
        <v>303</v>
      </c>
      <c r="B14" s="487" t="s">
        <v>341</v>
      </c>
      <c r="C14" s="488" t="s">
        <v>306</v>
      </c>
      <c r="D14" s="488" t="s">
        <v>644</v>
      </c>
      <c r="E14" s="488" t="s">
        <v>619</v>
      </c>
      <c r="F14" s="489" t="s">
        <v>782</v>
      </c>
      <c r="G14" s="488">
        <v>12</v>
      </c>
      <c r="H14" s="490" t="s">
        <v>648</v>
      </c>
      <c r="I14" s="490" t="s">
        <v>627</v>
      </c>
      <c r="J14" s="491"/>
      <c r="K14" s="490" t="s">
        <v>672</v>
      </c>
    </row>
    <row r="15" spans="1:11" ht="66">
      <c r="A15" s="486" t="s">
        <v>303</v>
      </c>
      <c r="B15" s="487" t="s">
        <v>341</v>
      </c>
      <c r="C15" s="488" t="s">
        <v>306</v>
      </c>
      <c r="D15" s="488" t="s">
        <v>649</v>
      </c>
      <c r="E15" s="488" t="s">
        <v>619</v>
      </c>
      <c r="F15" s="489" t="s">
        <v>650</v>
      </c>
      <c r="G15" s="488">
        <v>1</v>
      </c>
      <c r="H15" s="490" t="s">
        <v>651</v>
      </c>
      <c r="I15" s="489" t="s">
        <v>627</v>
      </c>
      <c r="J15" s="491"/>
      <c r="K15" s="507" t="s">
        <v>756</v>
      </c>
    </row>
    <row r="16" spans="1:11" ht="76.5" customHeight="1">
      <c r="A16" s="512" t="s">
        <v>303</v>
      </c>
      <c r="B16" s="513" t="s">
        <v>341</v>
      </c>
      <c r="C16" s="514" t="s">
        <v>306</v>
      </c>
      <c r="D16" s="514" t="s">
        <v>626</v>
      </c>
      <c r="E16" s="514" t="s">
        <v>774</v>
      </c>
      <c r="F16" s="515" t="s">
        <v>775</v>
      </c>
      <c r="G16" s="514">
        <v>5</v>
      </c>
      <c r="H16" s="513" t="s">
        <v>776</v>
      </c>
      <c r="I16" s="513" t="s">
        <v>627</v>
      </c>
      <c r="J16" s="505" t="s">
        <v>777</v>
      </c>
      <c r="K16" s="513" t="s">
        <v>778</v>
      </c>
    </row>
    <row r="17" spans="1:11" ht="41.25" customHeight="1">
      <c r="A17" s="512" t="s">
        <v>303</v>
      </c>
      <c r="B17" s="513" t="s">
        <v>341</v>
      </c>
      <c r="C17" s="514" t="s">
        <v>306</v>
      </c>
      <c r="D17" s="514" t="s">
        <v>626</v>
      </c>
      <c r="E17" s="514" t="s">
        <v>628</v>
      </c>
      <c r="F17" s="515" t="s">
        <v>629</v>
      </c>
      <c r="G17" s="514">
        <v>2</v>
      </c>
      <c r="H17" s="513" t="s">
        <v>630</v>
      </c>
      <c r="I17" s="505" t="s">
        <v>631</v>
      </c>
      <c r="J17" s="513"/>
      <c r="K17" s="505" t="s">
        <v>780</v>
      </c>
    </row>
    <row r="18" spans="1:11" ht="52.5">
      <c r="A18" s="512" t="s">
        <v>303</v>
      </c>
      <c r="B18" s="513" t="s">
        <v>341</v>
      </c>
      <c r="C18" s="514" t="s">
        <v>306</v>
      </c>
      <c r="D18" s="514" t="s">
        <v>626</v>
      </c>
      <c r="E18" s="514" t="s">
        <v>632</v>
      </c>
      <c r="F18" s="515" t="s">
        <v>633</v>
      </c>
      <c r="G18" s="514">
        <v>3</v>
      </c>
      <c r="H18" s="513" t="s">
        <v>634</v>
      </c>
      <c r="I18" s="513" t="s">
        <v>636</v>
      </c>
      <c r="J18" s="513"/>
      <c r="K18" s="513" t="s">
        <v>635</v>
      </c>
    </row>
    <row r="19" spans="1:11" ht="66">
      <c r="A19" s="512" t="s">
        <v>303</v>
      </c>
      <c r="B19" s="513" t="s">
        <v>341</v>
      </c>
      <c r="C19" s="514" t="s">
        <v>306</v>
      </c>
      <c r="D19" s="514" t="s">
        <v>626</v>
      </c>
      <c r="E19" s="514" t="s">
        <v>632</v>
      </c>
      <c r="F19" s="515" t="s">
        <v>637</v>
      </c>
      <c r="G19" s="514">
        <v>4</v>
      </c>
      <c r="H19" s="513" t="s">
        <v>638</v>
      </c>
      <c r="I19" s="513" t="s">
        <v>639</v>
      </c>
      <c r="J19" s="505"/>
      <c r="K19" s="487" t="s">
        <v>647</v>
      </c>
    </row>
    <row r="20" spans="1:11" ht="24.75" customHeight="1">
      <c r="A20" s="512" t="s">
        <v>303</v>
      </c>
      <c r="B20" s="513" t="s">
        <v>341</v>
      </c>
      <c r="C20" s="514" t="s">
        <v>306</v>
      </c>
      <c r="D20" s="514" t="s">
        <v>626</v>
      </c>
      <c r="E20" s="514" t="s">
        <v>632</v>
      </c>
      <c r="F20" s="515" t="s">
        <v>640</v>
      </c>
      <c r="G20" s="514">
        <v>7</v>
      </c>
      <c r="H20" s="513" t="s">
        <v>641</v>
      </c>
      <c r="I20" s="513" t="s">
        <v>642</v>
      </c>
      <c r="J20" s="513"/>
      <c r="K20" s="513" t="s">
        <v>643</v>
      </c>
    </row>
    <row r="21" spans="1:11" ht="88.5" customHeight="1">
      <c r="A21" s="512" t="s">
        <v>303</v>
      </c>
      <c r="B21" s="513" t="s">
        <v>341</v>
      </c>
      <c r="C21" s="514" t="s">
        <v>306</v>
      </c>
      <c r="D21" s="513" t="s">
        <v>791</v>
      </c>
      <c r="E21" s="514" t="s">
        <v>785</v>
      </c>
      <c r="F21" s="515" t="s">
        <v>792</v>
      </c>
      <c r="G21" s="514">
        <v>6</v>
      </c>
      <c r="H21" s="505" t="s">
        <v>798</v>
      </c>
      <c r="I21" s="513" t="s">
        <v>770</v>
      </c>
      <c r="J21" s="513"/>
      <c r="K21" s="513"/>
    </row>
    <row r="22" spans="1:11" ht="46.5" customHeight="1">
      <c r="A22" s="512" t="s">
        <v>303</v>
      </c>
      <c r="B22" s="513" t="s">
        <v>341</v>
      </c>
      <c r="C22" s="514" t="s">
        <v>306</v>
      </c>
      <c r="D22" s="513" t="s">
        <v>793</v>
      </c>
      <c r="E22" s="514" t="s">
        <v>785</v>
      </c>
      <c r="F22" s="515" t="s">
        <v>786</v>
      </c>
      <c r="G22" s="514">
        <v>7</v>
      </c>
      <c r="H22" s="505" t="s">
        <v>787</v>
      </c>
      <c r="I22" s="513" t="s">
        <v>770</v>
      </c>
      <c r="J22" s="513"/>
      <c r="K22" s="513"/>
    </row>
    <row r="23" spans="1:11" ht="92.25">
      <c r="A23" s="512" t="s">
        <v>303</v>
      </c>
      <c r="B23" s="513" t="s">
        <v>341</v>
      </c>
      <c r="C23" s="514" t="s">
        <v>306</v>
      </c>
      <c r="D23" s="513" t="s">
        <v>794</v>
      </c>
      <c r="E23" s="514" t="s">
        <v>785</v>
      </c>
      <c r="F23" s="515" t="s">
        <v>788</v>
      </c>
      <c r="G23" s="514">
        <v>9</v>
      </c>
      <c r="H23" s="513" t="s">
        <v>789</v>
      </c>
      <c r="I23" s="513" t="s">
        <v>797</v>
      </c>
      <c r="J23" s="513"/>
      <c r="K23" s="513"/>
    </row>
    <row r="24" spans="1:11" ht="78.75">
      <c r="A24" s="512" t="s">
        <v>303</v>
      </c>
      <c r="B24" s="513" t="s">
        <v>341</v>
      </c>
      <c r="C24" s="514" t="s">
        <v>306</v>
      </c>
      <c r="D24" s="513" t="s">
        <v>795</v>
      </c>
      <c r="E24" s="514" t="s">
        <v>785</v>
      </c>
      <c r="F24" s="515" t="s">
        <v>796</v>
      </c>
      <c r="G24" s="514">
        <v>5</v>
      </c>
      <c r="H24" s="513" t="s">
        <v>790</v>
      </c>
      <c r="I24" s="513" t="s">
        <v>770</v>
      </c>
      <c r="J24" s="513"/>
      <c r="K24" s="513"/>
    </row>
    <row r="25" spans="1:11" ht="78.75">
      <c r="A25" s="521" t="s">
        <v>303</v>
      </c>
      <c r="B25" s="494" t="s">
        <v>341</v>
      </c>
      <c r="C25" s="495" t="s">
        <v>306</v>
      </c>
      <c r="D25" s="521" t="s">
        <v>306</v>
      </c>
      <c r="E25" s="525" t="s">
        <v>799</v>
      </c>
      <c r="F25" s="523" t="s">
        <v>800</v>
      </c>
      <c r="G25" s="523" t="s">
        <v>809</v>
      </c>
      <c r="H25" s="489" t="s">
        <v>802</v>
      </c>
      <c r="I25" s="520" t="s">
        <v>803</v>
      </c>
      <c r="J25" s="494"/>
      <c r="K25" s="494"/>
    </row>
    <row r="26" spans="1:11" ht="118.5">
      <c r="A26" s="521" t="s">
        <v>303</v>
      </c>
      <c r="B26" s="494" t="s">
        <v>341</v>
      </c>
      <c r="C26" s="495" t="s">
        <v>306</v>
      </c>
      <c r="D26" s="521" t="s">
        <v>306</v>
      </c>
      <c r="E26" s="522" t="s">
        <v>799</v>
      </c>
      <c r="F26" s="523" t="s">
        <v>804</v>
      </c>
      <c r="G26" s="747" t="s">
        <v>801</v>
      </c>
      <c r="H26" s="520" t="s">
        <v>805</v>
      </c>
      <c r="I26" s="494" t="s">
        <v>803</v>
      </c>
      <c r="J26" s="494"/>
      <c r="K26" s="494"/>
    </row>
    <row r="27" spans="1:11" ht="27">
      <c r="A27" s="521" t="s">
        <v>303</v>
      </c>
      <c r="B27" s="494" t="s">
        <v>341</v>
      </c>
      <c r="C27" s="495" t="s">
        <v>306</v>
      </c>
      <c r="D27" s="521" t="s">
        <v>306</v>
      </c>
      <c r="E27" s="522" t="s">
        <v>799</v>
      </c>
      <c r="F27" s="523" t="s">
        <v>806</v>
      </c>
      <c r="G27" s="523" t="s">
        <v>808</v>
      </c>
      <c r="H27" s="523" t="s">
        <v>802</v>
      </c>
      <c r="I27" s="494" t="s">
        <v>803</v>
      </c>
      <c r="J27" s="494"/>
      <c r="K27" s="494"/>
    </row>
    <row r="28" spans="1:11" ht="66">
      <c r="A28" s="486" t="s">
        <v>303</v>
      </c>
      <c r="B28" s="487" t="s">
        <v>341</v>
      </c>
      <c r="C28" s="488" t="s">
        <v>306</v>
      </c>
      <c r="D28" s="503" t="s">
        <v>771</v>
      </c>
      <c r="E28" s="491" t="s">
        <v>632</v>
      </c>
      <c r="F28" s="491" t="s">
        <v>757</v>
      </c>
      <c r="G28" s="491" t="s">
        <v>758</v>
      </c>
      <c r="H28" s="503" t="s">
        <v>759</v>
      </c>
      <c r="I28" s="503" t="s">
        <v>770</v>
      </c>
      <c r="J28" s="503"/>
      <c r="K28" s="503"/>
    </row>
    <row r="29" spans="1:11" ht="52.5">
      <c r="A29" s="511" t="s">
        <v>303</v>
      </c>
      <c r="B29" s="494" t="s">
        <v>341</v>
      </c>
      <c r="C29" s="495" t="s">
        <v>306</v>
      </c>
      <c r="D29" s="503" t="s">
        <v>772</v>
      </c>
      <c r="E29" s="488" t="s">
        <v>760</v>
      </c>
      <c r="F29" s="489" t="s">
        <v>761</v>
      </c>
      <c r="G29" s="488" t="s">
        <v>762</v>
      </c>
      <c r="H29" s="487" t="s">
        <v>763</v>
      </c>
      <c r="I29" s="494" t="s">
        <v>770</v>
      </c>
      <c r="J29" s="494"/>
      <c r="K29" s="494"/>
    </row>
    <row r="30" spans="1:11" ht="54.75">
      <c r="A30" s="511" t="s">
        <v>303</v>
      </c>
      <c r="B30" s="494" t="s">
        <v>341</v>
      </c>
      <c r="C30" s="495" t="s">
        <v>306</v>
      </c>
      <c r="D30" s="494" t="s">
        <v>810</v>
      </c>
      <c r="E30" s="495" t="s">
        <v>764</v>
      </c>
      <c r="F30" s="524" t="s">
        <v>765</v>
      </c>
      <c r="G30" s="495" t="s">
        <v>766</v>
      </c>
      <c r="H30" s="494" t="s">
        <v>767</v>
      </c>
      <c r="I30" s="487" t="s">
        <v>811</v>
      </c>
      <c r="J30" s="494"/>
      <c r="K30" s="487" t="s">
        <v>807</v>
      </c>
    </row>
    <row r="31" spans="1:11" ht="58.5" customHeight="1">
      <c r="A31" s="511" t="s">
        <v>303</v>
      </c>
      <c r="B31" s="494" t="s">
        <v>341</v>
      </c>
      <c r="C31" s="495" t="s">
        <v>306</v>
      </c>
      <c r="D31" s="508" t="s">
        <v>810</v>
      </c>
      <c r="E31" s="509" t="s">
        <v>764</v>
      </c>
      <c r="F31" s="518" t="s">
        <v>773</v>
      </c>
      <c r="G31" s="509" t="s">
        <v>768</v>
      </c>
      <c r="H31" s="508" t="s">
        <v>769</v>
      </c>
      <c r="I31" s="508" t="s">
        <v>770</v>
      </c>
      <c r="J31" s="508" t="s">
        <v>618</v>
      </c>
      <c r="K31" s="508"/>
    </row>
  </sheetData>
  <sheetProtection/>
  <autoFilter ref="A4:K4"/>
  <dataValidations count="1">
    <dataValidation type="textLength" showInputMessage="1" showErrorMessage="1" sqref="I25:I27">
      <formula1>0</formula1>
      <formula2>150</formula2>
    </dataValidation>
  </dataValidations>
  <printOptions/>
  <pageMargins left="0.7" right="0.7" top="0.75" bottom="0.75" header="0.3" footer="0.3"/>
  <pageSetup fitToHeight="0" fitToWidth="1" horizontalDpi="600" verticalDpi="600" orientation="landscape" paperSize="9" scale="39" r:id="rId1"/>
</worksheet>
</file>

<file path=xl/worksheets/sheet22.xml><?xml version="1.0" encoding="utf-8"?>
<worksheet xmlns="http://schemas.openxmlformats.org/spreadsheetml/2006/main" xmlns:r="http://schemas.openxmlformats.org/officeDocument/2006/relationships">
  <sheetPr>
    <pageSetUpPr fitToPage="1"/>
  </sheetPr>
  <dimension ref="A1:J5"/>
  <sheetViews>
    <sheetView zoomScalePageLayoutView="0" workbookViewId="0" topLeftCell="A4">
      <selection activeCell="L12" sqref="L12"/>
    </sheetView>
  </sheetViews>
  <sheetFormatPr defaultColWidth="9.28125" defaultRowHeight="15"/>
  <cols>
    <col min="1" max="1" width="9.28125" style="32" customWidth="1"/>
    <col min="2" max="2" width="46.57421875" style="32" customWidth="1"/>
    <col min="3" max="3" width="36.28125" style="32" customWidth="1"/>
    <col min="4" max="4" width="41.57421875" style="32" customWidth="1"/>
    <col min="5" max="5" width="34.421875" style="32" customWidth="1"/>
    <col min="6" max="6" width="23.7109375" style="32" customWidth="1"/>
    <col min="7" max="7" width="32.57421875" style="32" customWidth="1"/>
    <col min="8" max="8" width="11.57421875" style="32" customWidth="1"/>
    <col min="9" max="9" width="12.421875" style="32" customWidth="1"/>
    <col min="10" max="10" width="44.421875" style="32" customWidth="1"/>
    <col min="11" max="16384" width="9.28125" style="32" customWidth="1"/>
  </cols>
  <sheetData>
    <row r="1" spans="1:10" ht="14.25" thickBot="1">
      <c r="A1" s="873" t="s">
        <v>294</v>
      </c>
      <c r="B1" s="874"/>
      <c r="C1" s="874"/>
      <c r="D1" s="874"/>
      <c r="E1" s="874"/>
      <c r="F1" s="874"/>
      <c r="G1" s="874"/>
      <c r="H1" s="874"/>
      <c r="I1" s="874"/>
      <c r="J1" s="874"/>
    </row>
    <row r="2" spans="1:10" ht="13.5">
      <c r="A2" s="873"/>
      <c r="B2" s="874"/>
      <c r="C2" s="874"/>
      <c r="D2" s="874"/>
      <c r="E2" s="874"/>
      <c r="F2" s="874"/>
      <c r="G2" s="874"/>
      <c r="H2" s="874"/>
      <c r="I2" s="556" t="s">
        <v>1</v>
      </c>
      <c r="J2" s="557" t="s">
        <v>2</v>
      </c>
    </row>
    <row r="3" spans="1:10" ht="14.25" thickBot="1">
      <c r="A3" s="875"/>
      <c r="B3" s="876"/>
      <c r="C3" s="876"/>
      <c r="D3" s="876"/>
      <c r="E3" s="876"/>
      <c r="F3" s="876"/>
      <c r="G3" s="876"/>
      <c r="H3" s="876"/>
      <c r="I3" s="776" t="s">
        <v>3</v>
      </c>
      <c r="J3" s="558">
        <v>2021</v>
      </c>
    </row>
    <row r="4" spans="1:10" ht="27.75" thickBot="1">
      <c r="A4" s="877" t="s">
        <v>295</v>
      </c>
      <c r="B4" s="877" t="s">
        <v>296</v>
      </c>
      <c r="C4" s="877" t="s">
        <v>297</v>
      </c>
      <c r="D4" s="877" t="s">
        <v>298</v>
      </c>
      <c r="E4" s="877" t="s">
        <v>299</v>
      </c>
      <c r="F4" s="877" t="s">
        <v>300</v>
      </c>
      <c r="G4" s="877" t="s">
        <v>301</v>
      </c>
      <c r="H4" s="877" t="s">
        <v>302</v>
      </c>
      <c r="I4" s="565" t="s">
        <v>15</v>
      </c>
      <c r="J4" s="878" t="s">
        <v>75</v>
      </c>
    </row>
    <row r="5" spans="1:10" ht="276">
      <c r="A5" s="879" t="s">
        <v>614</v>
      </c>
      <c r="B5" s="880" t="s">
        <v>965</v>
      </c>
      <c r="C5" s="881" t="s">
        <v>755</v>
      </c>
      <c r="D5" s="882" t="s">
        <v>963</v>
      </c>
      <c r="E5" s="881" t="s">
        <v>615</v>
      </c>
      <c r="F5" s="881" t="s">
        <v>616</v>
      </c>
      <c r="G5" s="881" t="s">
        <v>617</v>
      </c>
      <c r="H5" s="883" t="s">
        <v>962</v>
      </c>
      <c r="I5" s="884"/>
      <c r="J5" s="937" t="s">
        <v>964</v>
      </c>
    </row>
  </sheetData>
  <sheetProtection/>
  <autoFilter ref="A4:J4"/>
  <printOptions/>
  <pageMargins left="0.7" right="0.7" top="0.75" bottom="0.75" header="0.3" footer="0.3"/>
  <pageSetup fitToHeight="0" fitToWidth="1"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A1:Q69"/>
  <sheetViews>
    <sheetView zoomScale="81" zoomScaleNormal="81" zoomScalePageLayoutView="0" workbookViewId="0" topLeftCell="A64">
      <selection activeCell="E72" sqref="E72"/>
    </sheetView>
  </sheetViews>
  <sheetFormatPr defaultColWidth="8.7109375" defaultRowHeight="15"/>
  <cols>
    <col min="1" max="1" width="5.7109375" style="147" customWidth="1"/>
    <col min="2" max="2" width="10.28125" style="147" customWidth="1"/>
    <col min="3" max="3" width="9.28125" style="147" customWidth="1"/>
    <col min="4" max="4" width="20.00390625" style="147" customWidth="1"/>
    <col min="5" max="5" width="23.28125" style="147" customWidth="1"/>
    <col min="6" max="9" width="8.7109375" style="147" customWidth="1"/>
    <col min="10" max="10" width="12.421875" style="147" customWidth="1"/>
    <col min="11" max="11" width="12.28125" style="147" customWidth="1"/>
    <col min="12" max="12" width="9.7109375" style="147" customWidth="1"/>
    <col min="13" max="13" width="20.7109375" style="147" customWidth="1"/>
    <col min="14" max="14" width="15.00390625" style="147" customWidth="1"/>
    <col min="15" max="15" width="12.28125" style="147" customWidth="1"/>
    <col min="16" max="16" width="23.421875" style="147" customWidth="1"/>
    <col min="17" max="17" width="23.28125" style="147" customWidth="1"/>
    <col min="18" max="16384" width="8.7109375" style="147" customWidth="1"/>
  </cols>
  <sheetData>
    <row r="1" spans="1:17" ht="14.25" thickBot="1">
      <c r="A1" s="788" t="s">
        <v>28</v>
      </c>
      <c r="B1" s="789"/>
      <c r="C1" s="789"/>
      <c r="D1" s="789"/>
      <c r="E1" s="789"/>
      <c r="F1" s="789"/>
      <c r="G1" s="789"/>
      <c r="H1" s="789"/>
      <c r="I1" s="789"/>
      <c r="J1" s="789"/>
      <c r="K1" s="789"/>
      <c r="L1" s="789"/>
      <c r="M1" s="789"/>
      <c r="N1" s="789"/>
      <c r="O1" s="789"/>
      <c r="P1" s="790"/>
      <c r="Q1" s="790"/>
    </row>
    <row r="2" spans="1:17" ht="13.5">
      <c r="A2" s="789"/>
      <c r="B2" s="789"/>
      <c r="C2" s="789"/>
      <c r="D2" s="789"/>
      <c r="E2" s="789"/>
      <c r="F2" s="789"/>
      <c r="G2" s="789"/>
      <c r="H2" s="789"/>
      <c r="I2" s="789"/>
      <c r="J2" s="791"/>
      <c r="K2" s="791"/>
      <c r="L2" s="791"/>
      <c r="M2" s="791"/>
      <c r="N2" s="791"/>
      <c r="O2" s="791"/>
      <c r="P2" s="792" t="s">
        <v>1</v>
      </c>
      <c r="Q2" s="793" t="s">
        <v>2</v>
      </c>
    </row>
    <row r="3" spans="1:17" s="158" customFormat="1" ht="14.25" thickBot="1">
      <c r="A3" s="789"/>
      <c r="B3" s="789"/>
      <c r="C3" s="789"/>
      <c r="D3" s="789"/>
      <c r="E3" s="789"/>
      <c r="F3" s="789"/>
      <c r="G3" s="789"/>
      <c r="H3" s="789"/>
      <c r="I3" s="789"/>
      <c r="J3" s="791"/>
      <c r="K3" s="791"/>
      <c r="L3" s="791"/>
      <c r="M3" s="791"/>
      <c r="N3" s="791"/>
      <c r="O3" s="791"/>
      <c r="P3" s="794" t="s">
        <v>3</v>
      </c>
      <c r="Q3" s="795">
        <v>2021</v>
      </c>
    </row>
    <row r="4" spans="1:17" s="180" customFormat="1" ht="96">
      <c r="A4" s="796" t="s">
        <v>4</v>
      </c>
      <c r="B4" s="797" t="s">
        <v>29</v>
      </c>
      <c r="C4" s="797" t="s">
        <v>30</v>
      </c>
      <c r="D4" s="797" t="s">
        <v>6</v>
      </c>
      <c r="E4" s="797" t="s">
        <v>7</v>
      </c>
      <c r="F4" s="797" t="s">
        <v>8</v>
      </c>
      <c r="G4" s="797" t="s">
        <v>9</v>
      </c>
      <c r="H4" s="797" t="s">
        <v>31</v>
      </c>
      <c r="I4" s="797" t="s">
        <v>32</v>
      </c>
      <c r="J4" s="797" t="s">
        <v>33</v>
      </c>
      <c r="K4" s="797" t="s">
        <v>34</v>
      </c>
      <c r="L4" s="797" t="s">
        <v>15</v>
      </c>
      <c r="M4" s="798" t="s">
        <v>35</v>
      </c>
      <c r="N4" s="799" t="s">
        <v>36</v>
      </c>
      <c r="O4" s="798" t="s">
        <v>37</v>
      </c>
      <c r="P4" s="798" t="s">
        <v>38</v>
      </c>
      <c r="Q4" s="800" t="s">
        <v>39</v>
      </c>
    </row>
    <row r="5" spans="1:17" ht="18.75" customHeight="1">
      <c r="A5" s="801" t="s">
        <v>303</v>
      </c>
      <c r="B5" s="801" t="s">
        <v>303</v>
      </c>
      <c r="C5" s="801">
        <v>2021</v>
      </c>
      <c r="D5" s="802" t="s">
        <v>312</v>
      </c>
      <c r="E5" s="803" t="s">
        <v>326</v>
      </c>
      <c r="F5" s="804" t="s">
        <v>306</v>
      </c>
      <c r="G5" s="805" t="s">
        <v>329</v>
      </c>
      <c r="H5" s="806" t="s">
        <v>330</v>
      </c>
      <c r="I5" s="807" t="s">
        <v>331</v>
      </c>
      <c r="J5" s="808">
        <v>1200</v>
      </c>
      <c r="K5" s="809">
        <v>2700</v>
      </c>
      <c r="L5" s="810"/>
      <c r="M5" s="811">
        <v>1422</v>
      </c>
      <c r="N5" s="812">
        <f>M5*100/J5</f>
        <v>118.5</v>
      </c>
      <c r="O5" s="811">
        <v>7</v>
      </c>
      <c r="P5" s="813" t="s">
        <v>663</v>
      </c>
      <c r="Q5" s="814" t="s">
        <v>664</v>
      </c>
    </row>
    <row r="6" spans="1:17" ht="13.5" customHeight="1">
      <c r="A6" s="801" t="s">
        <v>303</v>
      </c>
      <c r="B6" s="801" t="s">
        <v>303</v>
      </c>
      <c r="C6" s="801">
        <v>2021</v>
      </c>
      <c r="D6" s="802" t="s">
        <v>312</v>
      </c>
      <c r="E6" s="803" t="s">
        <v>326</v>
      </c>
      <c r="F6" s="804" t="s">
        <v>306</v>
      </c>
      <c r="G6" s="805" t="s">
        <v>329</v>
      </c>
      <c r="H6" s="806" t="s">
        <v>330</v>
      </c>
      <c r="I6" s="815" t="s">
        <v>332</v>
      </c>
      <c r="J6" s="808">
        <v>2800</v>
      </c>
      <c r="K6" s="809">
        <v>5500</v>
      </c>
      <c r="L6" s="816"/>
      <c r="M6" s="817">
        <v>3816</v>
      </c>
      <c r="N6" s="812">
        <f aca="true" t="shared" si="0" ref="N6:N68">M6*100/J6</f>
        <v>136.28571428571428</v>
      </c>
      <c r="O6" s="817">
        <v>19</v>
      </c>
      <c r="P6" s="813" t="s">
        <v>663</v>
      </c>
      <c r="Q6" s="818"/>
    </row>
    <row r="7" spans="1:17" ht="16.5" customHeight="1">
      <c r="A7" s="801" t="s">
        <v>303</v>
      </c>
      <c r="B7" s="801" t="s">
        <v>303</v>
      </c>
      <c r="C7" s="801">
        <v>2021</v>
      </c>
      <c r="D7" s="802" t="s">
        <v>312</v>
      </c>
      <c r="E7" s="803" t="s">
        <v>326</v>
      </c>
      <c r="F7" s="804" t="s">
        <v>306</v>
      </c>
      <c r="G7" s="805" t="s">
        <v>329</v>
      </c>
      <c r="H7" s="819" t="s">
        <v>333</v>
      </c>
      <c r="I7" s="820" t="s">
        <v>331</v>
      </c>
      <c r="J7" s="808">
        <v>1200</v>
      </c>
      <c r="K7" s="809">
        <v>2700</v>
      </c>
      <c r="L7" s="816"/>
      <c r="M7" s="817">
        <v>1422</v>
      </c>
      <c r="N7" s="812">
        <f t="shared" si="0"/>
        <v>118.5</v>
      </c>
      <c r="O7" s="817">
        <v>7</v>
      </c>
      <c r="P7" s="813" t="s">
        <v>663</v>
      </c>
      <c r="Q7" s="814" t="s">
        <v>664</v>
      </c>
    </row>
    <row r="8" spans="1:17" ht="15" customHeight="1">
      <c r="A8" s="801" t="s">
        <v>303</v>
      </c>
      <c r="B8" s="801" t="s">
        <v>303</v>
      </c>
      <c r="C8" s="801">
        <v>2021</v>
      </c>
      <c r="D8" s="802" t="s">
        <v>312</v>
      </c>
      <c r="E8" s="803" t="s">
        <v>326</v>
      </c>
      <c r="F8" s="804" t="s">
        <v>306</v>
      </c>
      <c r="G8" s="805" t="s">
        <v>329</v>
      </c>
      <c r="H8" s="819" t="s">
        <v>333</v>
      </c>
      <c r="I8" s="815" t="s">
        <v>332</v>
      </c>
      <c r="J8" s="808">
        <v>2800</v>
      </c>
      <c r="K8" s="809">
        <v>5500</v>
      </c>
      <c r="L8" s="816"/>
      <c r="M8" s="817">
        <v>3816</v>
      </c>
      <c r="N8" s="812">
        <f t="shared" si="0"/>
        <v>136.28571428571428</v>
      </c>
      <c r="O8" s="817">
        <v>19</v>
      </c>
      <c r="P8" s="813" t="s">
        <v>663</v>
      </c>
      <c r="Q8" s="818"/>
    </row>
    <row r="9" spans="1:17" ht="18" customHeight="1">
      <c r="A9" s="801" t="s">
        <v>303</v>
      </c>
      <c r="B9" s="801" t="s">
        <v>303</v>
      </c>
      <c r="C9" s="801">
        <v>2021</v>
      </c>
      <c r="D9" s="802" t="s">
        <v>312</v>
      </c>
      <c r="E9" s="803" t="s">
        <v>326</v>
      </c>
      <c r="F9" s="804" t="s">
        <v>306</v>
      </c>
      <c r="G9" s="805" t="s">
        <v>329</v>
      </c>
      <c r="H9" s="821" t="s">
        <v>334</v>
      </c>
      <c r="I9" s="807" t="s">
        <v>331</v>
      </c>
      <c r="J9" s="822">
        <v>600</v>
      </c>
      <c r="K9" s="809">
        <v>1700</v>
      </c>
      <c r="L9" s="816"/>
      <c r="M9" s="817">
        <v>698</v>
      </c>
      <c r="N9" s="812">
        <f t="shared" si="0"/>
        <v>116.33333333333333</v>
      </c>
      <c r="O9" s="817">
        <v>3</v>
      </c>
      <c r="P9" s="823" t="s">
        <v>665</v>
      </c>
      <c r="Q9" s="814" t="s">
        <v>664</v>
      </c>
    </row>
    <row r="10" spans="1:17" ht="15.75" customHeight="1">
      <c r="A10" s="801" t="s">
        <v>303</v>
      </c>
      <c r="B10" s="801" t="s">
        <v>303</v>
      </c>
      <c r="C10" s="801">
        <v>2021</v>
      </c>
      <c r="D10" s="802" t="s">
        <v>312</v>
      </c>
      <c r="E10" s="803" t="s">
        <v>326</v>
      </c>
      <c r="F10" s="804" t="s">
        <v>306</v>
      </c>
      <c r="G10" s="805" t="s">
        <v>329</v>
      </c>
      <c r="H10" s="821" t="s">
        <v>334</v>
      </c>
      <c r="I10" s="815" t="s">
        <v>332</v>
      </c>
      <c r="J10" s="824">
        <v>1400</v>
      </c>
      <c r="K10" s="809">
        <v>2750</v>
      </c>
      <c r="L10" s="825"/>
      <c r="M10" s="817">
        <v>1988</v>
      </c>
      <c r="N10" s="812">
        <f t="shared" si="0"/>
        <v>142</v>
      </c>
      <c r="O10" s="817">
        <v>10</v>
      </c>
      <c r="P10" s="823" t="s">
        <v>665</v>
      </c>
      <c r="Q10" s="818"/>
    </row>
    <row r="11" spans="1:17" ht="15" customHeight="1">
      <c r="A11" s="826" t="s">
        <v>303</v>
      </c>
      <c r="B11" s="826" t="s">
        <v>303</v>
      </c>
      <c r="C11" s="826">
        <v>2021</v>
      </c>
      <c r="D11" s="827" t="s">
        <v>312</v>
      </c>
      <c r="E11" s="828" t="s">
        <v>326</v>
      </c>
      <c r="F11" s="829" t="s">
        <v>306</v>
      </c>
      <c r="G11" s="830" t="s">
        <v>329</v>
      </c>
      <c r="H11" s="831" t="s">
        <v>335</v>
      </c>
      <c r="I11" s="832" t="s">
        <v>331</v>
      </c>
      <c r="J11" s="833">
        <v>600</v>
      </c>
      <c r="K11" s="834">
        <v>1700</v>
      </c>
      <c r="L11" s="825"/>
      <c r="M11" s="817">
        <v>698</v>
      </c>
      <c r="N11" s="812">
        <f t="shared" si="0"/>
        <v>116.33333333333333</v>
      </c>
      <c r="O11" s="817">
        <v>3</v>
      </c>
      <c r="P11" s="813" t="s">
        <v>666</v>
      </c>
      <c r="Q11" s="814" t="s">
        <v>664</v>
      </c>
    </row>
    <row r="12" spans="1:17" ht="16.5" customHeight="1">
      <c r="A12" s="826" t="s">
        <v>303</v>
      </c>
      <c r="B12" s="826" t="s">
        <v>303</v>
      </c>
      <c r="C12" s="826">
        <v>2021</v>
      </c>
      <c r="D12" s="827" t="s">
        <v>312</v>
      </c>
      <c r="E12" s="828" t="s">
        <v>326</v>
      </c>
      <c r="F12" s="829" t="s">
        <v>306</v>
      </c>
      <c r="G12" s="830" t="s">
        <v>329</v>
      </c>
      <c r="H12" s="831" t="s">
        <v>335</v>
      </c>
      <c r="I12" s="835" t="s">
        <v>332</v>
      </c>
      <c r="J12" s="836">
        <v>1400</v>
      </c>
      <c r="K12" s="834">
        <v>2750</v>
      </c>
      <c r="L12" s="810"/>
      <c r="M12" s="837">
        <v>1988</v>
      </c>
      <c r="N12" s="812">
        <f t="shared" si="0"/>
        <v>142</v>
      </c>
      <c r="O12" s="817">
        <v>10</v>
      </c>
      <c r="P12" s="813" t="s">
        <v>666</v>
      </c>
      <c r="Q12" s="818"/>
    </row>
    <row r="13" spans="1:17" ht="15.75" customHeight="1">
      <c r="A13" s="826" t="s">
        <v>303</v>
      </c>
      <c r="B13" s="826" t="s">
        <v>303</v>
      </c>
      <c r="C13" s="826">
        <v>2021</v>
      </c>
      <c r="D13" s="827" t="s">
        <v>312</v>
      </c>
      <c r="E13" s="828" t="s">
        <v>326</v>
      </c>
      <c r="F13" s="829" t="s">
        <v>306</v>
      </c>
      <c r="G13" s="830" t="s">
        <v>329</v>
      </c>
      <c r="H13" s="835" t="s">
        <v>336</v>
      </c>
      <c r="I13" s="832" t="s">
        <v>331</v>
      </c>
      <c r="J13" s="838">
        <v>250</v>
      </c>
      <c r="K13" s="836">
        <v>500</v>
      </c>
      <c r="L13" s="839"/>
      <c r="M13" s="837">
        <v>266</v>
      </c>
      <c r="N13" s="812">
        <f t="shared" si="0"/>
        <v>106.4</v>
      </c>
      <c r="O13" s="817">
        <v>19</v>
      </c>
      <c r="P13" s="813" t="s">
        <v>663</v>
      </c>
      <c r="Q13" s="814" t="s">
        <v>664</v>
      </c>
    </row>
    <row r="14" spans="1:17" ht="15" customHeight="1">
      <c r="A14" s="826" t="s">
        <v>303</v>
      </c>
      <c r="B14" s="826" t="s">
        <v>303</v>
      </c>
      <c r="C14" s="826">
        <v>2021</v>
      </c>
      <c r="D14" s="827" t="s">
        <v>312</v>
      </c>
      <c r="E14" s="828" t="s">
        <v>326</v>
      </c>
      <c r="F14" s="829" t="s">
        <v>306</v>
      </c>
      <c r="G14" s="830" t="s">
        <v>329</v>
      </c>
      <c r="H14" s="835" t="s">
        <v>336</v>
      </c>
      <c r="I14" s="835" t="s">
        <v>332</v>
      </c>
      <c r="J14" s="834">
        <v>750</v>
      </c>
      <c r="K14" s="836">
        <v>1500</v>
      </c>
      <c r="L14" s="839"/>
      <c r="M14" s="837">
        <v>822</v>
      </c>
      <c r="N14" s="812">
        <f t="shared" si="0"/>
        <v>109.6</v>
      </c>
      <c r="O14" s="817">
        <v>19</v>
      </c>
      <c r="P14" s="813" t="s">
        <v>663</v>
      </c>
      <c r="Q14" s="818"/>
    </row>
    <row r="15" spans="1:17" ht="17.25" customHeight="1">
      <c r="A15" s="826" t="s">
        <v>303</v>
      </c>
      <c r="B15" s="826" t="s">
        <v>303</v>
      </c>
      <c r="C15" s="826">
        <v>2021</v>
      </c>
      <c r="D15" s="827" t="s">
        <v>312</v>
      </c>
      <c r="E15" s="828" t="s">
        <v>326</v>
      </c>
      <c r="F15" s="829" t="s">
        <v>306</v>
      </c>
      <c r="G15" s="830" t="s">
        <v>329</v>
      </c>
      <c r="H15" s="835" t="s">
        <v>337</v>
      </c>
      <c r="I15" s="832" t="s">
        <v>331</v>
      </c>
      <c r="J15" s="838">
        <v>250</v>
      </c>
      <c r="K15" s="836">
        <v>500</v>
      </c>
      <c r="L15" s="839"/>
      <c r="M15" s="837">
        <v>266</v>
      </c>
      <c r="N15" s="812">
        <f t="shared" si="0"/>
        <v>106.4</v>
      </c>
      <c r="O15" s="817">
        <v>19</v>
      </c>
      <c r="P15" s="823" t="s">
        <v>667</v>
      </c>
      <c r="Q15" s="814" t="s">
        <v>664</v>
      </c>
    </row>
    <row r="16" spans="1:17" ht="15.75" customHeight="1">
      <c r="A16" s="826" t="s">
        <v>303</v>
      </c>
      <c r="B16" s="826" t="s">
        <v>303</v>
      </c>
      <c r="C16" s="826">
        <v>2021</v>
      </c>
      <c r="D16" s="827" t="s">
        <v>312</v>
      </c>
      <c r="E16" s="828" t="s">
        <v>326</v>
      </c>
      <c r="F16" s="829" t="s">
        <v>306</v>
      </c>
      <c r="G16" s="830" t="s">
        <v>329</v>
      </c>
      <c r="H16" s="835" t="s">
        <v>337</v>
      </c>
      <c r="I16" s="835" t="s">
        <v>332</v>
      </c>
      <c r="J16" s="840">
        <v>500</v>
      </c>
      <c r="K16" s="836">
        <v>1500</v>
      </c>
      <c r="L16" s="839"/>
      <c r="M16" s="837">
        <v>603</v>
      </c>
      <c r="N16" s="812">
        <f t="shared" si="0"/>
        <v>120.6</v>
      </c>
      <c r="O16" s="817">
        <v>19</v>
      </c>
      <c r="P16" s="823" t="s">
        <v>667</v>
      </c>
      <c r="Q16" s="818"/>
    </row>
    <row r="17" spans="1:17" ht="17.25" customHeight="1">
      <c r="A17" s="826" t="s">
        <v>303</v>
      </c>
      <c r="B17" s="826" t="s">
        <v>303</v>
      </c>
      <c r="C17" s="826">
        <v>2021</v>
      </c>
      <c r="D17" s="841" t="s">
        <v>304</v>
      </c>
      <c r="E17" s="828" t="s">
        <v>326</v>
      </c>
      <c r="F17" s="829" t="s">
        <v>306</v>
      </c>
      <c r="G17" s="830" t="s">
        <v>329</v>
      </c>
      <c r="H17" s="831" t="s">
        <v>330</v>
      </c>
      <c r="I17" s="842" t="s">
        <v>331</v>
      </c>
      <c r="J17" s="838">
        <v>3500</v>
      </c>
      <c r="K17" s="836">
        <v>6200</v>
      </c>
      <c r="L17" s="839"/>
      <c r="M17" s="837">
        <v>3669</v>
      </c>
      <c r="N17" s="812">
        <f t="shared" si="0"/>
        <v>104.82857142857142</v>
      </c>
      <c r="O17" s="817">
        <v>18</v>
      </c>
      <c r="P17" s="813" t="s">
        <v>663</v>
      </c>
      <c r="Q17" s="814" t="s">
        <v>664</v>
      </c>
    </row>
    <row r="18" spans="1:17" ht="15" customHeight="1">
      <c r="A18" s="826" t="s">
        <v>303</v>
      </c>
      <c r="B18" s="826" t="s">
        <v>303</v>
      </c>
      <c r="C18" s="826">
        <v>2021</v>
      </c>
      <c r="D18" s="841" t="s">
        <v>304</v>
      </c>
      <c r="E18" s="828" t="s">
        <v>326</v>
      </c>
      <c r="F18" s="829" t="s">
        <v>306</v>
      </c>
      <c r="G18" s="830" t="s">
        <v>329</v>
      </c>
      <c r="H18" s="843" t="s">
        <v>333</v>
      </c>
      <c r="I18" s="842" t="s">
        <v>331</v>
      </c>
      <c r="J18" s="838">
        <v>3500</v>
      </c>
      <c r="K18" s="836">
        <v>6200</v>
      </c>
      <c r="L18" s="839"/>
      <c r="M18" s="837">
        <v>3669</v>
      </c>
      <c r="N18" s="812">
        <f t="shared" si="0"/>
        <v>104.82857142857142</v>
      </c>
      <c r="O18" s="817">
        <v>18</v>
      </c>
      <c r="P18" s="813" t="s">
        <v>663</v>
      </c>
      <c r="Q18" s="814" t="s">
        <v>664</v>
      </c>
    </row>
    <row r="19" spans="1:17" ht="13.5" customHeight="1">
      <c r="A19" s="826" t="s">
        <v>303</v>
      </c>
      <c r="B19" s="826" t="s">
        <v>303</v>
      </c>
      <c r="C19" s="826">
        <v>2021</v>
      </c>
      <c r="D19" s="841" t="s">
        <v>304</v>
      </c>
      <c r="E19" s="828" t="s">
        <v>326</v>
      </c>
      <c r="F19" s="829" t="s">
        <v>306</v>
      </c>
      <c r="G19" s="830" t="s">
        <v>329</v>
      </c>
      <c r="H19" s="844" t="s">
        <v>334</v>
      </c>
      <c r="I19" s="842" t="s">
        <v>331</v>
      </c>
      <c r="J19" s="838">
        <v>1500</v>
      </c>
      <c r="K19" s="836">
        <v>3200</v>
      </c>
      <c r="L19" s="839"/>
      <c r="M19" s="837">
        <v>1874</v>
      </c>
      <c r="N19" s="812">
        <f t="shared" si="0"/>
        <v>124.93333333333334</v>
      </c>
      <c r="O19" s="817">
        <v>18</v>
      </c>
      <c r="P19" s="823" t="s">
        <v>665</v>
      </c>
      <c r="Q19" s="814" t="s">
        <v>664</v>
      </c>
    </row>
    <row r="20" spans="1:17" ht="15.75" customHeight="1">
      <c r="A20" s="826" t="s">
        <v>303</v>
      </c>
      <c r="B20" s="826" t="s">
        <v>303</v>
      </c>
      <c r="C20" s="826">
        <v>2021</v>
      </c>
      <c r="D20" s="841" t="s">
        <v>304</v>
      </c>
      <c r="E20" s="828" t="s">
        <v>326</v>
      </c>
      <c r="F20" s="829" t="s">
        <v>306</v>
      </c>
      <c r="G20" s="830" t="s">
        <v>329</v>
      </c>
      <c r="H20" s="831" t="s">
        <v>335</v>
      </c>
      <c r="I20" s="842" t="s">
        <v>331</v>
      </c>
      <c r="J20" s="838">
        <v>2000</v>
      </c>
      <c r="K20" s="836">
        <v>2500</v>
      </c>
      <c r="L20" s="839"/>
      <c r="M20" s="837">
        <v>2812</v>
      </c>
      <c r="N20" s="812">
        <f t="shared" si="0"/>
        <v>140.6</v>
      </c>
      <c r="O20" s="817">
        <v>18</v>
      </c>
      <c r="P20" s="813" t="s">
        <v>663</v>
      </c>
      <c r="Q20" s="818"/>
    </row>
    <row r="21" spans="1:17" ht="15" customHeight="1">
      <c r="A21" s="826" t="s">
        <v>303</v>
      </c>
      <c r="B21" s="826" t="s">
        <v>303</v>
      </c>
      <c r="C21" s="826">
        <v>2021</v>
      </c>
      <c r="D21" s="841" t="s">
        <v>304</v>
      </c>
      <c r="E21" s="828" t="s">
        <v>326</v>
      </c>
      <c r="F21" s="829" t="s">
        <v>306</v>
      </c>
      <c r="G21" s="830" t="s">
        <v>329</v>
      </c>
      <c r="H21" s="835" t="s">
        <v>336</v>
      </c>
      <c r="I21" s="842" t="s">
        <v>331</v>
      </c>
      <c r="J21" s="838">
        <v>500</v>
      </c>
      <c r="K21" s="836">
        <v>1000</v>
      </c>
      <c r="L21" s="839"/>
      <c r="M21" s="837">
        <v>535</v>
      </c>
      <c r="N21" s="812">
        <f t="shared" si="0"/>
        <v>107</v>
      </c>
      <c r="O21" s="817">
        <v>18</v>
      </c>
      <c r="P21" s="813" t="s">
        <v>663</v>
      </c>
      <c r="Q21" s="814" t="s">
        <v>664</v>
      </c>
    </row>
    <row r="22" spans="1:17" ht="13.5" customHeight="1">
      <c r="A22" s="826" t="s">
        <v>303</v>
      </c>
      <c r="B22" s="826" t="s">
        <v>303</v>
      </c>
      <c r="C22" s="826">
        <v>2021</v>
      </c>
      <c r="D22" s="841" t="s">
        <v>304</v>
      </c>
      <c r="E22" s="828" t="s">
        <v>326</v>
      </c>
      <c r="F22" s="829" t="s">
        <v>306</v>
      </c>
      <c r="G22" s="830" t="s">
        <v>329</v>
      </c>
      <c r="H22" s="835" t="s">
        <v>337</v>
      </c>
      <c r="I22" s="842" t="s">
        <v>331</v>
      </c>
      <c r="J22" s="838">
        <v>200</v>
      </c>
      <c r="K22" s="836">
        <v>300</v>
      </c>
      <c r="L22" s="839"/>
      <c r="M22" s="837">
        <v>222</v>
      </c>
      <c r="N22" s="812">
        <f t="shared" si="0"/>
        <v>111</v>
      </c>
      <c r="O22" s="817">
        <v>18</v>
      </c>
      <c r="P22" s="823" t="s">
        <v>667</v>
      </c>
      <c r="Q22" s="814" t="s">
        <v>664</v>
      </c>
    </row>
    <row r="23" spans="1:17" ht="14.25" customHeight="1">
      <c r="A23" s="826" t="s">
        <v>303</v>
      </c>
      <c r="B23" s="826" t="s">
        <v>303</v>
      </c>
      <c r="C23" s="826">
        <v>2021</v>
      </c>
      <c r="D23" s="845" t="s">
        <v>328</v>
      </c>
      <c r="E23" s="828" t="s">
        <v>326</v>
      </c>
      <c r="F23" s="829" t="s">
        <v>306</v>
      </c>
      <c r="G23" s="830" t="s">
        <v>329</v>
      </c>
      <c r="H23" s="831" t="s">
        <v>330</v>
      </c>
      <c r="I23" s="842" t="s">
        <v>331</v>
      </c>
      <c r="J23" s="838">
        <v>30</v>
      </c>
      <c r="K23" s="836">
        <v>55</v>
      </c>
      <c r="L23" s="839"/>
      <c r="M23" s="837">
        <v>31</v>
      </c>
      <c r="N23" s="812">
        <f t="shared" si="0"/>
        <v>103.33333333333333</v>
      </c>
      <c r="O23" s="837">
        <v>31</v>
      </c>
      <c r="P23" s="823" t="s">
        <v>667</v>
      </c>
      <c r="Q23" s="814" t="s">
        <v>664</v>
      </c>
    </row>
    <row r="24" spans="1:17" ht="16.5" customHeight="1">
      <c r="A24" s="826" t="s">
        <v>303</v>
      </c>
      <c r="B24" s="826" t="s">
        <v>303</v>
      </c>
      <c r="C24" s="826">
        <v>2021</v>
      </c>
      <c r="D24" s="845" t="s">
        <v>328</v>
      </c>
      <c r="E24" s="828" t="s">
        <v>326</v>
      </c>
      <c r="F24" s="829" t="s">
        <v>306</v>
      </c>
      <c r="G24" s="830" t="s">
        <v>329</v>
      </c>
      <c r="H24" s="831" t="s">
        <v>330</v>
      </c>
      <c r="I24" s="842" t="s">
        <v>338</v>
      </c>
      <c r="J24" s="840">
        <v>50</v>
      </c>
      <c r="K24" s="836">
        <v>125</v>
      </c>
      <c r="L24" s="839"/>
      <c r="M24" s="837">
        <v>73</v>
      </c>
      <c r="N24" s="812">
        <f t="shared" si="0"/>
        <v>146</v>
      </c>
      <c r="O24" s="837">
        <v>73</v>
      </c>
      <c r="P24" s="823" t="s">
        <v>667</v>
      </c>
      <c r="Q24" s="818"/>
    </row>
    <row r="25" spans="1:17" ht="12.75" customHeight="1">
      <c r="A25" s="826" t="s">
        <v>303</v>
      </c>
      <c r="B25" s="826" t="s">
        <v>303</v>
      </c>
      <c r="C25" s="826">
        <v>2021</v>
      </c>
      <c r="D25" s="845" t="s">
        <v>328</v>
      </c>
      <c r="E25" s="828" t="s">
        <v>326</v>
      </c>
      <c r="F25" s="829" t="s">
        <v>306</v>
      </c>
      <c r="G25" s="830" t="s">
        <v>329</v>
      </c>
      <c r="H25" s="831" t="s">
        <v>333</v>
      </c>
      <c r="I25" s="842" t="s">
        <v>331</v>
      </c>
      <c r="J25" s="838">
        <v>30</v>
      </c>
      <c r="K25" s="836">
        <v>55</v>
      </c>
      <c r="L25" s="839"/>
      <c r="M25" s="837">
        <v>31</v>
      </c>
      <c r="N25" s="812">
        <f t="shared" si="0"/>
        <v>103.33333333333333</v>
      </c>
      <c r="O25" s="837">
        <v>31</v>
      </c>
      <c r="P25" s="823" t="s">
        <v>667</v>
      </c>
      <c r="Q25" s="814" t="s">
        <v>664</v>
      </c>
    </row>
    <row r="26" spans="1:17" ht="13.5" customHeight="1">
      <c r="A26" s="826" t="s">
        <v>303</v>
      </c>
      <c r="B26" s="826" t="s">
        <v>303</v>
      </c>
      <c r="C26" s="826">
        <v>2021</v>
      </c>
      <c r="D26" s="845" t="s">
        <v>328</v>
      </c>
      <c r="E26" s="828" t="s">
        <v>326</v>
      </c>
      <c r="F26" s="829" t="s">
        <v>306</v>
      </c>
      <c r="G26" s="830" t="s">
        <v>329</v>
      </c>
      <c r="H26" s="831" t="s">
        <v>333</v>
      </c>
      <c r="I26" s="842" t="s">
        <v>338</v>
      </c>
      <c r="J26" s="840">
        <v>50</v>
      </c>
      <c r="K26" s="836">
        <v>125</v>
      </c>
      <c r="L26" s="839"/>
      <c r="M26" s="837">
        <v>73</v>
      </c>
      <c r="N26" s="812">
        <f t="shared" si="0"/>
        <v>146</v>
      </c>
      <c r="O26" s="837">
        <v>73</v>
      </c>
      <c r="P26" s="823" t="s">
        <v>667</v>
      </c>
      <c r="Q26" s="818"/>
    </row>
    <row r="27" spans="1:17" ht="15" customHeight="1">
      <c r="A27" s="826" t="s">
        <v>303</v>
      </c>
      <c r="B27" s="826" t="s">
        <v>303</v>
      </c>
      <c r="C27" s="826">
        <v>2021</v>
      </c>
      <c r="D27" s="845" t="s">
        <v>328</v>
      </c>
      <c r="E27" s="828" t="s">
        <v>326</v>
      </c>
      <c r="F27" s="829" t="s">
        <v>306</v>
      </c>
      <c r="G27" s="830" t="s">
        <v>329</v>
      </c>
      <c r="H27" s="831" t="s">
        <v>334</v>
      </c>
      <c r="I27" s="842" t="s">
        <v>331</v>
      </c>
      <c r="J27" s="838">
        <v>15</v>
      </c>
      <c r="K27" s="836">
        <v>40</v>
      </c>
      <c r="L27" s="839"/>
      <c r="M27" s="837">
        <v>17</v>
      </c>
      <c r="N27" s="812">
        <f t="shared" si="0"/>
        <v>113.33333333333333</v>
      </c>
      <c r="O27" s="837">
        <v>17</v>
      </c>
      <c r="P27" s="823" t="s">
        <v>667</v>
      </c>
      <c r="Q27" s="814" t="s">
        <v>664</v>
      </c>
    </row>
    <row r="28" spans="1:17" ht="15" customHeight="1">
      <c r="A28" s="826" t="s">
        <v>303</v>
      </c>
      <c r="B28" s="826" t="s">
        <v>303</v>
      </c>
      <c r="C28" s="826">
        <v>2021</v>
      </c>
      <c r="D28" s="845" t="s">
        <v>328</v>
      </c>
      <c r="E28" s="828" t="s">
        <v>326</v>
      </c>
      <c r="F28" s="829" t="s">
        <v>306</v>
      </c>
      <c r="G28" s="830" t="s">
        <v>329</v>
      </c>
      <c r="H28" s="831" t="s">
        <v>334</v>
      </c>
      <c r="I28" s="842" t="s">
        <v>338</v>
      </c>
      <c r="J28" s="840">
        <v>50</v>
      </c>
      <c r="K28" s="836">
        <v>125</v>
      </c>
      <c r="L28" s="839"/>
      <c r="M28" s="837">
        <v>73</v>
      </c>
      <c r="N28" s="812">
        <f t="shared" si="0"/>
        <v>146</v>
      </c>
      <c r="O28" s="837">
        <v>73</v>
      </c>
      <c r="P28" s="823" t="s">
        <v>667</v>
      </c>
      <c r="Q28" s="818"/>
    </row>
    <row r="29" spans="1:17" ht="16.5" customHeight="1">
      <c r="A29" s="826" t="s">
        <v>303</v>
      </c>
      <c r="B29" s="826" t="s">
        <v>303</v>
      </c>
      <c r="C29" s="826">
        <v>2021</v>
      </c>
      <c r="D29" s="845" t="s">
        <v>328</v>
      </c>
      <c r="E29" s="828" t="s">
        <v>326</v>
      </c>
      <c r="F29" s="829" t="s">
        <v>306</v>
      </c>
      <c r="G29" s="830" t="s">
        <v>329</v>
      </c>
      <c r="H29" s="831" t="s">
        <v>335</v>
      </c>
      <c r="I29" s="842" t="s">
        <v>331</v>
      </c>
      <c r="J29" s="838">
        <v>30</v>
      </c>
      <c r="K29" s="836">
        <v>55</v>
      </c>
      <c r="L29" s="839"/>
      <c r="M29" s="837">
        <v>31</v>
      </c>
      <c r="N29" s="812">
        <f t="shared" si="0"/>
        <v>103.33333333333333</v>
      </c>
      <c r="O29" s="837">
        <v>31</v>
      </c>
      <c r="P29" s="823" t="s">
        <v>667</v>
      </c>
      <c r="Q29" s="814" t="s">
        <v>664</v>
      </c>
    </row>
    <row r="30" spans="1:17" ht="15" customHeight="1">
      <c r="A30" s="826" t="s">
        <v>303</v>
      </c>
      <c r="B30" s="826" t="s">
        <v>303</v>
      </c>
      <c r="C30" s="826">
        <v>2021</v>
      </c>
      <c r="D30" s="845" t="s">
        <v>328</v>
      </c>
      <c r="E30" s="828" t="s">
        <v>326</v>
      </c>
      <c r="F30" s="829" t="s">
        <v>306</v>
      </c>
      <c r="G30" s="830" t="s">
        <v>329</v>
      </c>
      <c r="H30" s="831" t="s">
        <v>335</v>
      </c>
      <c r="I30" s="842" t="s">
        <v>338</v>
      </c>
      <c r="J30" s="840">
        <v>50</v>
      </c>
      <c r="K30" s="836">
        <v>125</v>
      </c>
      <c r="L30" s="839"/>
      <c r="M30" s="837">
        <v>73</v>
      </c>
      <c r="N30" s="812">
        <f t="shared" si="0"/>
        <v>146</v>
      </c>
      <c r="O30" s="837">
        <v>73</v>
      </c>
      <c r="P30" s="823" t="s">
        <v>667</v>
      </c>
      <c r="Q30" s="818"/>
    </row>
    <row r="31" spans="1:17" ht="15.75" customHeight="1">
      <c r="A31" s="826" t="s">
        <v>303</v>
      </c>
      <c r="B31" s="826" t="s">
        <v>303</v>
      </c>
      <c r="C31" s="826">
        <v>2021</v>
      </c>
      <c r="D31" s="845" t="s">
        <v>328</v>
      </c>
      <c r="E31" s="828" t="s">
        <v>326</v>
      </c>
      <c r="F31" s="829" t="s">
        <v>306</v>
      </c>
      <c r="G31" s="830" t="s">
        <v>329</v>
      </c>
      <c r="H31" s="831" t="s">
        <v>336</v>
      </c>
      <c r="I31" s="832" t="s">
        <v>338</v>
      </c>
      <c r="J31" s="838">
        <v>25</v>
      </c>
      <c r="K31" s="836">
        <v>50</v>
      </c>
      <c r="L31" s="839"/>
      <c r="M31" s="837">
        <v>25</v>
      </c>
      <c r="N31" s="812">
        <f t="shared" si="0"/>
        <v>100</v>
      </c>
      <c r="O31" s="837">
        <v>25</v>
      </c>
      <c r="P31" s="823" t="s">
        <v>667</v>
      </c>
      <c r="Q31" s="818"/>
    </row>
    <row r="32" spans="1:17" ht="15" customHeight="1">
      <c r="A32" s="826" t="s">
        <v>303</v>
      </c>
      <c r="B32" s="826" t="s">
        <v>303</v>
      </c>
      <c r="C32" s="826">
        <v>2021</v>
      </c>
      <c r="D32" s="845" t="s">
        <v>328</v>
      </c>
      <c r="E32" s="828" t="s">
        <v>326</v>
      </c>
      <c r="F32" s="829" t="s">
        <v>306</v>
      </c>
      <c r="G32" s="830" t="s">
        <v>329</v>
      </c>
      <c r="H32" s="835" t="s">
        <v>337</v>
      </c>
      <c r="I32" s="832" t="s">
        <v>338</v>
      </c>
      <c r="J32" s="836">
        <v>25</v>
      </c>
      <c r="K32" s="836">
        <v>50</v>
      </c>
      <c r="L32" s="839"/>
      <c r="M32" s="837">
        <v>25</v>
      </c>
      <c r="N32" s="812">
        <f t="shared" si="0"/>
        <v>100</v>
      </c>
      <c r="O32" s="837">
        <v>25</v>
      </c>
      <c r="P32" s="823" t="s">
        <v>667</v>
      </c>
      <c r="Q32" s="818"/>
    </row>
    <row r="33" spans="1:17" ht="13.5" customHeight="1">
      <c r="A33" s="826" t="s">
        <v>303</v>
      </c>
      <c r="B33" s="826" t="s">
        <v>303</v>
      </c>
      <c r="C33" s="826">
        <v>2021</v>
      </c>
      <c r="D33" s="841" t="s">
        <v>316</v>
      </c>
      <c r="E33" s="828" t="s">
        <v>326</v>
      </c>
      <c r="F33" s="829" t="s">
        <v>306</v>
      </c>
      <c r="G33" s="830" t="s">
        <v>329</v>
      </c>
      <c r="H33" s="835" t="s">
        <v>330</v>
      </c>
      <c r="I33" s="832" t="s">
        <v>338</v>
      </c>
      <c r="J33" s="836">
        <v>50</v>
      </c>
      <c r="K33" s="836">
        <v>150</v>
      </c>
      <c r="L33" s="839"/>
      <c r="M33" s="837">
        <v>58</v>
      </c>
      <c r="N33" s="812">
        <f t="shared" si="0"/>
        <v>116</v>
      </c>
      <c r="O33" s="837">
        <v>58</v>
      </c>
      <c r="P33" s="823" t="s">
        <v>667</v>
      </c>
      <c r="Q33" s="818"/>
    </row>
    <row r="34" spans="1:17" ht="16.5" customHeight="1">
      <c r="A34" s="826" t="s">
        <v>303</v>
      </c>
      <c r="B34" s="826" t="s">
        <v>303</v>
      </c>
      <c r="C34" s="826">
        <v>2021</v>
      </c>
      <c r="D34" s="841" t="s">
        <v>316</v>
      </c>
      <c r="E34" s="828" t="s">
        <v>326</v>
      </c>
      <c r="F34" s="829" t="s">
        <v>306</v>
      </c>
      <c r="G34" s="830" t="s">
        <v>329</v>
      </c>
      <c r="H34" s="835" t="s">
        <v>333</v>
      </c>
      <c r="I34" s="832" t="s">
        <v>338</v>
      </c>
      <c r="J34" s="836">
        <v>50</v>
      </c>
      <c r="K34" s="836">
        <v>150</v>
      </c>
      <c r="L34" s="839"/>
      <c r="M34" s="837">
        <v>58</v>
      </c>
      <c r="N34" s="812">
        <f t="shared" si="0"/>
        <v>116</v>
      </c>
      <c r="O34" s="837">
        <v>58</v>
      </c>
      <c r="P34" s="823" t="s">
        <v>667</v>
      </c>
      <c r="Q34" s="818"/>
    </row>
    <row r="35" spans="1:17" ht="15" customHeight="1">
      <c r="A35" s="826" t="s">
        <v>303</v>
      </c>
      <c r="B35" s="826" t="s">
        <v>303</v>
      </c>
      <c r="C35" s="826">
        <v>2021</v>
      </c>
      <c r="D35" s="841" t="s">
        <v>316</v>
      </c>
      <c r="E35" s="828" t="s">
        <v>326</v>
      </c>
      <c r="F35" s="829" t="s">
        <v>306</v>
      </c>
      <c r="G35" s="830" t="s">
        <v>329</v>
      </c>
      <c r="H35" s="835" t="s">
        <v>334</v>
      </c>
      <c r="I35" s="832" t="s">
        <v>338</v>
      </c>
      <c r="J35" s="836">
        <v>50</v>
      </c>
      <c r="K35" s="836">
        <v>80</v>
      </c>
      <c r="L35" s="839"/>
      <c r="M35" s="837">
        <v>58</v>
      </c>
      <c r="N35" s="812">
        <f t="shared" si="0"/>
        <v>116</v>
      </c>
      <c r="O35" s="837">
        <v>58</v>
      </c>
      <c r="P35" s="823" t="s">
        <v>667</v>
      </c>
      <c r="Q35" s="818"/>
    </row>
    <row r="36" spans="1:17" ht="12.75" customHeight="1">
      <c r="A36" s="826" t="s">
        <v>303</v>
      </c>
      <c r="B36" s="826" t="s">
        <v>303</v>
      </c>
      <c r="C36" s="826">
        <v>2021</v>
      </c>
      <c r="D36" s="841" t="s">
        <v>316</v>
      </c>
      <c r="E36" s="828" t="s">
        <v>326</v>
      </c>
      <c r="F36" s="829" t="s">
        <v>306</v>
      </c>
      <c r="G36" s="830" t="s">
        <v>329</v>
      </c>
      <c r="H36" s="835" t="s">
        <v>335</v>
      </c>
      <c r="I36" s="832" t="s">
        <v>338</v>
      </c>
      <c r="J36" s="836">
        <v>50</v>
      </c>
      <c r="K36" s="836">
        <v>80</v>
      </c>
      <c r="L36" s="839"/>
      <c r="M36" s="837">
        <v>58</v>
      </c>
      <c r="N36" s="812">
        <f t="shared" si="0"/>
        <v>116</v>
      </c>
      <c r="O36" s="837">
        <v>58</v>
      </c>
      <c r="P36" s="823" t="s">
        <v>667</v>
      </c>
      <c r="Q36" s="818"/>
    </row>
    <row r="37" spans="1:17" ht="16.5" customHeight="1">
      <c r="A37" s="826" t="s">
        <v>303</v>
      </c>
      <c r="B37" s="826" t="s">
        <v>303</v>
      </c>
      <c r="C37" s="826">
        <v>2021</v>
      </c>
      <c r="D37" s="846" t="s">
        <v>339</v>
      </c>
      <c r="E37" s="828" t="s">
        <v>326</v>
      </c>
      <c r="F37" s="847" t="s">
        <v>306</v>
      </c>
      <c r="G37" s="848" t="s">
        <v>329</v>
      </c>
      <c r="H37" s="849" t="s">
        <v>330</v>
      </c>
      <c r="I37" s="842" t="s">
        <v>331</v>
      </c>
      <c r="J37" s="836">
        <v>750</v>
      </c>
      <c r="K37" s="836">
        <v>2750</v>
      </c>
      <c r="L37" s="839"/>
      <c r="M37" s="837">
        <v>1016</v>
      </c>
      <c r="N37" s="812">
        <f t="shared" si="0"/>
        <v>135.46666666666667</v>
      </c>
      <c r="O37" s="817">
        <v>5</v>
      </c>
      <c r="P37" s="813" t="s">
        <v>663</v>
      </c>
      <c r="Q37" s="814" t="s">
        <v>664</v>
      </c>
    </row>
    <row r="38" spans="1:17" ht="13.5" customHeight="1">
      <c r="A38" s="826" t="s">
        <v>303</v>
      </c>
      <c r="B38" s="826" t="s">
        <v>303</v>
      </c>
      <c r="C38" s="826">
        <v>2021</v>
      </c>
      <c r="D38" s="846" t="s">
        <v>339</v>
      </c>
      <c r="E38" s="828" t="s">
        <v>326</v>
      </c>
      <c r="F38" s="847" t="s">
        <v>306</v>
      </c>
      <c r="G38" s="848" t="s">
        <v>329</v>
      </c>
      <c r="H38" s="849" t="s">
        <v>330</v>
      </c>
      <c r="I38" s="835" t="s">
        <v>332</v>
      </c>
      <c r="J38" s="836">
        <v>250</v>
      </c>
      <c r="K38" s="836">
        <v>2250</v>
      </c>
      <c r="L38" s="839"/>
      <c r="M38" s="837">
        <v>297</v>
      </c>
      <c r="N38" s="812">
        <f t="shared" si="0"/>
        <v>118.8</v>
      </c>
      <c r="O38" s="817">
        <v>1</v>
      </c>
      <c r="P38" s="813" t="s">
        <v>663</v>
      </c>
      <c r="Q38" s="818"/>
    </row>
    <row r="39" spans="1:17" ht="13.5" customHeight="1">
      <c r="A39" s="826" t="s">
        <v>303</v>
      </c>
      <c r="B39" s="826" t="s">
        <v>303</v>
      </c>
      <c r="C39" s="826">
        <v>2021</v>
      </c>
      <c r="D39" s="846" t="s">
        <v>339</v>
      </c>
      <c r="E39" s="828" t="s">
        <v>326</v>
      </c>
      <c r="F39" s="850" t="s">
        <v>306</v>
      </c>
      <c r="G39" s="851" t="s">
        <v>329</v>
      </c>
      <c r="H39" s="835" t="s">
        <v>333</v>
      </c>
      <c r="I39" s="832" t="s">
        <v>331</v>
      </c>
      <c r="J39" s="836">
        <v>750</v>
      </c>
      <c r="K39" s="836">
        <v>2750</v>
      </c>
      <c r="L39" s="839"/>
      <c r="M39" s="837">
        <v>1016</v>
      </c>
      <c r="N39" s="812">
        <f t="shared" si="0"/>
        <v>135.46666666666667</v>
      </c>
      <c r="O39" s="817">
        <v>5</v>
      </c>
      <c r="P39" s="813" t="s">
        <v>663</v>
      </c>
      <c r="Q39" s="814" t="s">
        <v>664</v>
      </c>
    </row>
    <row r="40" spans="1:17" ht="13.5" customHeight="1">
      <c r="A40" s="826" t="s">
        <v>303</v>
      </c>
      <c r="B40" s="826" t="s">
        <v>303</v>
      </c>
      <c r="C40" s="826">
        <v>2021</v>
      </c>
      <c r="D40" s="846" t="s">
        <v>339</v>
      </c>
      <c r="E40" s="828" t="s">
        <v>326</v>
      </c>
      <c r="F40" s="850" t="s">
        <v>306</v>
      </c>
      <c r="G40" s="851" t="s">
        <v>329</v>
      </c>
      <c r="H40" s="835" t="s">
        <v>333</v>
      </c>
      <c r="I40" s="835" t="s">
        <v>332</v>
      </c>
      <c r="J40" s="836">
        <v>250</v>
      </c>
      <c r="K40" s="836">
        <v>2250</v>
      </c>
      <c r="L40" s="839"/>
      <c r="M40" s="837">
        <v>297</v>
      </c>
      <c r="N40" s="812">
        <f t="shared" si="0"/>
        <v>118.8</v>
      </c>
      <c r="O40" s="817">
        <v>1</v>
      </c>
      <c r="P40" s="813" t="s">
        <v>663</v>
      </c>
      <c r="Q40" s="818"/>
    </row>
    <row r="41" spans="1:17" ht="15" customHeight="1">
      <c r="A41" s="826" t="s">
        <v>303</v>
      </c>
      <c r="B41" s="826" t="s">
        <v>303</v>
      </c>
      <c r="C41" s="826">
        <v>2021</v>
      </c>
      <c r="D41" s="852" t="s">
        <v>339</v>
      </c>
      <c r="E41" s="853" t="s">
        <v>326</v>
      </c>
      <c r="F41" s="851" t="s">
        <v>306</v>
      </c>
      <c r="G41" s="854" t="s">
        <v>329</v>
      </c>
      <c r="H41" s="835" t="s">
        <v>334</v>
      </c>
      <c r="I41" s="832" t="s">
        <v>331</v>
      </c>
      <c r="J41" s="836">
        <v>375</v>
      </c>
      <c r="K41" s="836">
        <v>1375</v>
      </c>
      <c r="L41" s="839"/>
      <c r="M41" s="837">
        <v>428</v>
      </c>
      <c r="N41" s="812">
        <f t="shared" si="0"/>
        <v>114.13333333333334</v>
      </c>
      <c r="O41" s="817">
        <v>5</v>
      </c>
      <c r="P41" s="823" t="s">
        <v>665</v>
      </c>
      <c r="Q41" s="818"/>
    </row>
    <row r="42" spans="1:17" ht="15.75" customHeight="1">
      <c r="A42" s="826" t="s">
        <v>303</v>
      </c>
      <c r="B42" s="826" t="s">
        <v>303</v>
      </c>
      <c r="C42" s="826">
        <v>2021</v>
      </c>
      <c r="D42" s="852" t="s">
        <v>339</v>
      </c>
      <c r="E42" s="853" t="s">
        <v>326</v>
      </c>
      <c r="F42" s="851" t="s">
        <v>306</v>
      </c>
      <c r="G42" s="854" t="s">
        <v>329</v>
      </c>
      <c r="H42" s="835" t="s">
        <v>334</v>
      </c>
      <c r="I42" s="835" t="s">
        <v>332</v>
      </c>
      <c r="J42" s="836">
        <v>125</v>
      </c>
      <c r="K42" s="836">
        <v>1175</v>
      </c>
      <c r="L42" s="839"/>
      <c r="M42" s="837">
        <v>156</v>
      </c>
      <c r="N42" s="812">
        <f t="shared" si="0"/>
        <v>124.8</v>
      </c>
      <c r="O42" s="817">
        <v>1</v>
      </c>
      <c r="P42" s="823" t="s">
        <v>665</v>
      </c>
      <c r="Q42" s="818"/>
    </row>
    <row r="43" spans="1:17" ht="12.75" customHeight="1">
      <c r="A43" s="826" t="s">
        <v>303</v>
      </c>
      <c r="B43" s="826" t="s">
        <v>303</v>
      </c>
      <c r="C43" s="826">
        <v>2021</v>
      </c>
      <c r="D43" s="855" t="s">
        <v>339</v>
      </c>
      <c r="E43" s="856" t="s">
        <v>326</v>
      </c>
      <c r="F43" s="851" t="s">
        <v>306</v>
      </c>
      <c r="G43" s="854" t="s">
        <v>329</v>
      </c>
      <c r="H43" s="835" t="s">
        <v>335</v>
      </c>
      <c r="I43" s="832" t="s">
        <v>331</v>
      </c>
      <c r="J43" s="836">
        <v>375</v>
      </c>
      <c r="K43" s="836">
        <v>1375</v>
      </c>
      <c r="L43" s="839"/>
      <c r="M43" s="837">
        <v>428</v>
      </c>
      <c r="N43" s="812">
        <f t="shared" si="0"/>
        <v>114.13333333333334</v>
      </c>
      <c r="O43" s="817">
        <v>5</v>
      </c>
      <c r="P43" s="813" t="s">
        <v>666</v>
      </c>
      <c r="Q43" s="818"/>
    </row>
    <row r="44" spans="1:17" ht="15" customHeight="1">
      <c r="A44" s="826" t="s">
        <v>303</v>
      </c>
      <c r="B44" s="826" t="s">
        <v>303</v>
      </c>
      <c r="C44" s="826">
        <v>2021</v>
      </c>
      <c r="D44" s="855" t="s">
        <v>339</v>
      </c>
      <c r="E44" s="856" t="s">
        <v>326</v>
      </c>
      <c r="F44" s="851" t="s">
        <v>306</v>
      </c>
      <c r="G44" s="854" t="s">
        <v>329</v>
      </c>
      <c r="H44" s="835" t="s">
        <v>335</v>
      </c>
      <c r="I44" s="835" t="s">
        <v>332</v>
      </c>
      <c r="J44" s="836">
        <v>125</v>
      </c>
      <c r="K44" s="836">
        <v>1175</v>
      </c>
      <c r="L44" s="839"/>
      <c r="M44" s="837">
        <v>156</v>
      </c>
      <c r="N44" s="812">
        <f t="shared" si="0"/>
        <v>124.8</v>
      </c>
      <c r="O44" s="817">
        <v>1</v>
      </c>
      <c r="P44" s="813" t="s">
        <v>666</v>
      </c>
      <c r="Q44" s="818"/>
    </row>
    <row r="45" spans="1:17" ht="15" customHeight="1">
      <c r="A45" s="826" t="s">
        <v>303</v>
      </c>
      <c r="B45" s="826" t="s">
        <v>303</v>
      </c>
      <c r="C45" s="826">
        <v>2021</v>
      </c>
      <c r="D45" s="855" t="s">
        <v>339</v>
      </c>
      <c r="E45" s="856" t="s">
        <v>326</v>
      </c>
      <c r="F45" s="851" t="s">
        <v>306</v>
      </c>
      <c r="G45" s="854" t="s">
        <v>329</v>
      </c>
      <c r="H45" s="835" t="s">
        <v>336</v>
      </c>
      <c r="I45" s="832" t="s">
        <v>331</v>
      </c>
      <c r="J45" s="836">
        <v>300</v>
      </c>
      <c r="K45" s="836">
        <v>600</v>
      </c>
      <c r="L45" s="839"/>
      <c r="M45" s="837">
        <v>303</v>
      </c>
      <c r="N45" s="812">
        <f t="shared" si="0"/>
        <v>101</v>
      </c>
      <c r="O45" s="817">
        <v>5</v>
      </c>
      <c r="P45" s="823" t="s">
        <v>667</v>
      </c>
      <c r="Q45" s="814" t="s">
        <v>664</v>
      </c>
    </row>
    <row r="46" spans="1:17" ht="13.5" customHeight="1">
      <c r="A46" s="826" t="s">
        <v>303</v>
      </c>
      <c r="B46" s="826" t="s">
        <v>303</v>
      </c>
      <c r="C46" s="826">
        <v>2021</v>
      </c>
      <c r="D46" s="855" t="s">
        <v>339</v>
      </c>
      <c r="E46" s="856" t="s">
        <v>326</v>
      </c>
      <c r="F46" s="851" t="s">
        <v>306</v>
      </c>
      <c r="G46" s="854" t="s">
        <v>329</v>
      </c>
      <c r="H46" s="835" t="s">
        <v>336</v>
      </c>
      <c r="I46" s="835" t="s">
        <v>332</v>
      </c>
      <c r="J46" s="834">
        <v>200</v>
      </c>
      <c r="K46" s="836">
        <v>400</v>
      </c>
      <c r="L46" s="839"/>
      <c r="M46" s="837">
        <v>208</v>
      </c>
      <c r="N46" s="812">
        <f t="shared" si="0"/>
        <v>104</v>
      </c>
      <c r="O46" s="817">
        <v>1</v>
      </c>
      <c r="P46" s="823" t="s">
        <v>667</v>
      </c>
      <c r="Q46" s="818"/>
    </row>
    <row r="47" spans="1:17" ht="13.5" customHeight="1">
      <c r="A47" s="826" t="s">
        <v>303</v>
      </c>
      <c r="B47" s="826" t="s">
        <v>303</v>
      </c>
      <c r="C47" s="826">
        <v>2021</v>
      </c>
      <c r="D47" s="855" t="s">
        <v>339</v>
      </c>
      <c r="E47" s="856" t="s">
        <v>326</v>
      </c>
      <c r="F47" s="851" t="s">
        <v>306</v>
      </c>
      <c r="G47" s="854" t="s">
        <v>329</v>
      </c>
      <c r="H47" s="835" t="s">
        <v>337</v>
      </c>
      <c r="I47" s="832" t="s">
        <v>331</v>
      </c>
      <c r="J47" s="836">
        <v>300</v>
      </c>
      <c r="K47" s="836">
        <v>600</v>
      </c>
      <c r="L47" s="839"/>
      <c r="M47" s="837">
        <v>303</v>
      </c>
      <c r="N47" s="812">
        <f t="shared" si="0"/>
        <v>101</v>
      </c>
      <c r="O47" s="817">
        <v>5</v>
      </c>
      <c r="P47" s="823" t="s">
        <v>667</v>
      </c>
      <c r="Q47" s="814" t="s">
        <v>664</v>
      </c>
    </row>
    <row r="48" spans="1:17" ht="16.5" customHeight="1">
      <c r="A48" s="826" t="s">
        <v>303</v>
      </c>
      <c r="B48" s="826" t="s">
        <v>303</v>
      </c>
      <c r="C48" s="826">
        <v>2021</v>
      </c>
      <c r="D48" s="855" t="s">
        <v>339</v>
      </c>
      <c r="E48" s="856" t="s">
        <v>326</v>
      </c>
      <c r="F48" s="851" t="s">
        <v>306</v>
      </c>
      <c r="G48" s="854" t="s">
        <v>329</v>
      </c>
      <c r="H48" s="835" t="s">
        <v>337</v>
      </c>
      <c r="I48" s="835" t="s">
        <v>332</v>
      </c>
      <c r="J48" s="840">
        <v>200</v>
      </c>
      <c r="K48" s="836">
        <v>400</v>
      </c>
      <c r="L48" s="839"/>
      <c r="M48" s="837">
        <v>208</v>
      </c>
      <c r="N48" s="812">
        <f t="shared" si="0"/>
        <v>104</v>
      </c>
      <c r="O48" s="817">
        <v>1</v>
      </c>
      <c r="P48" s="823" t="s">
        <v>667</v>
      </c>
      <c r="Q48" s="818"/>
    </row>
    <row r="49" spans="1:17" ht="14.25" customHeight="1">
      <c r="A49" s="826" t="s">
        <v>303</v>
      </c>
      <c r="B49" s="826" t="s">
        <v>303</v>
      </c>
      <c r="C49" s="826">
        <v>2021</v>
      </c>
      <c r="D49" s="845" t="s">
        <v>309</v>
      </c>
      <c r="E49" s="853" t="s">
        <v>326</v>
      </c>
      <c r="F49" s="851" t="s">
        <v>306</v>
      </c>
      <c r="G49" s="854" t="s">
        <v>329</v>
      </c>
      <c r="H49" s="835" t="s">
        <v>330</v>
      </c>
      <c r="I49" s="835" t="s">
        <v>332</v>
      </c>
      <c r="J49" s="836">
        <v>2000</v>
      </c>
      <c r="K49" s="836">
        <v>2000</v>
      </c>
      <c r="L49" s="839"/>
      <c r="M49" s="837">
        <v>2649</v>
      </c>
      <c r="N49" s="812">
        <f t="shared" si="0"/>
        <v>132.45</v>
      </c>
      <c r="O49" s="817">
        <v>13</v>
      </c>
      <c r="P49" s="813" t="s">
        <v>663</v>
      </c>
      <c r="Q49" s="818"/>
    </row>
    <row r="50" spans="1:17" ht="13.5" customHeight="1">
      <c r="A50" s="826" t="s">
        <v>303</v>
      </c>
      <c r="B50" s="826" t="s">
        <v>303</v>
      </c>
      <c r="C50" s="826">
        <v>2021</v>
      </c>
      <c r="D50" s="845" t="s">
        <v>309</v>
      </c>
      <c r="E50" s="853" t="s">
        <v>326</v>
      </c>
      <c r="F50" s="851" t="s">
        <v>306</v>
      </c>
      <c r="G50" s="857" t="s">
        <v>329</v>
      </c>
      <c r="H50" s="835" t="s">
        <v>333</v>
      </c>
      <c r="I50" s="835" t="s">
        <v>332</v>
      </c>
      <c r="J50" s="836">
        <v>2000</v>
      </c>
      <c r="K50" s="836">
        <v>2000</v>
      </c>
      <c r="L50" s="839"/>
      <c r="M50" s="837">
        <v>2649</v>
      </c>
      <c r="N50" s="812">
        <f t="shared" si="0"/>
        <v>132.45</v>
      </c>
      <c r="O50" s="817">
        <v>13</v>
      </c>
      <c r="P50" s="813" t="s">
        <v>663</v>
      </c>
      <c r="Q50" s="818"/>
    </row>
    <row r="51" spans="1:17" ht="15" customHeight="1">
      <c r="A51" s="801" t="s">
        <v>303</v>
      </c>
      <c r="B51" s="801" t="s">
        <v>303</v>
      </c>
      <c r="C51" s="801">
        <v>2021</v>
      </c>
      <c r="D51" s="858" t="s">
        <v>309</v>
      </c>
      <c r="E51" s="859" t="s">
        <v>326</v>
      </c>
      <c r="F51" s="860" t="s">
        <v>306</v>
      </c>
      <c r="G51" s="861" t="s">
        <v>329</v>
      </c>
      <c r="H51" s="815" t="s">
        <v>334</v>
      </c>
      <c r="I51" s="815" t="s">
        <v>332</v>
      </c>
      <c r="J51" s="824">
        <v>750</v>
      </c>
      <c r="K51" s="824">
        <v>750</v>
      </c>
      <c r="L51" s="839"/>
      <c r="M51" s="837">
        <v>817</v>
      </c>
      <c r="N51" s="812">
        <f t="shared" si="0"/>
        <v>108.93333333333334</v>
      </c>
      <c r="O51" s="817">
        <v>13</v>
      </c>
      <c r="P51" s="823" t="s">
        <v>665</v>
      </c>
      <c r="Q51" s="818"/>
    </row>
    <row r="52" spans="1:17" ht="13.5" customHeight="1">
      <c r="A52" s="801" t="s">
        <v>303</v>
      </c>
      <c r="B52" s="801" t="s">
        <v>303</v>
      </c>
      <c r="C52" s="801">
        <v>2021</v>
      </c>
      <c r="D52" s="858" t="s">
        <v>309</v>
      </c>
      <c r="E52" s="859" t="s">
        <v>326</v>
      </c>
      <c r="F52" s="860" t="s">
        <v>306</v>
      </c>
      <c r="G52" s="861" t="s">
        <v>329</v>
      </c>
      <c r="H52" s="815" t="s">
        <v>335</v>
      </c>
      <c r="I52" s="815" t="s">
        <v>332</v>
      </c>
      <c r="J52" s="824">
        <v>2000</v>
      </c>
      <c r="K52" s="824">
        <v>2000</v>
      </c>
      <c r="L52" s="839"/>
      <c r="M52" s="837">
        <v>2649</v>
      </c>
      <c r="N52" s="812">
        <f t="shared" si="0"/>
        <v>132.45</v>
      </c>
      <c r="O52" s="817">
        <v>13</v>
      </c>
      <c r="P52" s="813" t="s">
        <v>666</v>
      </c>
      <c r="Q52" s="818"/>
    </row>
    <row r="53" spans="1:17" ht="13.5" customHeight="1">
      <c r="A53" s="801" t="s">
        <v>303</v>
      </c>
      <c r="B53" s="801" t="s">
        <v>303</v>
      </c>
      <c r="C53" s="801">
        <v>2021</v>
      </c>
      <c r="D53" s="858" t="s">
        <v>309</v>
      </c>
      <c r="E53" s="859" t="s">
        <v>326</v>
      </c>
      <c r="F53" s="860" t="s">
        <v>306</v>
      </c>
      <c r="G53" s="861" t="s">
        <v>329</v>
      </c>
      <c r="H53" s="815" t="s">
        <v>336</v>
      </c>
      <c r="I53" s="815" t="s">
        <v>332</v>
      </c>
      <c r="J53" s="824">
        <v>500</v>
      </c>
      <c r="K53" s="824">
        <v>1000</v>
      </c>
      <c r="L53" s="839"/>
      <c r="M53" s="837">
        <v>500</v>
      </c>
      <c r="N53" s="812">
        <f t="shared" si="0"/>
        <v>100</v>
      </c>
      <c r="O53" s="817">
        <v>13</v>
      </c>
      <c r="P53" s="823" t="s">
        <v>667</v>
      </c>
      <c r="Q53" s="818"/>
    </row>
    <row r="54" spans="1:17" ht="12.75" customHeight="1">
      <c r="A54" s="801" t="s">
        <v>303</v>
      </c>
      <c r="B54" s="801" t="s">
        <v>303</v>
      </c>
      <c r="C54" s="801">
        <v>2021</v>
      </c>
      <c r="D54" s="858" t="s">
        <v>309</v>
      </c>
      <c r="E54" s="862" t="s">
        <v>326</v>
      </c>
      <c r="F54" s="860" t="s">
        <v>306</v>
      </c>
      <c r="G54" s="861" t="s">
        <v>329</v>
      </c>
      <c r="H54" s="815" t="s">
        <v>337</v>
      </c>
      <c r="I54" s="815" t="s">
        <v>332</v>
      </c>
      <c r="J54" s="824">
        <v>500</v>
      </c>
      <c r="K54" s="824">
        <v>1000</v>
      </c>
      <c r="L54" s="839"/>
      <c r="M54" s="837">
        <v>500</v>
      </c>
      <c r="N54" s="812">
        <f t="shared" si="0"/>
        <v>100</v>
      </c>
      <c r="O54" s="817">
        <v>13</v>
      </c>
      <c r="P54" s="823" t="s">
        <v>667</v>
      </c>
      <c r="Q54" s="818"/>
    </row>
    <row r="55" spans="1:17" ht="15" customHeight="1">
      <c r="A55" s="801" t="s">
        <v>303</v>
      </c>
      <c r="B55" s="801" t="s">
        <v>303</v>
      </c>
      <c r="C55" s="801">
        <v>2021</v>
      </c>
      <c r="D55" s="858" t="s">
        <v>311</v>
      </c>
      <c r="E55" s="859" t="s">
        <v>326</v>
      </c>
      <c r="F55" s="860" t="s">
        <v>306</v>
      </c>
      <c r="G55" s="860" t="s">
        <v>329</v>
      </c>
      <c r="H55" s="815" t="s">
        <v>330</v>
      </c>
      <c r="I55" s="820" t="s">
        <v>331</v>
      </c>
      <c r="J55" s="863">
        <v>1000</v>
      </c>
      <c r="K55" s="824">
        <v>2750</v>
      </c>
      <c r="L55" s="839"/>
      <c r="M55" s="837">
        <v>1011</v>
      </c>
      <c r="N55" s="812">
        <f t="shared" si="0"/>
        <v>101.1</v>
      </c>
      <c r="O55" s="817">
        <v>5</v>
      </c>
      <c r="P55" s="813" t="s">
        <v>663</v>
      </c>
      <c r="Q55" s="814" t="s">
        <v>664</v>
      </c>
    </row>
    <row r="56" spans="1:17" ht="14.25" customHeight="1">
      <c r="A56" s="801" t="s">
        <v>303</v>
      </c>
      <c r="B56" s="801" t="s">
        <v>303</v>
      </c>
      <c r="C56" s="801">
        <v>2021</v>
      </c>
      <c r="D56" s="858" t="s">
        <v>311</v>
      </c>
      <c r="E56" s="859" t="s">
        <v>326</v>
      </c>
      <c r="F56" s="860" t="s">
        <v>306</v>
      </c>
      <c r="G56" s="860" t="s">
        <v>329</v>
      </c>
      <c r="H56" s="815" t="s">
        <v>333</v>
      </c>
      <c r="I56" s="820" t="s">
        <v>331</v>
      </c>
      <c r="J56" s="824">
        <v>1000</v>
      </c>
      <c r="K56" s="824">
        <v>2750</v>
      </c>
      <c r="L56" s="839"/>
      <c r="M56" s="837">
        <v>1011</v>
      </c>
      <c r="N56" s="812">
        <f t="shared" si="0"/>
        <v>101.1</v>
      </c>
      <c r="O56" s="817">
        <v>5</v>
      </c>
      <c r="P56" s="813" t="s">
        <v>663</v>
      </c>
      <c r="Q56" s="814" t="s">
        <v>664</v>
      </c>
    </row>
    <row r="57" spans="1:17" ht="15.75" customHeight="1">
      <c r="A57" s="801" t="s">
        <v>303</v>
      </c>
      <c r="B57" s="801" t="s">
        <v>303</v>
      </c>
      <c r="C57" s="801">
        <v>2021</v>
      </c>
      <c r="D57" s="858" t="s">
        <v>311</v>
      </c>
      <c r="E57" s="862" t="s">
        <v>326</v>
      </c>
      <c r="F57" s="860" t="s">
        <v>306</v>
      </c>
      <c r="G57" s="860" t="s">
        <v>329</v>
      </c>
      <c r="H57" s="815" t="s">
        <v>334</v>
      </c>
      <c r="I57" s="820" t="s">
        <v>331</v>
      </c>
      <c r="J57" s="824">
        <v>250</v>
      </c>
      <c r="K57" s="824">
        <v>2000</v>
      </c>
      <c r="L57" s="839"/>
      <c r="M57" s="837">
        <v>287</v>
      </c>
      <c r="N57" s="812">
        <f t="shared" si="0"/>
        <v>114.8</v>
      </c>
      <c r="O57" s="817">
        <v>5</v>
      </c>
      <c r="P57" s="823" t="s">
        <v>665</v>
      </c>
      <c r="Q57" s="823"/>
    </row>
    <row r="58" spans="1:17" ht="15" customHeight="1">
      <c r="A58" s="801" t="s">
        <v>303</v>
      </c>
      <c r="B58" s="801" t="s">
        <v>303</v>
      </c>
      <c r="C58" s="801">
        <v>2021</v>
      </c>
      <c r="D58" s="858" t="s">
        <v>311</v>
      </c>
      <c r="E58" s="859" t="s">
        <v>326</v>
      </c>
      <c r="F58" s="860" t="s">
        <v>306</v>
      </c>
      <c r="G58" s="864" t="s">
        <v>329</v>
      </c>
      <c r="H58" s="815" t="s">
        <v>335</v>
      </c>
      <c r="I58" s="820" t="s">
        <v>331</v>
      </c>
      <c r="J58" s="824">
        <v>500</v>
      </c>
      <c r="K58" s="824">
        <v>1000</v>
      </c>
      <c r="L58" s="839"/>
      <c r="M58" s="837">
        <v>515</v>
      </c>
      <c r="N58" s="812">
        <f t="shared" si="0"/>
        <v>103</v>
      </c>
      <c r="O58" s="817">
        <v>5</v>
      </c>
      <c r="P58" s="813" t="s">
        <v>666</v>
      </c>
      <c r="Q58" s="818"/>
    </row>
    <row r="59" spans="1:17" ht="15" customHeight="1">
      <c r="A59" s="801" t="s">
        <v>303</v>
      </c>
      <c r="B59" s="801" t="s">
        <v>303</v>
      </c>
      <c r="C59" s="801">
        <v>2021</v>
      </c>
      <c r="D59" s="858" t="s">
        <v>311</v>
      </c>
      <c r="E59" s="862" t="s">
        <v>326</v>
      </c>
      <c r="F59" s="860" t="s">
        <v>306</v>
      </c>
      <c r="G59" s="861" t="s">
        <v>329</v>
      </c>
      <c r="H59" s="815" t="s">
        <v>336</v>
      </c>
      <c r="I59" s="820" t="s">
        <v>331</v>
      </c>
      <c r="J59" s="824">
        <v>250</v>
      </c>
      <c r="K59" s="824">
        <v>750</v>
      </c>
      <c r="L59" s="839"/>
      <c r="M59" s="837">
        <v>307</v>
      </c>
      <c r="N59" s="812">
        <f t="shared" si="0"/>
        <v>122.8</v>
      </c>
      <c r="O59" s="817">
        <v>5</v>
      </c>
      <c r="P59" s="813" t="s">
        <v>666</v>
      </c>
      <c r="Q59" s="818"/>
    </row>
    <row r="60" spans="1:17" ht="12" customHeight="1">
      <c r="A60" s="801" t="s">
        <v>303</v>
      </c>
      <c r="B60" s="801" t="s">
        <v>303</v>
      </c>
      <c r="C60" s="801">
        <v>2021</v>
      </c>
      <c r="D60" s="858" t="s">
        <v>340</v>
      </c>
      <c r="E60" s="862" t="s">
        <v>326</v>
      </c>
      <c r="F60" s="860" t="s">
        <v>306</v>
      </c>
      <c r="G60" s="861" t="s">
        <v>329</v>
      </c>
      <c r="H60" s="815" t="s">
        <v>330</v>
      </c>
      <c r="I60" s="820" t="s">
        <v>331</v>
      </c>
      <c r="J60" s="824">
        <v>5000</v>
      </c>
      <c r="K60" s="824">
        <v>5000</v>
      </c>
      <c r="L60" s="839"/>
      <c r="M60" s="837">
        <v>6482</v>
      </c>
      <c r="N60" s="812">
        <f t="shared" si="0"/>
        <v>129.64</v>
      </c>
      <c r="O60" s="817">
        <v>32</v>
      </c>
      <c r="P60" s="813" t="s">
        <v>663</v>
      </c>
      <c r="Q60" s="814" t="s">
        <v>664</v>
      </c>
    </row>
    <row r="61" spans="1:17" ht="16.5" customHeight="1">
      <c r="A61" s="801" t="s">
        <v>303</v>
      </c>
      <c r="B61" s="801" t="s">
        <v>303</v>
      </c>
      <c r="C61" s="801">
        <v>2021</v>
      </c>
      <c r="D61" s="858" t="s">
        <v>340</v>
      </c>
      <c r="E61" s="862" t="s">
        <v>326</v>
      </c>
      <c r="F61" s="860" t="s">
        <v>306</v>
      </c>
      <c r="G61" s="861" t="s">
        <v>329</v>
      </c>
      <c r="H61" s="815" t="s">
        <v>333</v>
      </c>
      <c r="I61" s="820" t="s">
        <v>331</v>
      </c>
      <c r="J61" s="824">
        <v>5000</v>
      </c>
      <c r="K61" s="824">
        <v>5000</v>
      </c>
      <c r="L61" s="839"/>
      <c r="M61" s="837">
        <v>6482</v>
      </c>
      <c r="N61" s="812">
        <f t="shared" si="0"/>
        <v>129.64</v>
      </c>
      <c r="O61" s="817">
        <v>32</v>
      </c>
      <c r="P61" s="813" t="s">
        <v>663</v>
      </c>
      <c r="Q61" s="814" t="s">
        <v>664</v>
      </c>
    </row>
    <row r="62" spans="1:17" ht="13.5" customHeight="1">
      <c r="A62" s="801" t="s">
        <v>303</v>
      </c>
      <c r="B62" s="801" t="s">
        <v>303</v>
      </c>
      <c r="C62" s="801">
        <v>2021</v>
      </c>
      <c r="D62" s="858" t="s">
        <v>340</v>
      </c>
      <c r="E62" s="862" t="s">
        <v>326</v>
      </c>
      <c r="F62" s="860" t="s">
        <v>306</v>
      </c>
      <c r="G62" s="860" t="s">
        <v>329</v>
      </c>
      <c r="H62" s="815" t="s">
        <v>334</v>
      </c>
      <c r="I62" s="820" t="s">
        <v>331</v>
      </c>
      <c r="J62" s="824">
        <v>500</v>
      </c>
      <c r="K62" s="824">
        <v>500</v>
      </c>
      <c r="L62" s="839"/>
      <c r="M62" s="837">
        <v>593</v>
      </c>
      <c r="N62" s="812">
        <f t="shared" si="0"/>
        <v>118.6</v>
      </c>
      <c r="O62" s="817">
        <v>32</v>
      </c>
      <c r="P62" s="823" t="s">
        <v>665</v>
      </c>
      <c r="Q62" s="818"/>
    </row>
    <row r="63" spans="1:17" ht="13.5" customHeight="1">
      <c r="A63" s="801" t="s">
        <v>303</v>
      </c>
      <c r="B63" s="801" t="s">
        <v>303</v>
      </c>
      <c r="C63" s="801">
        <v>2021</v>
      </c>
      <c r="D63" s="858" t="s">
        <v>340</v>
      </c>
      <c r="E63" s="862" t="s">
        <v>326</v>
      </c>
      <c r="F63" s="860" t="s">
        <v>306</v>
      </c>
      <c r="G63" s="860" t="s">
        <v>329</v>
      </c>
      <c r="H63" s="815" t="s">
        <v>335</v>
      </c>
      <c r="I63" s="820" t="s">
        <v>331</v>
      </c>
      <c r="J63" s="824">
        <v>2000</v>
      </c>
      <c r="K63" s="824">
        <v>2000</v>
      </c>
      <c r="L63" s="839"/>
      <c r="M63" s="837">
        <v>2596</v>
      </c>
      <c r="N63" s="812">
        <f t="shared" si="0"/>
        <v>129.8</v>
      </c>
      <c r="O63" s="817">
        <v>32</v>
      </c>
      <c r="P63" s="813" t="s">
        <v>666</v>
      </c>
      <c r="Q63" s="818"/>
    </row>
    <row r="64" spans="1:17" ht="16.5" customHeight="1">
      <c r="A64" s="801" t="s">
        <v>303</v>
      </c>
      <c r="B64" s="801" t="s">
        <v>303</v>
      </c>
      <c r="C64" s="801">
        <v>2021</v>
      </c>
      <c r="D64" s="865" t="s">
        <v>317</v>
      </c>
      <c r="E64" s="862" t="s">
        <v>326</v>
      </c>
      <c r="F64" s="860" t="s">
        <v>306</v>
      </c>
      <c r="G64" s="861" t="s">
        <v>329</v>
      </c>
      <c r="H64" s="815" t="s">
        <v>330</v>
      </c>
      <c r="I64" s="820" t="s">
        <v>331</v>
      </c>
      <c r="J64" s="824">
        <v>20</v>
      </c>
      <c r="K64" s="824">
        <v>20</v>
      </c>
      <c r="L64" s="839"/>
      <c r="M64" s="837">
        <v>26</v>
      </c>
      <c r="N64" s="812">
        <f t="shared" si="0"/>
        <v>130</v>
      </c>
      <c r="O64" s="817">
        <v>26</v>
      </c>
      <c r="P64" s="823" t="s">
        <v>667</v>
      </c>
      <c r="Q64" s="814" t="s">
        <v>664</v>
      </c>
    </row>
    <row r="65" spans="1:17" ht="14.25" customHeight="1">
      <c r="A65" s="801" t="s">
        <v>303</v>
      </c>
      <c r="B65" s="801" t="s">
        <v>303</v>
      </c>
      <c r="C65" s="801">
        <v>2021</v>
      </c>
      <c r="D65" s="865" t="s">
        <v>317</v>
      </c>
      <c r="E65" s="862" t="s">
        <v>326</v>
      </c>
      <c r="F65" s="860" t="s">
        <v>306</v>
      </c>
      <c r="G65" s="861" t="s">
        <v>329</v>
      </c>
      <c r="H65" s="815" t="s">
        <v>333</v>
      </c>
      <c r="I65" s="820" t="s">
        <v>331</v>
      </c>
      <c r="J65" s="824">
        <v>20</v>
      </c>
      <c r="K65" s="824">
        <v>20</v>
      </c>
      <c r="L65" s="839"/>
      <c r="M65" s="837">
        <v>26</v>
      </c>
      <c r="N65" s="812">
        <f t="shared" si="0"/>
        <v>130</v>
      </c>
      <c r="O65" s="817">
        <v>26</v>
      </c>
      <c r="P65" s="823" t="s">
        <v>667</v>
      </c>
      <c r="Q65" s="814" t="s">
        <v>664</v>
      </c>
    </row>
    <row r="66" spans="1:17" ht="14.25" customHeight="1">
      <c r="A66" s="885" t="s">
        <v>303</v>
      </c>
      <c r="B66" s="885" t="s">
        <v>303</v>
      </c>
      <c r="C66" s="885">
        <v>2021</v>
      </c>
      <c r="D66" s="886" t="s">
        <v>317</v>
      </c>
      <c r="E66" s="887" t="s">
        <v>326</v>
      </c>
      <c r="F66" s="888" t="s">
        <v>306</v>
      </c>
      <c r="G66" s="889" t="s">
        <v>329</v>
      </c>
      <c r="H66" s="890" t="s">
        <v>335</v>
      </c>
      <c r="I66" s="891" t="s">
        <v>331</v>
      </c>
      <c r="J66" s="892">
        <v>10</v>
      </c>
      <c r="K66" s="892">
        <v>10</v>
      </c>
      <c r="L66" s="893"/>
      <c r="M66" s="894">
        <v>10</v>
      </c>
      <c r="N66" s="812">
        <f t="shared" si="0"/>
        <v>100</v>
      </c>
      <c r="O66" s="894">
        <v>11</v>
      </c>
      <c r="P66" s="895" t="s">
        <v>667</v>
      </c>
      <c r="Q66" s="896" t="s">
        <v>664</v>
      </c>
    </row>
    <row r="67" spans="1:17" ht="15.75" customHeight="1">
      <c r="A67" s="801" t="s">
        <v>303</v>
      </c>
      <c r="B67" s="801" t="s">
        <v>303</v>
      </c>
      <c r="C67" s="801">
        <v>2021</v>
      </c>
      <c r="D67" s="865" t="s">
        <v>318</v>
      </c>
      <c r="E67" s="866" t="s">
        <v>326</v>
      </c>
      <c r="F67" s="867" t="s">
        <v>306</v>
      </c>
      <c r="G67" s="868" t="s">
        <v>329</v>
      </c>
      <c r="H67" s="869" t="s">
        <v>330</v>
      </c>
      <c r="I67" s="870" t="s">
        <v>331</v>
      </c>
      <c r="J67" s="871">
        <v>20</v>
      </c>
      <c r="K67" s="871">
        <v>20</v>
      </c>
      <c r="L67" s="872"/>
      <c r="M67" s="837">
        <v>23</v>
      </c>
      <c r="N67" s="812">
        <f t="shared" si="0"/>
        <v>115</v>
      </c>
      <c r="O67" s="817">
        <v>23</v>
      </c>
      <c r="P67" s="823" t="s">
        <v>667</v>
      </c>
      <c r="Q67" s="814" t="s">
        <v>664</v>
      </c>
    </row>
    <row r="68" spans="1:17" ht="13.5" customHeight="1">
      <c r="A68" s="801" t="s">
        <v>303</v>
      </c>
      <c r="B68" s="801" t="s">
        <v>303</v>
      </c>
      <c r="C68" s="801">
        <v>2021</v>
      </c>
      <c r="D68" s="865" t="s">
        <v>318</v>
      </c>
      <c r="E68" s="866" t="s">
        <v>326</v>
      </c>
      <c r="F68" s="867" t="s">
        <v>306</v>
      </c>
      <c r="G68" s="868" t="s">
        <v>329</v>
      </c>
      <c r="H68" s="869" t="s">
        <v>333</v>
      </c>
      <c r="I68" s="870" t="s">
        <v>331</v>
      </c>
      <c r="J68" s="871">
        <v>20</v>
      </c>
      <c r="K68" s="871">
        <v>20</v>
      </c>
      <c r="L68" s="872"/>
      <c r="M68" s="837">
        <v>23</v>
      </c>
      <c r="N68" s="812">
        <f t="shared" si="0"/>
        <v>115</v>
      </c>
      <c r="O68" s="817">
        <v>23</v>
      </c>
      <c r="P68" s="823" t="s">
        <v>667</v>
      </c>
      <c r="Q68" s="814" t="s">
        <v>664</v>
      </c>
    </row>
    <row r="69" spans="1:17" ht="16.5" customHeight="1">
      <c r="A69" s="885" t="s">
        <v>303</v>
      </c>
      <c r="B69" s="885" t="s">
        <v>303</v>
      </c>
      <c r="C69" s="897">
        <v>2021</v>
      </c>
      <c r="D69" s="898" t="s">
        <v>318</v>
      </c>
      <c r="E69" s="899" t="s">
        <v>326</v>
      </c>
      <c r="F69" s="900" t="s">
        <v>306</v>
      </c>
      <c r="G69" s="901" t="s">
        <v>329</v>
      </c>
      <c r="H69" s="902" t="s">
        <v>335</v>
      </c>
      <c r="I69" s="903" t="s">
        <v>331</v>
      </c>
      <c r="J69" s="904">
        <v>10</v>
      </c>
      <c r="K69" s="904">
        <v>10</v>
      </c>
      <c r="L69" s="905"/>
      <c r="M69" s="906">
        <v>10</v>
      </c>
      <c r="N69" s="974">
        <f>M69*100/J69</f>
        <v>100</v>
      </c>
      <c r="O69" s="906">
        <v>10</v>
      </c>
      <c r="P69" s="907" t="s">
        <v>667</v>
      </c>
      <c r="Q69" s="908" t="s">
        <v>664</v>
      </c>
    </row>
  </sheetData>
  <sheetProtection/>
  <autoFilter ref="A4:Q68"/>
  <printOptions/>
  <pageMargins left="0.7" right="0.7" top="0.75" bottom="0.75" header="0.3" footer="0.3"/>
  <pageSetup fitToHeight="0"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Z31"/>
  <sheetViews>
    <sheetView zoomScalePageLayoutView="0" workbookViewId="0" topLeftCell="A1">
      <selection activeCell="C10" sqref="C10"/>
    </sheetView>
  </sheetViews>
  <sheetFormatPr defaultColWidth="9.28125" defaultRowHeight="15"/>
  <cols>
    <col min="1" max="1" width="9.28125" style="32" customWidth="1"/>
    <col min="2" max="2" width="9.7109375" style="32" customWidth="1"/>
    <col min="3" max="3" width="27.00390625" style="32" customWidth="1"/>
    <col min="4" max="4" width="7.28125" style="32" customWidth="1"/>
    <col min="5" max="5" width="22.57421875" style="32" customWidth="1"/>
    <col min="6" max="6" width="14.28125" style="32" customWidth="1"/>
    <col min="7" max="7" width="37.7109375" style="32" customWidth="1"/>
    <col min="8" max="8" width="8.421875" style="32" customWidth="1"/>
    <col min="9" max="9" width="9.28125" style="32" customWidth="1"/>
    <col min="10" max="10" width="13.28125" style="32" customWidth="1"/>
    <col min="11" max="11" width="12.00390625" style="32" bestFit="1" customWidth="1"/>
    <col min="12" max="12" width="9.28125" style="32" customWidth="1"/>
    <col min="13" max="13" width="43.421875" style="32" customWidth="1"/>
    <col min="14" max="14" width="14.7109375" style="32" customWidth="1"/>
    <col min="15" max="15" width="13.7109375" style="32" customWidth="1"/>
    <col min="16" max="16" width="10.7109375" style="32" customWidth="1"/>
    <col min="17" max="17" width="15.28125" style="32" customWidth="1"/>
    <col min="18" max="18" width="15.00390625" style="32" customWidth="1"/>
    <col min="19" max="19" width="15.57421875" style="32" customWidth="1"/>
    <col min="20" max="20" width="13.28125" style="32" customWidth="1"/>
    <col min="21" max="21" width="17.28125" style="32" customWidth="1"/>
    <col min="22" max="23" width="12.28125" style="32" customWidth="1"/>
    <col min="24" max="24" width="11.7109375" style="32" customWidth="1"/>
    <col min="25" max="25" width="43.57421875" style="32" customWidth="1"/>
    <col min="26" max="16384" width="9.28125" style="32" customWidth="1"/>
  </cols>
  <sheetData>
    <row r="1" spans="1:25" ht="14.25" thickBot="1">
      <c r="A1" s="182" t="s">
        <v>40</v>
      </c>
      <c r="B1" s="187"/>
      <c r="C1" s="187"/>
      <c r="D1" s="187"/>
      <c r="E1" s="187"/>
      <c r="F1" s="187"/>
      <c r="G1" s="188"/>
      <c r="H1" s="187"/>
      <c r="I1" s="187"/>
      <c r="J1" s="187"/>
      <c r="K1" s="187"/>
      <c r="L1" s="187"/>
      <c r="M1" s="187"/>
      <c r="N1" s="189"/>
      <c r="O1" s="189"/>
      <c r="P1" s="189"/>
      <c r="Q1" s="189"/>
      <c r="R1" s="189"/>
      <c r="S1" s="189"/>
      <c r="T1" s="189"/>
      <c r="U1" s="189"/>
      <c r="V1" s="189"/>
      <c r="W1" s="189"/>
      <c r="X1" s="189"/>
      <c r="Y1" s="187"/>
    </row>
    <row r="2" spans="1:25" ht="14.25" thickBot="1">
      <c r="A2" s="190"/>
      <c r="B2" s="190"/>
      <c r="C2" s="190"/>
      <c r="D2" s="190"/>
      <c r="E2" s="190"/>
      <c r="F2" s="190"/>
      <c r="G2" s="190"/>
      <c r="H2" s="190"/>
      <c r="I2" s="190"/>
      <c r="J2" s="190"/>
      <c r="K2" s="190"/>
      <c r="L2" s="190"/>
      <c r="M2" s="187"/>
      <c r="N2" s="191"/>
      <c r="O2" s="191"/>
      <c r="P2" s="191"/>
      <c r="Q2" s="191"/>
      <c r="R2" s="191"/>
      <c r="S2" s="191"/>
      <c r="T2" s="191"/>
      <c r="U2" s="191"/>
      <c r="V2" s="191"/>
      <c r="W2" s="189"/>
      <c r="X2" s="192" t="s">
        <v>1</v>
      </c>
      <c r="Y2" s="193" t="s">
        <v>2</v>
      </c>
    </row>
    <row r="3" spans="1:25" ht="14.25" thickBot="1">
      <c r="A3" s="194"/>
      <c r="B3" s="194"/>
      <c r="C3" s="194"/>
      <c r="D3" s="194"/>
      <c r="E3" s="194"/>
      <c r="F3" s="194"/>
      <c r="G3" s="194"/>
      <c r="H3" s="194"/>
      <c r="I3" s="194"/>
      <c r="J3" s="194"/>
      <c r="K3" s="194"/>
      <c r="L3" s="194"/>
      <c r="M3" s="187"/>
      <c r="N3" s="195"/>
      <c r="O3" s="195"/>
      <c r="P3" s="195"/>
      <c r="Q3" s="195"/>
      <c r="R3" s="195"/>
      <c r="S3" s="195"/>
      <c r="T3" s="195"/>
      <c r="U3" s="195"/>
      <c r="V3" s="195"/>
      <c r="W3" s="189"/>
      <c r="X3" s="183" t="s">
        <v>3</v>
      </c>
      <c r="Y3" s="196">
        <v>2021</v>
      </c>
    </row>
    <row r="4" spans="1:25" s="34" customFormat="1" ht="51" thickBot="1">
      <c r="A4" s="184" t="s">
        <v>4</v>
      </c>
      <c r="B4" s="184" t="s">
        <v>30</v>
      </c>
      <c r="C4" s="184" t="s">
        <v>41</v>
      </c>
      <c r="D4" s="550" t="s">
        <v>8</v>
      </c>
      <c r="E4" s="184" t="s">
        <v>6</v>
      </c>
      <c r="F4" s="184" t="s">
        <v>42</v>
      </c>
      <c r="G4" s="185" t="s">
        <v>43</v>
      </c>
      <c r="H4" s="184" t="s">
        <v>44</v>
      </c>
      <c r="I4" s="184" t="s">
        <v>45</v>
      </c>
      <c r="J4" s="184" t="s">
        <v>46</v>
      </c>
      <c r="K4" s="184" t="s">
        <v>47</v>
      </c>
      <c r="L4" s="184" t="s">
        <v>48</v>
      </c>
      <c r="M4" s="184" t="s">
        <v>15</v>
      </c>
      <c r="N4" s="186" t="s">
        <v>49</v>
      </c>
      <c r="O4" s="186" t="s">
        <v>50</v>
      </c>
      <c r="P4" s="186" t="s">
        <v>21</v>
      </c>
      <c r="Q4" s="186" t="s">
        <v>51</v>
      </c>
      <c r="R4" s="186" t="s">
        <v>52</v>
      </c>
      <c r="S4" s="186" t="s">
        <v>53</v>
      </c>
      <c r="T4" s="186" t="s">
        <v>54</v>
      </c>
      <c r="U4" s="186" t="s">
        <v>55</v>
      </c>
      <c r="V4" s="186" t="s">
        <v>56</v>
      </c>
      <c r="W4" s="186" t="s">
        <v>57</v>
      </c>
      <c r="X4" s="186" t="s">
        <v>58</v>
      </c>
      <c r="Y4" s="186" t="s">
        <v>59</v>
      </c>
    </row>
    <row r="5" spans="1:26" ht="13.5">
      <c r="A5" s="647" t="s">
        <v>303</v>
      </c>
      <c r="B5" s="588">
        <v>2021</v>
      </c>
      <c r="C5" s="644" t="s">
        <v>341</v>
      </c>
      <c r="D5" s="593" t="s">
        <v>306</v>
      </c>
      <c r="E5" s="648" t="s">
        <v>342</v>
      </c>
      <c r="F5" s="593" t="s">
        <v>315</v>
      </c>
      <c r="G5" s="646" t="s">
        <v>343</v>
      </c>
      <c r="H5" s="588" t="s">
        <v>315</v>
      </c>
      <c r="I5" s="588" t="s">
        <v>315</v>
      </c>
      <c r="J5" s="588" t="s">
        <v>315</v>
      </c>
      <c r="K5" s="649" t="s">
        <v>315</v>
      </c>
      <c r="L5" s="649" t="s">
        <v>315</v>
      </c>
      <c r="M5" s="646" t="s">
        <v>343</v>
      </c>
      <c r="N5" s="643" t="s">
        <v>344</v>
      </c>
      <c r="O5" s="643" t="s">
        <v>344</v>
      </c>
      <c r="P5" s="643" t="s">
        <v>344</v>
      </c>
      <c r="Q5" s="643" t="s">
        <v>344</v>
      </c>
      <c r="R5" s="643" t="s">
        <v>344</v>
      </c>
      <c r="S5" s="643" t="s">
        <v>344</v>
      </c>
      <c r="T5" s="643" t="s">
        <v>344</v>
      </c>
      <c r="U5" s="643" t="s">
        <v>344</v>
      </c>
      <c r="V5" s="643" t="s">
        <v>344</v>
      </c>
      <c r="W5" s="643" t="s">
        <v>344</v>
      </c>
      <c r="X5" s="643" t="s">
        <v>344</v>
      </c>
      <c r="Y5" s="650" t="s">
        <v>345</v>
      </c>
      <c r="Z5" s="651"/>
    </row>
    <row r="6" spans="1:26" ht="27">
      <c r="A6" s="200" t="s">
        <v>303</v>
      </c>
      <c r="B6" s="198">
        <v>2021</v>
      </c>
      <c r="C6" s="197" t="s">
        <v>341</v>
      </c>
      <c r="D6" s="198" t="s">
        <v>306</v>
      </c>
      <c r="E6" s="208" t="s">
        <v>316</v>
      </c>
      <c r="F6" s="198" t="s">
        <v>308</v>
      </c>
      <c r="G6" s="203" t="s">
        <v>346</v>
      </c>
      <c r="H6" s="198" t="s">
        <v>315</v>
      </c>
      <c r="I6" s="198" t="s">
        <v>315</v>
      </c>
      <c r="J6" s="200" t="s">
        <v>315</v>
      </c>
      <c r="K6" s="204" t="s">
        <v>308</v>
      </c>
      <c r="L6" s="201" t="s">
        <v>315</v>
      </c>
      <c r="M6" s="203" t="s">
        <v>347</v>
      </c>
      <c r="N6" s="202" t="s">
        <v>344</v>
      </c>
      <c r="O6" s="202" t="s">
        <v>344</v>
      </c>
      <c r="P6" s="202" t="s">
        <v>344</v>
      </c>
      <c r="Q6" s="202" t="s">
        <v>344</v>
      </c>
      <c r="R6" s="202" t="s">
        <v>344</v>
      </c>
      <c r="S6" s="202" t="s">
        <v>344</v>
      </c>
      <c r="T6" s="202" t="s">
        <v>344</v>
      </c>
      <c r="U6" s="202" t="s">
        <v>344</v>
      </c>
      <c r="V6" s="202" t="s">
        <v>344</v>
      </c>
      <c r="W6" s="202" t="s">
        <v>344</v>
      </c>
      <c r="X6" s="202" t="s">
        <v>344</v>
      </c>
      <c r="Y6" s="652" t="s">
        <v>348</v>
      </c>
      <c r="Z6" s="651"/>
    </row>
    <row r="7" spans="1:26" ht="13.5">
      <c r="A7" s="588" t="s">
        <v>303</v>
      </c>
      <c r="B7" s="593">
        <v>2021</v>
      </c>
      <c r="C7" s="644" t="s">
        <v>341</v>
      </c>
      <c r="D7" s="593" t="s">
        <v>306</v>
      </c>
      <c r="E7" s="653" t="s">
        <v>317</v>
      </c>
      <c r="F7" s="593" t="s">
        <v>308</v>
      </c>
      <c r="G7" s="591" t="s">
        <v>346</v>
      </c>
      <c r="H7" s="593" t="s">
        <v>315</v>
      </c>
      <c r="I7" s="593" t="s">
        <v>315</v>
      </c>
      <c r="J7" s="588" t="s">
        <v>315</v>
      </c>
      <c r="K7" s="641" t="s">
        <v>308</v>
      </c>
      <c r="L7" s="649" t="s">
        <v>315</v>
      </c>
      <c r="M7" s="591" t="s">
        <v>347</v>
      </c>
      <c r="N7" s="643" t="s">
        <v>344</v>
      </c>
      <c r="O7" s="643" t="s">
        <v>344</v>
      </c>
      <c r="P7" s="643" t="s">
        <v>344</v>
      </c>
      <c r="Q7" s="643" t="s">
        <v>344</v>
      </c>
      <c r="R7" s="643" t="s">
        <v>344</v>
      </c>
      <c r="S7" s="643" t="s">
        <v>344</v>
      </c>
      <c r="T7" s="643" t="s">
        <v>344</v>
      </c>
      <c r="U7" s="643" t="s">
        <v>344</v>
      </c>
      <c r="V7" s="643" t="s">
        <v>344</v>
      </c>
      <c r="W7" s="643" t="s">
        <v>344</v>
      </c>
      <c r="X7" s="643" t="s">
        <v>344</v>
      </c>
      <c r="Y7" s="650" t="s">
        <v>346</v>
      </c>
      <c r="Z7" s="651"/>
    </row>
    <row r="8" spans="1:26" ht="14.25">
      <c r="A8" s="593" t="s">
        <v>303</v>
      </c>
      <c r="B8" s="593">
        <v>2021</v>
      </c>
      <c r="C8" s="644" t="s">
        <v>341</v>
      </c>
      <c r="D8" s="593" t="s">
        <v>306</v>
      </c>
      <c r="E8" s="653" t="s">
        <v>318</v>
      </c>
      <c r="F8" s="593" t="s">
        <v>308</v>
      </c>
      <c r="G8" s="654" t="s">
        <v>349</v>
      </c>
      <c r="H8" s="593" t="s">
        <v>315</v>
      </c>
      <c r="I8" s="593" t="s">
        <v>315</v>
      </c>
      <c r="J8" s="593" t="s">
        <v>315</v>
      </c>
      <c r="K8" s="641" t="s">
        <v>308</v>
      </c>
      <c r="L8" s="641" t="s">
        <v>315</v>
      </c>
      <c r="M8" s="591" t="s">
        <v>347</v>
      </c>
      <c r="N8" s="643" t="s">
        <v>344</v>
      </c>
      <c r="O8" s="643" t="s">
        <v>344</v>
      </c>
      <c r="P8" s="643" t="s">
        <v>344</v>
      </c>
      <c r="Q8" s="643" t="s">
        <v>344</v>
      </c>
      <c r="R8" s="643" t="s">
        <v>344</v>
      </c>
      <c r="S8" s="643" t="s">
        <v>344</v>
      </c>
      <c r="T8" s="643" t="s">
        <v>344</v>
      </c>
      <c r="U8" s="643" t="s">
        <v>344</v>
      </c>
      <c r="V8" s="643" t="s">
        <v>344</v>
      </c>
      <c r="W8" s="643" t="s">
        <v>344</v>
      </c>
      <c r="X8" s="643" t="s">
        <v>344</v>
      </c>
      <c r="Y8" s="650" t="s">
        <v>349</v>
      </c>
      <c r="Z8" s="651"/>
    </row>
    <row r="9" spans="1:26" ht="14.25" customHeight="1">
      <c r="A9" s="588" t="s">
        <v>303</v>
      </c>
      <c r="B9" s="588">
        <v>2021</v>
      </c>
      <c r="C9" s="644" t="s">
        <v>341</v>
      </c>
      <c r="D9" s="593" t="s">
        <v>306</v>
      </c>
      <c r="E9" s="653" t="s">
        <v>350</v>
      </c>
      <c r="F9" s="593" t="s">
        <v>315</v>
      </c>
      <c r="G9" s="646" t="s">
        <v>343</v>
      </c>
      <c r="H9" s="593" t="s">
        <v>315</v>
      </c>
      <c r="I9" s="593" t="s">
        <v>315</v>
      </c>
      <c r="J9" s="593" t="s">
        <v>315</v>
      </c>
      <c r="K9" s="641" t="s">
        <v>308</v>
      </c>
      <c r="L9" s="641" t="s">
        <v>315</v>
      </c>
      <c r="M9" s="642" t="s">
        <v>351</v>
      </c>
      <c r="N9" s="643" t="s">
        <v>344</v>
      </c>
      <c r="O9" s="643" t="s">
        <v>344</v>
      </c>
      <c r="P9" s="643" t="s">
        <v>344</v>
      </c>
      <c r="Q9" s="643" t="s">
        <v>344</v>
      </c>
      <c r="R9" s="643" t="s">
        <v>344</v>
      </c>
      <c r="S9" s="643" t="s">
        <v>344</v>
      </c>
      <c r="T9" s="643" t="s">
        <v>344</v>
      </c>
      <c r="U9" s="643" t="s">
        <v>344</v>
      </c>
      <c r="V9" s="643" t="s">
        <v>344</v>
      </c>
      <c r="W9" s="643" t="s">
        <v>344</v>
      </c>
      <c r="X9" s="643" t="s">
        <v>344</v>
      </c>
      <c r="Y9" s="655" t="s">
        <v>351</v>
      </c>
      <c r="Z9" s="651"/>
    </row>
    <row r="10" spans="1:26" ht="15" customHeight="1">
      <c r="A10" s="588" t="s">
        <v>303</v>
      </c>
      <c r="B10" s="198">
        <v>2021</v>
      </c>
      <c r="C10" s="644" t="s">
        <v>341</v>
      </c>
      <c r="D10" s="593" t="s">
        <v>306</v>
      </c>
      <c r="E10" s="645" t="s">
        <v>352</v>
      </c>
      <c r="F10" s="593" t="s">
        <v>315</v>
      </c>
      <c r="G10" s="646" t="s">
        <v>343</v>
      </c>
      <c r="H10" s="593" t="s">
        <v>315</v>
      </c>
      <c r="I10" s="593" t="s">
        <v>315</v>
      </c>
      <c r="J10" s="593" t="s">
        <v>315</v>
      </c>
      <c r="K10" s="641" t="s">
        <v>308</v>
      </c>
      <c r="L10" s="641" t="s">
        <v>315</v>
      </c>
      <c r="M10" s="642" t="s">
        <v>351</v>
      </c>
      <c r="N10" s="643" t="s">
        <v>344</v>
      </c>
      <c r="O10" s="643" t="s">
        <v>344</v>
      </c>
      <c r="P10" s="643" t="s">
        <v>344</v>
      </c>
      <c r="Q10" s="643" t="s">
        <v>344</v>
      </c>
      <c r="R10" s="643" t="s">
        <v>344</v>
      </c>
      <c r="S10" s="643" t="s">
        <v>344</v>
      </c>
      <c r="T10" s="643" t="s">
        <v>344</v>
      </c>
      <c r="U10" s="643" t="s">
        <v>344</v>
      </c>
      <c r="V10" s="643" t="s">
        <v>344</v>
      </c>
      <c r="W10" s="643" t="s">
        <v>344</v>
      </c>
      <c r="X10" s="643" t="s">
        <v>344</v>
      </c>
      <c r="Y10" s="655" t="s">
        <v>351</v>
      </c>
      <c r="Z10" s="651"/>
    </row>
    <row r="11" spans="1:26" ht="13.5" customHeight="1">
      <c r="A11" s="588" t="s">
        <v>303</v>
      </c>
      <c r="B11" s="593">
        <v>2021</v>
      </c>
      <c r="C11" s="644" t="s">
        <v>341</v>
      </c>
      <c r="D11" s="593" t="s">
        <v>306</v>
      </c>
      <c r="E11" s="645" t="s">
        <v>353</v>
      </c>
      <c r="F11" s="593" t="s">
        <v>315</v>
      </c>
      <c r="G11" s="646" t="s">
        <v>343</v>
      </c>
      <c r="H11" s="593" t="s">
        <v>315</v>
      </c>
      <c r="I11" s="593" t="s">
        <v>315</v>
      </c>
      <c r="J11" s="593" t="s">
        <v>315</v>
      </c>
      <c r="K11" s="641" t="s">
        <v>308</v>
      </c>
      <c r="L11" s="641" t="s">
        <v>315</v>
      </c>
      <c r="M11" s="642" t="s">
        <v>351</v>
      </c>
      <c r="N11" s="643" t="s">
        <v>344</v>
      </c>
      <c r="O11" s="643" t="s">
        <v>344</v>
      </c>
      <c r="P11" s="643" t="s">
        <v>344</v>
      </c>
      <c r="Q11" s="643" t="s">
        <v>344</v>
      </c>
      <c r="R11" s="643" t="s">
        <v>344</v>
      </c>
      <c r="S11" s="643" t="s">
        <v>344</v>
      </c>
      <c r="T11" s="643" t="s">
        <v>344</v>
      </c>
      <c r="U11" s="643" t="s">
        <v>344</v>
      </c>
      <c r="V11" s="643" t="s">
        <v>344</v>
      </c>
      <c r="W11" s="643" t="s">
        <v>344</v>
      </c>
      <c r="X11" s="643" t="s">
        <v>344</v>
      </c>
      <c r="Y11" s="655" t="s">
        <v>351</v>
      </c>
      <c r="Z11" s="651"/>
    </row>
    <row r="12" spans="1:26" ht="14.25" customHeight="1">
      <c r="A12" s="593" t="s">
        <v>303</v>
      </c>
      <c r="B12" s="593">
        <v>2021</v>
      </c>
      <c r="C12" s="644" t="s">
        <v>341</v>
      </c>
      <c r="D12" s="593" t="s">
        <v>306</v>
      </c>
      <c r="E12" s="645" t="s">
        <v>354</v>
      </c>
      <c r="F12" s="593" t="s">
        <v>315</v>
      </c>
      <c r="G12" s="646" t="s">
        <v>343</v>
      </c>
      <c r="H12" s="593" t="s">
        <v>315</v>
      </c>
      <c r="I12" s="593" t="s">
        <v>315</v>
      </c>
      <c r="J12" s="593" t="s">
        <v>315</v>
      </c>
      <c r="K12" s="641" t="s">
        <v>308</v>
      </c>
      <c r="L12" s="641" t="s">
        <v>315</v>
      </c>
      <c r="M12" s="642" t="s">
        <v>351</v>
      </c>
      <c r="N12" s="643" t="s">
        <v>344</v>
      </c>
      <c r="O12" s="643" t="s">
        <v>344</v>
      </c>
      <c r="P12" s="643" t="s">
        <v>344</v>
      </c>
      <c r="Q12" s="643" t="s">
        <v>344</v>
      </c>
      <c r="R12" s="643" t="s">
        <v>344</v>
      </c>
      <c r="S12" s="643" t="s">
        <v>344</v>
      </c>
      <c r="T12" s="643" t="s">
        <v>344</v>
      </c>
      <c r="U12" s="643" t="s">
        <v>344</v>
      </c>
      <c r="V12" s="643" t="s">
        <v>344</v>
      </c>
      <c r="W12" s="643" t="s">
        <v>344</v>
      </c>
      <c r="X12" s="643" t="s">
        <v>344</v>
      </c>
      <c r="Y12" s="655" t="s">
        <v>351</v>
      </c>
      <c r="Z12" s="651"/>
    </row>
    <row r="13" spans="1:26" ht="15" customHeight="1">
      <c r="A13" s="593" t="s">
        <v>303</v>
      </c>
      <c r="B13" s="588">
        <v>2021</v>
      </c>
      <c r="C13" s="644" t="s">
        <v>341</v>
      </c>
      <c r="D13" s="593" t="s">
        <v>306</v>
      </c>
      <c r="E13" s="645" t="s">
        <v>355</v>
      </c>
      <c r="F13" s="593" t="s">
        <v>315</v>
      </c>
      <c r="G13" s="646" t="s">
        <v>343</v>
      </c>
      <c r="H13" s="593" t="s">
        <v>315</v>
      </c>
      <c r="I13" s="593" t="s">
        <v>315</v>
      </c>
      <c r="J13" s="593" t="s">
        <v>315</v>
      </c>
      <c r="K13" s="641" t="s">
        <v>308</v>
      </c>
      <c r="L13" s="641" t="s">
        <v>315</v>
      </c>
      <c r="M13" s="642" t="s">
        <v>351</v>
      </c>
      <c r="N13" s="643" t="s">
        <v>344</v>
      </c>
      <c r="O13" s="643" t="s">
        <v>344</v>
      </c>
      <c r="P13" s="643" t="s">
        <v>344</v>
      </c>
      <c r="Q13" s="643" t="s">
        <v>344</v>
      </c>
      <c r="R13" s="643" t="s">
        <v>344</v>
      </c>
      <c r="S13" s="643" t="s">
        <v>344</v>
      </c>
      <c r="T13" s="643" t="s">
        <v>344</v>
      </c>
      <c r="U13" s="643" t="s">
        <v>344</v>
      </c>
      <c r="V13" s="643" t="s">
        <v>344</v>
      </c>
      <c r="W13" s="643" t="s">
        <v>344</v>
      </c>
      <c r="X13" s="643" t="s">
        <v>344</v>
      </c>
      <c r="Y13" s="655" t="s">
        <v>351</v>
      </c>
      <c r="Z13" s="651"/>
    </row>
    <row r="14" spans="1:26" ht="13.5" customHeight="1">
      <c r="A14" s="593" t="s">
        <v>303</v>
      </c>
      <c r="B14" s="198">
        <v>2021</v>
      </c>
      <c r="C14" s="644" t="s">
        <v>341</v>
      </c>
      <c r="D14" s="593" t="s">
        <v>306</v>
      </c>
      <c r="E14" s="645" t="s">
        <v>356</v>
      </c>
      <c r="F14" s="593" t="s">
        <v>315</v>
      </c>
      <c r="G14" s="646" t="s">
        <v>343</v>
      </c>
      <c r="H14" s="593" t="s">
        <v>315</v>
      </c>
      <c r="I14" s="593" t="s">
        <v>315</v>
      </c>
      <c r="J14" s="593" t="s">
        <v>315</v>
      </c>
      <c r="K14" s="641" t="s">
        <v>308</v>
      </c>
      <c r="L14" s="641" t="s">
        <v>315</v>
      </c>
      <c r="M14" s="642" t="s">
        <v>351</v>
      </c>
      <c r="N14" s="643" t="s">
        <v>344</v>
      </c>
      <c r="O14" s="643" t="s">
        <v>344</v>
      </c>
      <c r="P14" s="643" t="s">
        <v>344</v>
      </c>
      <c r="Q14" s="643" t="s">
        <v>344</v>
      </c>
      <c r="R14" s="643" t="s">
        <v>344</v>
      </c>
      <c r="S14" s="643" t="s">
        <v>344</v>
      </c>
      <c r="T14" s="643" t="s">
        <v>344</v>
      </c>
      <c r="U14" s="643" t="s">
        <v>344</v>
      </c>
      <c r="V14" s="643" t="s">
        <v>344</v>
      </c>
      <c r="W14" s="643" t="s">
        <v>344</v>
      </c>
      <c r="X14" s="643" t="s">
        <v>344</v>
      </c>
      <c r="Y14" s="655" t="s">
        <v>351</v>
      </c>
      <c r="Z14" s="651"/>
    </row>
    <row r="15" spans="1:26" ht="13.5" customHeight="1">
      <c r="A15" s="593" t="s">
        <v>303</v>
      </c>
      <c r="B15" s="593">
        <v>2021</v>
      </c>
      <c r="C15" s="644" t="s">
        <v>341</v>
      </c>
      <c r="D15" s="593" t="s">
        <v>306</v>
      </c>
      <c r="E15" s="645" t="s">
        <v>357</v>
      </c>
      <c r="F15" s="593" t="s">
        <v>315</v>
      </c>
      <c r="G15" s="646" t="s">
        <v>343</v>
      </c>
      <c r="H15" s="593" t="s">
        <v>315</v>
      </c>
      <c r="I15" s="593" t="s">
        <v>315</v>
      </c>
      <c r="J15" s="593" t="s">
        <v>315</v>
      </c>
      <c r="K15" s="641" t="s">
        <v>308</v>
      </c>
      <c r="L15" s="641" t="s">
        <v>315</v>
      </c>
      <c r="M15" s="642" t="s">
        <v>351</v>
      </c>
      <c r="N15" s="643" t="s">
        <v>344</v>
      </c>
      <c r="O15" s="643" t="s">
        <v>344</v>
      </c>
      <c r="P15" s="643" t="s">
        <v>344</v>
      </c>
      <c r="Q15" s="643" t="s">
        <v>344</v>
      </c>
      <c r="R15" s="643" t="s">
        <v>344</v>
      </c>
      <c r="S15" s="643" t="s">
        <v>344</v>
      </c>
      <c r="T15" s="643" t="s">
        <v>344</v>
      </c>
      <c r="U15" s="643" t="s">
        <v>344</v>
      </c>
      <c r="V15" s="643" t="s">
        <v>344</v>
      </c>
      <c r="W15" s="643" t="s">
        <v>344</v>
      </c>
      <c r="X15" s="643" t="s">
        <v>344</v>
      </c>
      <c r="Y15" s="655" t="s">
        <v>351</v>
      </c>
      <c r="Z15" s="651"/>
    </row>
    <row r="16" spans="1:26" ht="15" customHeight="1">
      <c r="A16" s="593" t="s">
        <v>303</v>
      </c>
      <c r="B16" s="593">
        <v>2021</v>
      </c>
      <c r="C16" s="644" t="s">
        <v>341</v>
      </c>
      <c r="D16" s="593" t="s">
        <v>306</v>
      </c>
      <c r="E16" s="645" t="s">
        <v>358</v>
      </c>
      <c r="F16" s="593" t="s">
        <v>315</v>
      </c>
      <c r="G16" s="646" t="s">
        <v>343</v>
      </c>
      <c r="H16" s="593" t="s">
        <v>315</v>
      </c>
      <c r="I16" s="593" t="s">
        <v>315</v>
      </c>
      <c r="J16" s="593" t="s">
        <v>315</v>
      </c>
      <c r="K16" s="641" t="s">
        <v>308</v>
      </c>
      <c r="L16" s="641" t="s">
        <v>315</v>
      </c>
      <c r="M16" s="642" t="s">
        <v>351</v>
      </c>
      <c r="N16" s="643" t="s">
        <v>344</v>
      </c>
      <c r="O16" s="643" t="s">
        <v>344</v>
      </c>
      <c r="P16" s="643" t="s">
        <v>344</v>
      </c>
      <c r="Q16" s="643" t="s">
        <v>344</v>
      </c>
      <c r="R16" s="643" t="s">
        <v>344</v>
      </c>
      <c r="S16" s="643" t="s">
        <v>344</v>
      </c>
      <c r="T16" s="643" t="s">
        <v>344</v>
      </c>
      <c r="U16" s="643" t="s">
        <v>344</v>
      </c>
      <c r="V16" s="643" t="s">
        <v>344</v>
      </c>
      <c r="W16" s="643" t="s">
        <v>344</v>
      </c>
      <c r="X16" s="643" t="s">
        <v>344</v>
      </c>
      <c r="Y16" s="655" t="s">
        <v>351</v>
      </c>
      <c r="Z16" s="651"/>
    </row>
    <row r="17" spans="1:26" ht="15" customHeight="1">
      <c r="A17" s="593" t="s">
        <v>303</v>
      </c>
      <c r="B17" s="588">
        <v>2021</v>
      </c>
      <c r="C17" s="644" t="s">
        <v>341</v>
      </c>
      <c r="D17" s="593" t="s">
        <v>306</v>
      </c>
      <c r="E17" s="645" t="s">
        <v>359</v>
      </c>
      <c r="F17" s="593" t="s">
        <v>315</v>
      </c>
      <c r="G17" s="646" t="s">
        <v>343</v>
      </c>
      <c r="H17" s="593" t="s">
        <v>315</v>
      </c>
      <c r="I17" s="593" t="s">
        <v>315</v>
      </c>
      <c r="J17" s="593" t="s">
        <v>315</v>
      </c>
      <c r="K17" s="641" t="s">
        <v>308</v>
      </c>
      <c r="L17" s="641" t="s">
        <v>315</v>
      </c>
      <c r="M17" s="642" t="s">
        <v>351</v>
      </c>
      <c r="N17" s="643" t="s">
        <v>344</v>
      </c>
      <c r="O17" s="643" t="s">
        <v>344</v>
      </c>
      <c r="P17" s="643" t="s">
        <v>344</v>
      </c>
      <c r="Q17" s="643" t="s">
        <v>344</v>
      </c>
      <c r="R17" s="643" t="s">
        <v>344</v>
      </c>
      <c r="S17" s="643" t="s">
        <v>344</v>
      </c>
      <c r="T17" s="643" t="s">
        <v>344</v>
      </c>
      <c r="U17" s="643" t="s">
        <v>344</v>
      </c>
      <c r="V17" s="643" t="s">
        <v>344</v>
      </c>
      <c r="W17" s="643" t="s">
        <v>344</v>
      </c>
      <c r="X17" s="643" t="s">
        <v>344</v>
      </c>
      <c r="Y17" s="655" t="s">
        <v>351</v>
      </c>
      <c r="Z17" s="651"/>
    </row>
    <row r="18" spans="1:25" ht="12.75" customHeight="1">
      <c r="A18" s="198" t="s">
        <v>303</v>
      </c>
      <c r="B18" s="198">
        <v>2021</v>
      </c>
      <c r="C18" s="197" t="s">
        <v>341</v>
      </c>
      <c r="D18" s="198" t="s">
        <v>306</v>
      </c>
      <c r="E18" s="157" t="s">
        <v>360</v>
      </c>
      <c r="F18" s="198" t="s">
        <v>315</v>
      </c>
      <c r="G18" s="199" t="s">
        <v>343</v>
      </c>
      <c r="H18" s="198" t="s">
        <v>315</v>
      </c>
      <c r="I18" s="198" t="s">
        <v>315</v>
      </c>
      <c r="J18" s="198" t="s">
        <v>315</v>
      </c>
      <c r="K18" s="204" t="s">
        <v>308</v>
      </c>
      <c r="L18" s="204" t="s">
        <v>315</v>
      </c>
      <c r="M18" s="205" t="s">
        <v>351</v>
      </c>
      <c r="N18" s="202" t="s">
        <v>344</v>
      </c>
      <c r="O18" s="202" t="s">
        <v>344</v>
      </c>
      <c r="P18" s="202" t="s">
        <v>344</v>
      </c>
      <c r="Q18" s="202" t="s">
        <v>344</v>
      </c>
      <c r="R18" s="202" t="s">
        <v>344</v>
      </c>
      <c r="S18" s="202" t="s">
        <v>344</v>
      </c>
      <c r="T18" s="202" t="s">
        <v>344</v>
      </c>
      <c r="U18" s="202" t="s">
        <v>344</v>
      </c>
      <c r="V18" s="202" t="s">
        <v>344</v>
      </c>
      <c r="W18" s="202" t="s">
        <v>344</v>
      </c>
      <c r="X18" s="202" t="s">
        <v>344</v>
      </c>
      <c r="Y18" s="206" t="s">
        <v>351</v>
      </c>
    </row>
    <row r="19" spans="1:25" ht="15" customHeight="1">
      <c r="A19" s="198" t="s">
        <v>303</v>
      </c>
      <c r="B19" s="593">
        <v>2021</v>
      </c>
      <c r="C19" s="197" t="s">
        <v>341</v>
      </c>
      <c r="D19" s="198" t="s">
        <v>306</v>
      </c>
      <c r="E19" s="157" t="s">
        <v>361</v>
      </c>
      <c r="F19" s="198" t="s">
        <v>315</v>
      </c>
      <c r="G19" s="199" t="s">
        <v>343</v>
      </c>
      <c r="H19" s="198" t="s">
        <v>315</v>
      </c>
      <c r="I19" s="198" t="s">
        <v>315</v>
      </c>
      <c r="J19" s="198" t="s">
        <v>315</v>
      </c>
      <c r="K19" s="204" t="s">
        <v>308</v>
      </c>
      <c r="L19" s="204" t="s">
        <v>315</v>
      </c>
      <c r="M19" s="205" t="s">
        <v>351</v>
      </c>
      <c r="N19" s="202" t="s">
        <v>344</v>
      </c>
      <c r="O19" s="202" t="s">
        <v>344</v>
      </c>
      <c r="P19" s="202" t="s">
        <v>344</v>
      </c>
      <c r="Q19" s="202" t="s">
        <v>344</v>
      </c>
      <c r="R19" s="202" t="s">
        <v>344</v>
      </c>
      <c r="S19" s="202" t="s">
        <v>344</v>
      </c>
      <c r="T19" s="202" t="s">
        <v>344</v>
      </c>
      <c r="U19" s="202" t="s">
        <v>344</v>
      </c>
      <c r="V19" s="202" t="s">
        <v>344</v>
      </c>
      <c r="W19" s="202" t="s">
        <v>344</v>
      </c>
      <c r="X19" s="202" t="s">
        <v>344</v>
      </c>
      <c r="Y19" s="206" t="s">
        <v>362</v>
      </c>
    </row>
    <row r="20" spans="1:25" ht="11.25" customHeight="1">
      <c r="A20" s="198" t="s">
        <v>303</v>
      </c>
      <c r="B20" s="593">
        <v>2021</v>
      </c>
      <c r="C20" s="197" t="s">
        <v>341</v>
      </c>
      <c r="D20" s="198" t="s">
        <v>306</v>
      </c>
      <c r="E20" s="157" t="s">
        <v>363</v>
      </c>
      <c r="F20" s="198" t="s">
        <v>315</v>
      </c>
      <c r="G20" s="199" t="s">
        <v>364</v>
      </c>
      <c r="H20" s="198" t="s">
        <v>315</v>
      </c>
      <c r="I20" s="198" t="s">
        <v>315</v>
      </c>
      <c r="J20" s="198" t="s">
        <v>315</v>
      </c>
      <c r="K20" s="204" t="s">
        <v>308</v>
      </c>
      <c r="L20" s="204" t="s">
        <v>315</v>
      </c>
      <c r="M20" s="205" t="s">
        <v>351</v>
      </c>
      <c r="N20" s="202" t="s">
        <v>344</v>
      </c>
      <c r="O20" s="202" t="s">
        <v>344</v>
      </c>
      <c r="P20" s="202" t="s">
        <v>344</v>
      </c>
      <c r="Q20" s="202" t="s">
        <v>344</v>
      </c>
      <c r="R20" s="202" t="s">
        <v>344</v>
      </c>
      <c r="S20" s="202" t="s">
        <v>344</v>
      </c>
      <c r="T20" s="202" t="s">
        <v>344</v>
      </c>
      <c r="U20" s="202" t="s">
        <v>344</v>
      </c>
      <c r="V20" s="202" t="s">
        <v>344</v>
      </c>
      <c r="W20" s="202" t="s">
        <v>344</v>
      </c>
      <c r="X20" s="202" t="s">
        <v>344</v>
      </c>
      <c r="Y20" s="206" t="s">
        <v>365</v>
      </c>
    </row>
    <row r="21" spans="1:25" ht="13.5" customHeight="1">
      <c r="A21" s="198" t="s">
        <v>303</v>
      </c>
      <c r="B21" s="588">
        <v>2021</v>
      </c>
      <c r="C21" s="197" t="s">
        <v>341</v>
      </c>
      <c r="D21" s="198" t="s">
        <v>306</v>
      </c>
      <c r="E21" s="157" t="s">
        <v>366</v>
      </c>
      <c r="F21" s="198" t="s">
        <v>315</v>
      </c>
      <c r="G21" s="199" t="s">
        <v>343</v>
      </c>
      <c r="H21" s="198" t="s">
        <v>315</v>
      </c>
      <c r="I21" s="198" t="s">
        <v>315</v>
      </c>
      <c r="J21" s="198" t="s">
        <v>315</v>
      </c>
      <c r="K21" s="204" t="s">
        <v>308</v>
      </c>
      <c r="L21" s="204" t="s">
        <v>315</v>
      </c>
      <c r="M21" s="205" t="s">
        <v>351</v>
      </c>
      <c r="N21" s="202" t="s">
        <v>344</v>
      </c>
      <c r="O21" s="202" t="s">
        <v>344</v>
      </c>
      <c r="P21" s="202" t="s">
        <v>344</v>
      </c>
      <c r="Q21" s="202" t="s">
        <v>344</v>
      </c>
      <c r="R21" s="202" t="s">
        <v>344</v>
      </c>
      <c r="S21" s="202" t="s">
        <v>344</v>
      </c>
      <c r="T21" s="202" t="s">
        <v>344</v>
      </c>
      <c r="U21" s="202" t="s">
        <v>344</v>
      </c>
      <c r="V21" s="202" t="s">
        <v>344</v>
      </c>
      <c r="W21" s="202" t="s">
        <v>344</v>
      </c>
      <c r="X21" s="202" t="s">
        <v>344</v>
      </c>
      <c r="Y21" s="206" t="s">
        <v>351</v>
      </c>
    </row>
    <row r="22" spans="1:25" ht="12" customHeight="1">
      <c r="A22" s="200" t="s">
        <v>303</v>
      </c>
      <c r="B22" s="198">
        <v>2021</v>
      </c>
      <c r="C22" s="197" t="s">
        <v>341</v>
      </c>
      <c r="D22" s="198" t="s">
        <v>306</v>
      </c>
      <c r="E22" s="157" t="s">
        <v>367</v>
      </c>
      <c r="F22" s="198" t="s">
        <v>315</v>
      </c>
      <c r="G22" s="199" t="s">
        <v>343</v>
      </c>
      <c r="H22" s="198" t="s">
        <v>315</v>
      </c>
      <c r="I22" s="198" t="s">
        <v>315</v>
      </c>
      <c r="J22" s="198" t="s">
        <v>315</v>
      </c>
      <c r="K22" s="204" t="s">
        <v>308</v>
      </c>
      <c r="L22" s="204" t="s">
        <v>315</v>
      </c>
      <c r="M22" s="205" t="s">
        <v>351</v>
      </c>
      <c r="N22" s="202" t="s">
        <v>344</v>
      </c>
      <c r="O22" s="202" t="s">
        <v>344</v>
      </c>
      <c r="P22" s="202" t="s">
        <v>344</v>
      </c>
      <c r="Q22" s="202" t="s">
        <v>344</v>
      </c>
      <c r="R22" s="202" t="s">
        <v>344</v>
      </c>
      <c r="S22" s="202" t="s">
        <v>344</v>
      </c>
      <c r="T22" s="202" t="s">
        <v>344</v>
      </c>
      <c r="U22" s="202" t="s">
        <v>344</v>
      </c>
      <c r="V22" s="202" t="s">
        <v>344</v>
      </c>
      <c r="W22" s="202" t="s">
        <v>344</v>
      </c>
      <c r="X22" s="202" t="s">
        <v>344</v>
      </c>
      <c r="Y22" s="206" t="s">
        <v>351</v>
      </c>
    </row>
    <row r="23" spans="1:25" ht="12" customHeight="1">
      <c r="A23" s="200" t="s">
        <v>303</v>
      </c>
      <c r="B23" s="593">
        <v>2021</v>
      </c>
      <c r="C23" s="197" t="s">
        <v>341</v>
      </c>
      <c r="D23" s="198" t="s">
        <v>306</v>
      </c>
      <c r="E23" s="157" t="s">
        <v>368</v>
      </c>
      <c r="F23" s="198" t="s">
        <v>315</v>
      </c>
      <c r="G23" s="199" t="s">
        <v>343</v>
      </c>
      <c r="H23" s="198" t="s">
        <v>315</v>
      </c>
      <c r="I23" s="198" t="s">
        <v>315</v>
      </c>
      <c r="J23" s="198" t="s">
        <v>315</v>
      </c>
      <c r="K23" s="204" t="s">
        <v>308</v>
      </c>
      <c r="L23" s="204" t="s">
        <v>315</v>
      </c>
      <c r="M23" s="205" t="s">
        <v>351</v>
      </c>
      <c r="N23" s="202" t="s">
        <v>344</v>
      </c>
      <c r="O23" s="202" t="s">
        <v>344</v>
      </c>
      <c r="P23" s="202" t="s">
        <v>344</v>
      </c>
      <c r="Q23" s="202" t="s">
        <v>344</v>
      </c>
      <c r="R23" s="202" t="s">
        <v>344</v>
      </c>
      <c r="S23" s="202" t="s">
        <v>344</v>
      </c>
      <c r="T23" s="202" t="s">
        <v>344</v>
      </c>
      <c r="U23" s="202" t="s">
        <v>344</v>
      </c>
      <c r="V23" s="202" t="s">
        <v>344</v>
      </c>
      <c r="W23" s="202" t="s">
        <v>344</v>
      </c>
      <c r="X23" s="202" t="s">
        <v>344</v>
      </c>
      <c r="Y23" s="206" t="s">
        <v>351</v>
      </c>
    </row>
    <row r="24" spans="1:25" ht="16.5" customHeight="1">
      <c r="A24" s="207" t="s">
        <v>303</v>
      </c>
      <c r="B24" s="593">
        <v>2021</v>
      </c>
      <c r="C24" s="197" t="s">
        <v>341</v>
      </c>
      <c r="D24" s="198" t="s">
        <v>306</v>
      </c>
      <c r="E24" s="157" t="s">
        <v>369</v>
      </c>
      <c r="F24" s="198" t="s">
        <v>315</v>
      </c>
      <c r="G24" s="199" t="s">
        <v>343</v>
      </c>
      <c r="H24" s="198" t="s">
        <v>315</v>
      </c>
      <c r="I24" s="198" t="s">
        <v>315</v>
      </c>
      <c r="J24" s="198" t="s">
        <v>315</v>
      </c>
      <c r="K24" s="204" t="s">
        <v>308</v>
      </c>
      <c r="L24" s="204" t="s">
        <v>315</v>
      </c>
      <c r="M24" s="205" t="s">
        <v>351</v>
      </c>
      <c r="N24" s="202" t="s">
        <v>344</v>
      </c>
      <c r="O24" s="202" t="s">
        <v>344</v>
      </c>
      <c r="P24" s="202" t="s">
        <v>344</v>
      </c>
      <c r="Q24" s="202" t="s">
        <v>344</v>
      </c>
      <c r="R24" s="202" t="s">
        <v>344</v>
      </c>
      <c r="S24" s="202" t="s">
        <v>344</v>
      </c>
      <c r="T24" s="202" t="s">
        <v>344</v>
      </c>
      <c r="U24" s="202" t="s">
        <v>344</v>
      </c>
      <c r="V24" s="202" t="s">
        <v>344</v>
      </c>
      <c r="W24" s="202" t="s">
        <v>344</v>
      </c>
      <c r="X24" s="202" t="s">
        <v>344</v>
      </c>
      <c r="Y24" s="206" t="s">
        <v>351</v>
      </c>
    </row>
    <row r="25" spans="1:25" ht="15" customHeight="1">
      <c r="A25" s="593" t="s">
        <v>303</v>
      </c>
      <c r="B25" s="588">
        <v>2021</v>
      </c>
      <c r="C25" s="644" t="s">
        <v>341</v>
      </c>
      <c r="D25" s="593" t="s">
        <v>306</v>
      </c>
      <c r="E25" s="645" t="s">
        <v>370</v>
      </c>
      <c r="F25" s="593" t="s">
        <v>315</v>
      </c>
      <c r="G25" s="646" t="s">
        <v>343</v>
      </c>
      <c r="H25" s="593" t="s">
        <v>315</v>
      </c>
      <c r="I25" s="593" t="s">
        <v>315</v>
      </c>
      <c r="J25" s="593" t="s">
        <v>315</v>
      </c>
      <c r="K25" s="641" t="s">
        <v>308</v>
      </c>
      <c r="L25" s="641" t="s">
        <v>315</v>
      </c>
      <c r="M25" s="642" t="s">
        <v>351</v>
      </c>
      <c r="N25" s="643" t="s">
        <v>344</v>
      </c>
      <c r="O25" s="643" t="s">
        <v>344</v>
      </c>
      <c r="P25" s="643" t="s">
        <v>344</v>
      </c>
      <c r="Q25" s="643" t="s">
        <v>344</v>
      </c>
      <c r="R25" s="643" t="s">
        <v>344</v>
      </c>
      <c r="S25" s="643" t="s">
        <v>344</v>
      </c>
      <c r="T25" s="202" t="s">
        <v>344</v>
      </c>
      <c r="U25" s="202" t="s">
        <v>344</v>
      </c>
      <c r="V25" s="202" t="s">
        <v>344</v>
      </c>
      <c r="W25" s="202" t="s">
        <v>344</v>
      </c>
      <c r="X25" s="202" t="s">
        <v>344</v>
      </c>
      <c r="Y25" s="206" t="s">
        <v>351</v>
      </c>
    </row>
    <row r="26" spans="1:25" ht="12.75" customHeight="1">
      <c r="A26" s="198" t="s">
        <v>303</v>
      </c>
      <c r="B26" s="198">
        <v>2021</v>
      </c>
      <c r="C26" s="197" t="s">
        <v>341</v>
      </c>
      <c r="D26" s="198" t="s">
        <v>306</v>
      </c>
      <c r="E26" s="157" t="s">
        <v>371</v>
      </c>
      <c r="F26" s="198" t="s">
        <v>315</v>
      </c>
      <c r="G26" s="199" t="s">
        <v>343</v>
      </c>
      <c r="H26" s="198" t="s">
        <v>315</v>
      </c>
      <c r="I26" s="198" t="s">
        <v>315</v>
      </c>
      <c r="J26" s="198" t="s">
        <v>315</v>
      </c>
      <c r="K26" s="204" t="s">
        <v>308</v>
      </c>
      <c r="L26" s="204" t="s">
        <v>315</v>
      </c>
      <c r="M26" s="205" t="s">
        <v>351</v>
      </c>
      <c r="N26" s="202" t="s">
        <v>344</v>
      </c>
      <c r="O26" s="202" t="s">
        <v>344</v>
      </c>
      <c r="P26" s="202" t="s">
        <v>344</v>
      </c>
      <c r="Q26" s="202" t="s">
        <v>344</v>
      </c>
      <c r="R26" s="202" t="s">
        <v>344</v>
      </c>
      <c r="S26" s="202" t="s">
        <v>344</v>
      </c>
      <c r="T26" s="202" t="s">
        <v>344</v>
      </c>
      <c r="U26" s="202" t="s">
        <v>344</v>
      </c>
      <c r="V26" s="202" t="s">
        <v>344</v>
      </c>
      <c r="W26" s="202" t="s">
        <v>344</v>
      </c>
      <c r="X26" s="202" t="s">
        <v>344</v>
      </c>
      <c r="Y26" s="206" t="s">
        <v>351</v>
      </c>
    </row>
    <row r="27" spans="1:25" ht="11.25" customHeight="1">
      <c r="A27" s="198" t="s">
        <v>303</v>
      </c>
      <c r="B27" s="593">
        <v>2021</v>
      </c>
      <c r="C27" s="197" t="s">
        <v>341</v>
      </c>
      <c r="D27" s="198" t="s">
        <v>306</v>
      </c>
      <c r="E27" s="157" t="s">
        <v>372</v>
      </c>
      <c r="F27" s="198" t="s">
        <v>315</v>
      </c>
      <c r="G27" s="199" t="s">
        <v>343</v>
      </c>
      <c r="H27" s="198" t="s">
        <v>315</v>
      </c>
      <c r="I27" s="198" t="s">
        <v>315</v>
      </c>
      <c r="J27" s="198" t="s">
        <v>315</v>
      </c>
      <c r="K27" s="204" t="s">
        <v>308</v>
      </c>
      <c r="L27" s="204" t="s">
        <v>315</v>
      </c>
      <c r="M27" s="205" t="s">
        <v>351</v>
      </c>
      <c r="N27" s="202" t="s">
        <v>344</v>
      </c>
      <c r="O27" s="202" t="s">
        <v>344</v>
      </c>
      <c r="P27" s="202" t="s">
        <v>344</v>
      </c>
      <c r="Q27" s="202" t="s">
        <v>344</v>
      </c>
      <c r="R27" s="202" t="s">
        <v>344</v>
      </c>
      <c r="S27" s="202" t="s">
        <v>344</v>
      </c>
      <c r="T27" s="202" t="s">
        <v>344</v>
      </c>
      <c r="U27" s="202" t="s">
        <v>344</v>
      </c>
      <c r="V27" s="202" t="s">
        <v>344</v>
      </c>
      <c r="W27" s="202" t="s">
        <v>344</v>
      </c>
      <c r="X27" s="202" t="s">
        <v>344</v>
      </c>
      <c r="Y27" s="206" t="s">
        <v>351</v>
      </c>
    </row>
    <row r="28" spans="1:25" ht="16.5" customHeight="1">
      <c r="A28" s="198" t="s">
        <v>303</v>
      </c>
      <c r="B28" s="588">
        <v>2021</v>
      </c>
      <c r="C28" s="197" t="s">
        <v>341</v>
      </c>
      <c r="D28" s="198" t="s">
        <v>306</v>
      </c>
      <c r="E28" s="157" t="s">
        <v>373</v>
      </c>
      <c r="F28" s="198" t="s">
        <v>315</v>
      </c>
      <c r="G28" s="199" t="s">
        <v>343</v>
      </c>
      <c r="H28" s="198" t="s">
        <v>315</v>
      </c>
      <c r="I28" s="198" t="s">
        <v>315</v>
      </c>
      <c r="J28" s="198" t="s">
        <v>315</v>
      </c>
      <c r="K28" s="204" t="s">
        <v>308</v>
      </c>
      <c r="L28" s="204" t="s">
        <v>315</v>
      </c>
      <c r="M28" s="205" t="s">
        <v>351</v>
      </c>
      <c r="N28" s="202" t="s">
        <v>344</v>
      </c>
      <c r="O28" s="202" t="s">
        <v>344</v>
      </c>
      <c r="P28" s="202" t="s">
        <v>344</v>
      </c>
      <c r="Q28" s="202" t="s">
        <v>344</v>
      </c>
      <c r="R28" s="202" t="s">
        <v>344</v>
      </c>
      <c r="S28" s="202" t="s">
        <v>344</v>
      </c>
      <c r="T28" s="202" t="s">
        <v>344</v>
      </c>
      <c r="U28" s="202" t="s">
        <v>344</v>
      </c>
      <c r="V28" s="202" t="s">
        <v>344</v>
      </c>
      <c r="W28" s="202" t="s">
        <v>344</v>
      </c>
      <c r="X28" s="202" t="s">
        <v>344</v>
      </c>
      <c r="Y28" s="206" t="s">
        <v>351</v>
      </c>
    </row>
    <row r="29" spans="1:25" ht="15" customHeight="1">
      <c r="A29" s="200" t="s">
        <v>303</v>
      </c>
      <c r="B29" s="198">
        <v>2021</v>
      </c>
      <c r="C29" s="197" t="s">
        <v>341</v>
      </c>
      <c r="D29" s="198" t="s">
        <v>306</v>
      </c>
      <c r="E29" s="157" t="s">
        <v>374</v>
      </c>
      <c r="F29" s="198" t="s">
        <v>315</v>
      </c>
      <c r="G29" s="199" t="s">
        <v>343</v>
      </c>
      <c r="H29" s="198" t="s">
        <v>315</v>
      </c>
      <c r="I29" s="198" t="s">
        <v>315</v>
      </c>
      <c r="J29" s="198" t="s">
        <v>315</v>
      </c>
      <c r="K29" s="204" t="s">
        <v>308</v>
      </c>
      <c r="L29" s="204" t="s">
        <v>315</v>
      </c>
      <c r="M29" s="205" t="s">
        <v>351</v>
      </c>
      <c r="N29" s="202" t="s">
        <v>344</v>
      </c>
      <c r="O29" s="202" t="s">
        <v>344</v>
      </c>
      <c r="P29" s="202" t="s">
        <v>344</v>
      </c>
      <c r="Q29" s="202" t="s">
        <v>344</v>
      </c>
      <c r="R29" s="202" t="s">
        <v>344</v>
      </c>
      <c r="S29" s="202" t="s">
        <v>344</v>
      </c>
      <c r="T29" s="202" t="s">
        <v>344</v>
      </c>
      <c r="U29" s="202" t="s">
        <v>344</v>
      </c>
      <c r="V29" s="202" t="s">
        <v>344</v>
      </c>
      <c r="W29" s="202" t="s">
        <v>344</v>
      </c>
      <c r="X29" s="202" t="s">
        <v>344</v>
      </c>
      <c r="Y29" s="206" t="s">
        <v>351</v>
      </c>
    </row>
    <row r="30" spans="1:25" ht="15.75" customHeight="1">
      <c r="A30" s="200" t="s">
        <v>303</v>
      </c>
      <c r="B30" s="593">
        <v>2021</v>
      </c>
      <c r="C30" s="197" t="s">
        <v>341</v>
      </c>
      <c r="D30" s="198" t="s">
        <v>306</v>
      </c>
      <c r="E30" s="157" t="s">
        <v>375</v>
      </c>
      <c r="F30" s="198" t="s">
        <v>315</v>
      </c>
      <c r="G30" s="199" t="s">
        <v>343</v>
      </c>
      <c r="H30" s="198" t="s">
        <v>315</v>
      </c>
      <c r="I30" s="198" t="s">
        <v>315</v>
      </c>
      <c r="J30" s="198" t="s">
        <v>315</v>
      </c>
      <c r="K30" s="204" t="s">
        <v>308</v>
      </c>
      <c r="L30" s="204" t="s">
        <v>315</v>
      </c>
      <c r="M30" s="205" t="s">
        <v>351</v>
      </c>
      <c r="N30" s="202" t="s">
        <v>344</v>
      </c>
      <c r="O30" s="202" t="s">
        <v>344</v>
      </c>
      <c r="P30" s="202" t="s">
        <v>344</v>
      </c>
      <c r="Q30" s="202" t="s">
        <v>344</v>
      </c>
      <c r="R30" s="202" t="s">
        <v>344</v>
      </c>
      <c r="S30" s="202" t="s">
        <v>344</v>
      </c>
      <c r="T30" s="202" t="s">
        <v>344</v>
      </c>
      <c r="U30" s="202" t="s">
        <v>344</v>
      </c>
      <c r="V30" s="202" t="s">
        <v>344</v>
      </c>
      <c r="W30" s="202" t="s">
        <v>344</v>
      </c>
      <c r="X30" s="202" t="s">
        <v>344</v>
      </c>
      <c r="Y30" s="206" t="s">
        <v>351</v>
      </c>
    </row>
    <row r="31" spans="1:25" ht="17.25" customHeight="1">
      <c r="A31" s="200" t="s">
        <v>303</v>
      </c>
      <c r="B31" s="593">
        <v>2021</v>
      </c>
      <c r="C31" s="197" t="s">
        <v>341</v>
      </c>
      <c r="D31" s="198" t="s">
        <v>306</v>
      </c>
      <c r="E31" s="157" t="s">
        <v>376</v>
      </c>
      <c r="F31" s="198" t="s">
        <v>315</v>
      </c>
      <c r="G31" s="199" t="s">
        <v>343</v>
      </c>
      <c r="H31" s="198" t="s">
        <v>315</v>
      </c>
      <c r="I31" s="198" t="s">
        <v>315</v>
      </c>
      <c r="J31" s="198" t="s">
        <v>315</v>
      </c>
      <c r="K31" s="204" t="s">
        <v>308</v>
      </c>
      <c r="L31" s="204" t="s">
        <v>315</v>
      </c>
      <c r="M31" s="205" t="s">
        <v>351</v>
      </c>
      <c r="N31" s="202" t="s">
        <v>344</v>
      </c>
      <c r="O31" s="202" t="s">
        <v>344</v>
      </c>
      <c r="P31" s="202" t="s">
        <v>344</v>
      </c>
      <c r="Q31" s="202" t="s">
        <v>344</v>
      </c>
      <c r="R31" s="202" t="s">
        <v>344</v>
      </c>
      <c r="S31" s="202" t="s">
        <v>344</v>
      </c>
      <c r="T31" s="202" t="s">
        <v>344</v>
      </c>
      <c r="U31" s="202" t="s">
        <v>344</v>
      </c>
      <c r="V31" s="202" t="s">
        <v>344</v>
      </c>
      <c r="W31" s="202" t="s">
        <v>344</v>
      </c>
      <c r="X31" s="202" t="s">
        <v>344</v>
      </c>
      <c r="Y31" s="206" t="s">
        <v>351</v>
      </c>
    </row>
  </sheetData>
  <sheetProtection/>
  <autoFilter ref="A4:Y4"/>
  <dataValidations count="1">
    <dataValidation type="textLength" showInputMessage="1" showErrorMessage="1" sqref="M6:M8">
      <formula1>0</formula1>
      <formula2>150</formula2>
    </dataValidation>
  </dataValidations>
  <printOptions/>
  <pageMargins left="0.7" right="0.7" top="0.75" bottom="0.75" header="0.3" footer="0.3"/>
  <pageSetup fitToHeight="0" fitToWidth="1" horizontalDpi="600" verticalDpi="600" orientation="landscape" paperSize="9" scale="31" r:id="rId1"/>
</worksheet>
</file>

<file path=xl/worksheets/sheet5.xml><?xml version="1.0" encoding="utf-8"?>
<worksheet xmlns="http://schemas.openxmlformats.org/spreadsheetml/2006/main" xmlns:r="http://schemas.openxmlformats.org/officeDocument/2006/relationships">
  <sheetPr>
    <pageSetUpPr fitToPage="1"/>
  </sheetPr>
  <dimension ref="A1:U7"/>
  <sheetViews>
    <sheetView zoomScalePageLayoutView="0" workbookViewId="0" topLeftCell="A13">
      <selection activeCell="D14" sqref="D14"/>
    </sheetView>
  </sheetViews>
  <sheetFormatPr defaultColWidth="9.28125" defaultRowHeight="15"/>
  <cols>
    <col min="1" max="1" width="9.28125" style="31" customWidth="1"/>
    <col min="2" max="2" width="16.28125" style="31" bestFit="1" customWidth="1"/>
    <col min="3" max="3" width="28.7109375" style="31" customWidth="1"/>
    <col min="4" max="4" width="13.57421875" style="31" bestFit="1" customWidth="1"/>
    <col min="5" max="5" width="14.7109375" style="31" customWidth="1"/>
    <col min="6" max="6" width="11.00390625" style="31" customWidth="1"/>
    <col min="7" max="7" width="25.7109375" style="31" customWidth="1"/>
    <col min="8" max="8" width="11.28125" style="31" customWidth="1"/>
    <col min="9" max="9" width="11.00390625" style="31" customWidth="1"/>
    <col min="10" max="10" width="12.57421875" style="31" customWidth="1"/>
    <col min="11" max="12" width="9.28125" style="31" customWidth="1"/>
    <col min="13" max="13" width="10.7109375" style="31" customWidth="1"/>
    <col min="14" max="14" width="11.00390625" style="31" customWidth="1"/>
    <col min="15" max="15" width="25.57421875" style="31" customWidth="1"/>
    <col min="16" max="16" width="14.28125" style="31" customWidth="1"/>
    <col min="17" max="17" width="13.28125" style="31" customWidth="1"/>
    <col min="18" max="18" width="11.00390625" style="31" customWidth="1"/>
    <col min="19" max="19" width="9.57421875" style="31" customWidth="1"/>
    <col min="20" max="20" width="10.28125" style="31" bestFit="1" customWidth="1"/>
    <col min="21" max="21" width="27.7109375" style="31" customWidth="1"/>
    <col min="22" max="16384" width="9.28125" style="31" customWidth="1"/>
  </cols>
  <sheetData>
    <row r="1" spans="1:21" s="9" customFormat="1" ht="14.25" thickBot="1">
      <c r="A1" s="7" t="s">
        <v>60</v>
      </c>
      <c r="B1" s="6"/>
      <c r="C1" s="6"/>
      <c r="D1" s="6"/>
      <c r="E1" s="6"/>
      <c r="F1" s="6"/>
      <c r="G1" s="6"/>
      <c r="H1" s="6"/>
      <c r="I1" s="6"/>
      <c r="J1" s="6"/>
      <c r="K1" s="6"/>
      <c r="L1" s="6"/>
      <c r="M1" s="6"/>
      <c r="N1" s="6"/>
      <c r="O1" s="6"/>
      <c r="P1" s="6"/>
      <c r="Q1" s="6"/>
      <c r="R1" s="6"/>
      <c r="S1" s="8"/>
      <c r="T1" s="35"/>
      <c r="U1" s="36"/>
    </row>
    <row r="2" spans="1:21" s="9" customFormat="1" ht="12.75">
      <c r="A2" s="10"/>
      <c r="B2" s="6"/>
      <c r="C2" s="6"/>
      <c r="D2" s="6"/>
      <c r="E2" s="6"/>
      <c r="F2" s="6"/>
      <c r="G2" s="6"/>
      <c r="H2" s="6"/>
      <c r="I2" s="6"/>
      <c r="J2" s="6"/>
      <c r="K2" s="6"/>
      <c r="L2" s="6"/>
      <c r="M2" s="6"/>
      <c r="N2" s="6"/>
      <c r="O2" s="6"/>
      <c r="P2" s="6"/>
      <c r="Q2" s="6"/>
      <c r="R2" s="6"/>
      <c r="S2" s="8"/>
      <c r="T2" s="15" t="s">
        <v>1</v>
      </c>
      <c r="U2" s="37" t="s">
        <v>2</v>
      </c>
    </row>
    <row r="3" spans="1:21" s="9" customFormat="1" ht="13.5" thickBot="1">
      <c r="A3" s="11"/>
      <c r="B3" s="6"/>
      <c r="C3" s="6"/>
      <c r="D3" s="6"/>
      <c r="E3" s="6"/>
      <c r="F3" s="6"/>
      <c r="G3" s="6"/>
      <c r="H3" s="6"/>
      <c r="I3" s="6"/>
      <c r="J3" s="6"/>
      <c r="K3" s="6"/>
      <c r="L3" s="6"/>
      <c r="M3" s="6"/>
      <c r="N3" s="6"/>
      <c r="O3" s="6"/>
      <c r="P3" s="6"/>
      <c r="Q3" s="6"/>
      <c r="R3" s="6"/>
      <c r="S3" s="8"/>
      <c r="T3" s="12" t="s">
        <v>3</v>
      </c>
      <c r="U3" s="39">
        <v>2021</v>
      </c>
    </row>
    <row r="4" spans="1:21" s="13" customFormat="1" ht="53.25" thickBot="1">
      <c r="A4" s="406" t="s">
        <v>4</v>
      </c>
      <c r="B4" s="407" t="s">
        <v>61</v>
      </c>
      <c r="C4" s="406" t="s">
        <v>62</v>
      </c>
      <c r="D4" s="407" t="s">
        <v>8</v>
      </c>
      <c r="E4" s="407" t="s">
        <v>6</v>
      </c>
      <c r="F4" s="406" t="s">
        <v>63</v>
      </c>
      <c r="G4" s="406" t="s">
        <v>43</v>
      </c>
      <c r="H4" s="407" t="s">
        <v>64</v>
      </c>
      <c r="I4" s="407" t="s">
        <v>65</v>
      </c>
      <c r="J4" s="408" t="s">
        <v>66</v>
      </c>
      <c r="K4" s="409" t="s">
        <v>67</v>
      </c>
      <c r="L4" s="409" t="s">
        <v>68</v>
      </c>
      <c r="M4" s="408" t="s">
        <v>69</v>
      </c>
      <c r="N4" s="408" t="s">
        <v>21</v>
      </c>
      <c r="O4" s="406" t="s">
        <v>15</v>
      </c>
      <c r="P4" s="410" t="s">
        <v>70</v>
      </c>
      <c r="Q4" s="411" t="s">
        <v>71</v>
      </c>
      <c r="R4" s="410" t="s">
        <v>72</v>
      </c>
      <c r="S4" s="412" t="s">
        <v>73</v>
      </c>
      <c r="T4" s="410" t="s">
        <v>74</v>
      </c>
      <c r="U4" s="413" t="s">
        <v>75</v>
      </c>
    </row>
    <row r="5" spans="1:21" s="9" customFormat="1" ht="16.5" customHeight="1">
      <c r="A5" s="209" t="s">
        <v>303</v>
      </c>
      <c r="B5" s="939">
        <v>2021</v>
      </c>
      <c r="C5" s="210" t="s">
        <v>341</v>
      </c>
      <c r="D5" s="211" t="s">
        <v>306</v>
      </c>
      <c r="E5" s="133" t="s">
        <v>342</v>
      </c>
      <c r="F5" s="212" t="s">
        <v>315</v>
      </c>
      <c r="G5" s="210" t="s">
        <v>377</v>
      </c>
      <c r="H5" s="212" t="s">
        <v>378</v>
      </c>
      <c r="I5" s="210" t="s">
        <v>378</v>
      </c>
      <c r="J5" s="210" t="s">
        <v>378</v>
      </c>
      <c r="K5" s="210" t="s">
        <v>378</v>
      </c>
      <c r="L5" s="210" t="s">
        <v>378</v>
      </c>
      <c r="M5" s="212" t="s">
        <v>378</v>
      </c>
      <c r="N5" s="212" t="s">
        <v>378</v>
      </c>
      <c r="O5" s="213" t="s">
        <v>379</v>
      </c>
      <c r="P5" s="214" t="s">
        <v>378</v>
      </c>
      <c r="Q5" s="14">
        <v>0</v>
      </c>
      <c r="R5" s="214" t="s">
        <v>378</v>
      </c>
      <c r="S5" s="215"/>
      <c r="T5" s="214" t="s">
        <v>315</v>
      </c>
      <c r="U5" s="216" t="s">
        <v>379</v>
      </c>
    </row>
    <row r="6" spans="1:21" s="9" customFormat="1" ht="16.5" customHeight="1">
      <c r="A6" s="217" t="s">
        <v>303</v>
      </c>
      <c r="B6" s="940">
        <v>2021</v>
      </c>
      <c r="C6" s="218" t="s">
        <v>341</v>
      </c>
      <c r="D6" s="219" t="s">
        <v>306</v>
      </c>
      <c r="E6" s="220" t="s">
        <v>380</v>
      </c>
      <c r="F6" s="221" t="s">
        <v>315</v>
      </c>
      <c r="G6" s="222" t="s">
        <v>377</v>
      </c>
      <c r="H6" s="221" t="s">
        <v>378</v>
      </c>
      <c r="I6" s="218" t="s">
        <v>378</v>
      </c>
      <c r="J6" s="218" t="s">
        <v>378</v>
      </c>
      <c r="K6" s="218" t="s">
        <v>378</v>
      </c>
      <c r="L6" s="218" t="s">
        <v>378</v>
      </c>
      <c r="M6" s="221" t="s">
        <v>378</v>
      </c>
      <c r="N6" s="221" t="s">
        <v>378</v>
      </c>
      <c r="O6" s="223" t="s">
        <v>379</v>
      </c>
      <c r="P6" s="214" t="s">
        <v>378</v>
      </c>
      <c r="Q6" s="14">
        <v>0</v>
      </c>
      <c r="R6" s="214" t="s">
        <v>378</v>
      </c>
      <c r="S6" s="215"/>
      <c r="T6" s="214" t="s">
        <v>315</v>
      </c>
      <c r="U6" s="216" t="s">
        <v>379</v>
      </c>
    </row>
    <row r="7" spans="1:21" s="9" customFormat="1" ht="13.5" customHeight="1">
      <c r="A7" s="209" t="s">
        <v>303</v>
      </c>
      <c r="B7" s="941">
        <v>2021</v>
      </c>
      <c r="C7" s="224" t="s">
        <v>341</v>
      </c>
      <c r="D7" s="225" t="s">
        <v>306</v>
      </c>
      <c r="E7" s="135" t="s">
        <v>381</v>
      </c>
      <c r="F7" s="226" t="s">
        <v>315</v>
      </c>
      <c r="G7" s="224" t="s">
        <v>377</v>
      </c>
      <c r="H7" s="226" t="s">
        <v>378</v>
      </c>
      <c r="I7" s="224" t="s">
        <v>378</v>
      </c>
      <c r="J7" s="224" t="s">
        <v>378</v>
      </c>
      <c r="K7" s="224" t="s">
        <v>378</v>
      </c>
      <c r="L7" s="224" t="s">
        <v>378</v>
      </c>
      <c r="M7" s="226" t="s">
        <v>378</v>
      </c>
      <c r="N7" s="226" t="s">
        <v>378</v>
      </c>
      <c r="O7" s="227" t="s">
        <v>379</v>
      </c>
      <c r="P7" s="228" t="s">
        <v>378</v>
      </c>
      <c r="Q7" s="229">
        <v>0</v>
      </c>
      <c r="R7" s="228" t="s">
        <v>378</v>
      </c>
      <c r="S7" s="230"/>
      <c r="T7" s="231" t="s">
        <v>315</v>
      </c>
      <c r="U7" s="232" t="s">
        <v>379</v>
      </c>
    </row>
  </sheetData>
  <sheetProtection/>
  <autoFilter ref="A4:U4"/>
  <dataValidations count="1">
    <dataValidation type="list" allowBlank="1" showInputMessage="1" showErrorMessage="1" sqref="D5:E7">
      <formula1>'Table1E Anadromous catadromous'!#REF!</formula1>
    </dataValidation>
  </dataValidations>
  <printOptions/>
  <pageMargins left="0.7" right="0.7" top="0.75" bottom="0.75" header="0.3" footer="0.3"/>
  <pageSetup fitToHeight="0" fitToWidth="1" horizontalDpi="600" verticalDpi="600" orientation="landscape" scale="39" r:id="rId1"/>
</worksheet>
</file>

<file path=xl/worksheets/sheet6.xml><?xml version="1.0" encoding="utf-8"?>
<worksheet xmlns="http://schemas.openxmlformats.org/spreadsheetml/2006/main" xmlns:r="http://schemas.openxmlformats.org/officeDocument/2006/relationships">
  <sheetPr>
    <pageSetUpPr fitToPage="1"/>
  </sheetPr>
  <dimension ref="A1:W15"/>
  <sheetViews>
    <sheetView zoomScalePageLayoutView="0" workbookViewId="0" topLeftCell="A1">
      <selection activeCell="E3" sqref="E3"/>
    </sheetView>
  </sheetViews>
  <sheetFormatPr defaultColWidth="9.28125" defaultRowHeight="15"/>
  <cols>
    <col min="1" max="1" width="9.28125" style="32" customWidth="1"/>
    <col min="2" max="2" width="12.57421875" style="32" customWidth="1"/>
    <col min="3" max="3" width="26.57421875" style="32" customWidth="1"/>
    <col min="4" max="4" width="9.7109375" style="32" customWidth="1"/>
    <col min="5" max="5" width="10.00390625" style="32" customWidth="1"/>
    <col min="6" max="6" width="16.57421875" style="32" customWidth="1"/>
    <col min="7" max="7" width="15.421875" style="32" customWidth="1"/>
    <col min="8" max="8" width="37.28125" style="32" customWidth="1"/>
    <col min="9" max="9" width="10.7109375" style="32" customWidth="1"/>
    <col min="10" max="10" width="55.421875" style="32" customWidth="1"/>
    <col min="11" max="11" width="12.57421875" style="32" customWidth="1"/>
    <col min="12" max="12" width="10.7109375" style="32" customWidth="1"/>
    <col min="13" max="13" width="16.57421875" style="32" customWidth="1"/>
    <col min="14" max="14" width="17.00390625" style="32" customWidth="1"/>
    <col min="15" max="15" width="12.28125" style="32" customWidth="1"/>
    <col min="16" max="20" width="9.28125" style="32" customWidth="1"/>
    <col min="21" max="22" width="11.7109375" style="32" customWidth="1"/>
    <col min="23" max="23" width="38.28125" style="32" customWidth="1"/>
    <col min="24" max="16384" width="9.28125" style="32" customWidth="1"/>
  </cols>
  <sheetData>
    <row r="1" spans="1:23" ht="14.25" thickBot="1">
      <c r="A1" s="244" t="s">
        <v>76</v>
      </c>
      <c r="B1" s="259"/>
      <c r="C1" s="260"/>
      <c r="D1" s="260"/>
      <c r="E1" s="260"/>
      <c r="F1" s="260"/>
      <c r="G1" s="260"/>
      <c r="H1" s="260"/>
      <c r="I1" s="260"/>
      <c r="J1" s="260"/>
      <c r="K1" s="260"/>
      <c r="L1" s="260"/>
      <c r="M1" s="260"/>
      <c r="N1" s="260"/>
      <c r="O1" s="260"/>
      <c r="P1" s="260"/>
      <c r="Q1" s="260"/>
      <c r="R1" s="260"/>
      <c r="S1" s="260"/>
      <c r="T1" s="260"/>
      <c r="U1" s="260"/>
      <c r="V1" s="260"/>
      <c r="W1" s="260"/>
    </row>
    <row r="2" spans="1:23" ht="13.5">
      <c r="A2" s="261"/>
      <c r="B2" s="261"/>
      <c r="C2" s="261"/>
      <c r="D2" s="261"/>
      <c r="E2" s="261"/>
      <c r="F2" s="261"/>
      <c r="G2" s="261"/>
      <c r="H2" s="261"/>
      <c r="I2" s="261"/>
      <c r="J2" s="261"/>
      <c r="K2" s="261"/>
      <c r="L2" s="261"/>
      <c r="M2" s="261"/>
      <c r="N2" s="261"/>
      <c r="O2" s="261"/>
      <c r="P2" s="261"/>
      <c r="Q2" s="261"/>
      <c r="R2" s="261"/>
      <c r="S2" s="261"/>
      <c r="T2" s="261"/>
      <c r="U2" s="261"/>
      <c r="V2" s="179" t="s">
        <v>1</v>
      </c>
      <c r="W2" s="262" t="s">
        <v>2</v>
      </c>
    </row>
    <row r="3" spans="1:23" ht="14.25" thickBot="1">
      <c r="A3" s="178"/>
      <c r="B3" s="178"/>
      <c r="C3" s="178"/>
      <c r="D3" s="178"/>
      <c r="E3" s="178"/>
      <c r="F3" s="178"/>
      <c r="G3" s="178"/>
      <c r="H3" s="178"/>
      <c r="I3" s="178"/>
      <c r="J3" s="178"/>
      <c r="K3" s="178"/>
      <c r="L3" s="178"/>
      <c r="M3" s="178"/>
      <c r="N3" s="178"/>
      <c r="O3" s="178"/>
      <c r="P3" s="263"/>
      <c r="Q3" s="263"/>
      <c r="R3" s="263"/>
      <c r="S3" s="263"/>
      <c r="T3" s="263"/>
      <c r="U3" s="263"/>
      <c r="V3" s="397" t="s">
        <v>3</v>
      </c>
      <c r="W3" s="245">
        <v>2021</v>
      </c>
    </row>
    <row r="4" spans="1:23" ht="14.25" thickBot="1">
      <c r="A4" s="178"/>
      <c r="B4" s="178"/>
      <c r="C4" s="178"/>
      <c r="D4" s="178"/>
      <c r="E4" s="178"/>
      <c r="F4" s="178"/>
      <c r="G4" s="178"/>
      <c r="H4" s="178"/>
      <c r="I4" s="178"/>
      <c r="J4" s="178"/>
      <c r="K4" s="178"/>
      <c r="L4" s="178"/>
      <c r="M4" s="178"/>
      <c r="N4" s="264"/>
      <c r="O4" s="265"/>
      <c r="P4" s="1006" t="s">
        <v>95</v>
      </c>
      <c r="Q4" s="1007"/>
      <c r="R4" s="1007"/>
      <c r="S4" s="1007"/>
      <c r="T4" s="1008"/>
      <c r="U4" s="246"/>
      <c r="V4" s="246"/>
      <c r="W4" s="246"/>
    </row>
    <row r="5" spans="1:23" s="34" customFormat="1" ht="51" thickBot="1">
      <c r="A5" s="267" t="s">
        <v>4</v>
      </c>
      <c r="B5" s="268" t="s">
        <v>77</v>
      </c>
      <c r="C5" s="269" t="s">
        <v>7</v>
      </c>
      <c r="D5" s="270" t="s">
        <v>8</v>
      </c>
      <c r="E5" s="271" t="s">
        <v>78</v>
      </c>
      <c r="F5" s="272" t="s">
        <v>79</v>
      </c>
      <c r="G5" s="270" t="s">
        <v>80</v>
      </c>
      <c r="H5" s="272" t="s">
        <v>81</v>
      </c>
      <c r="I5" s="272" t="s">
        <v>82</v>
      </c>
      <c r="J5" s="272" t="s">
        <v>15</v>
      </c>
      <c r="K5" s="273" t="s">
        <v>83</v>
      </c>
      <c r="L5" s="274" t="s">
        <v>84</v>
      </c>
      <c r="M5" s="274" t="s">
        <v>85</v>
      </c>
      <c r="N5" s="274" t="s">
        <v>86</v>
      </c>
      <c r="O5" s="275" t="s">
        <v>87</v>
      </c>
      <c r="P5" s="275" t="s">
        <v>88</v>
      </c>
      <c r="Q5" s="275" t="s">
        <v>89</v>
      </c>
      <c r="R5" s="275" t="s">
        <v>90</v>
      </c>
      <c r="S5" s="275" t="s">
        <v>91</v>
      </c>
      <c r="T5" s="275" t="s">
        <v>92</v>
      </c>
      <c r="U5" s="276" t="s">
        <v>93</v>
      </c>
      <c r="V5" s="276" t="s">
        <v>94</v>
      </c>
      <c r="W5" s="277" t="s">
        <v>75</v>
      </c>
    </row>
    <row r="6" spans="1:23" ht="41.25">
      <c r="A6" s="252" t="s">
        <v>303</v>
      </c>
      <c r="B6" s="201" t="s">
        <v>20</v>
      </c>
      <c r="C6" s="247" t="s">
        <v>341</v>
      </c>
      <c r="D6" s="204" t="s">
        <v>306</v>
      </c>
      <c r="E6" s="204" t="s">
        <v>329</v>
      </c>
      <c r="F6" s="204" t="s">
        <v>396</v>
      </c>
      <c r="G6" s="197" t="s">
        <v>447</v>
      </c>
      <c r="H6" s="266" t="s">
        <v>385</v>
      </c>
      <c r="I6" s="204" t="s">
        <v>386</v>
      </c>
      <c r="J6" s="266" t="s">
        <v>917</v>
      </c>
      <c r="K6" s="786">
        <v>227</v>
      </c>
      <c r="L6" s="327">
        <v>12</v>
      </c>
      <c r="M6" s="253">
        <v>66</v>
      </c>
      <c r="N6" s="250" t="s">
        <v>308</v>
      </c>
      <c r="O6" s="250" t="s">
        <v>315</v>
      </c>
      <c r="P6" s="254" t="s">
        <v>308</v>
      </c>
      <c r="Q6" s="250" t="s">
        <v>315</v>
      </c>
      <c r="R6" s="250" t="s">
        <v>315</v>
      </c>
      <c r="S6" s="250" t="s">
        <v>344</v>
      </c>
      <c r="T6" s="250" t="s">
        <v>344</v>
      </c>
      <c r="U6" s="250" t="s">
        <v>315</v>
      </c>
      <c r="V6" s="250" t="s">
        <v>315</v>
      </c>
      <c r="W6" s="251" t="s">
        <v>388</v>
      </c>
    </row>
    <row r="7" spans="1:23" ht="54.75">
      <c r="A7" s="198" t="s">
        <v>303</v>
      </c>
      <c r="B7" s="201" t="s">
        <v>20</v>
      </c>
      <c r="C7" s="247" t="s">
        <v>341</v>
      </c>
      <c r="D7" s="204" t="s">
        <v>306</v>
      </c>
      <c r="E7" s="204" t="s">
        <v>329</v>
      </c>
      <c r="F7" s="204" t="s">
        <v>383</v>
      </c>
      <c r="G7" s="197" t="s">
        <v>384</v>
      </c>
      <c r="H7" s="266" t="s">
        <v>385</v>
      </c>
      <c r="I7" s="204" t="s">
        <v>386</v>
      </c>
      <c r="J7" s="414" t="s">
        <v>387</v>
      </c>
      <c r="K7" s="787">
        <v>227</v>
      </c>
      <c r="L7" s="331">
        <v>11</v>
      </c>
      <c r="M7" s="253">
        <v>33</v>
      </c>
      <c r="N7" s="250" t="s">
        <v>308</v>
      </c>
      <c r="O7" s="250" t="s">
        <v>315</v>
      </c>
      <c r="P7" s="254" t="s">
        <v>308</v>
      </c>
      <c r="Q7" s="250" t="s">
        <v>315</v>
      </c>
      <c r="R7" s="250" t="s">
        <v>315</v>
      </c>
      <c r="S7" s="250" t="s">
        <v>344</v>
      </c>
      <c r="T7" s="250" t="s">
        <v>344</v>
      </c>
      <c r="U7" s="250" t="s">
        <v>315</v>
      </c>
      <c r="V7" s="250" t="s">
        <v>315</v>
      </c>
      <c r="W7" s="251" t="s">
        <v>388</v>
      </c>
    </row>
    <row r="8" spans="1:23" ht="40.5" customHeight="1">
      <c r="A8" s="252" t="s">
        <v>303</v>
      </c>
      <c r="B8" s="201" t="s">
        <v>952</v>
      </c>
      <c r="C8" s="247" t="s">
        <v>341</v>
      </c>
      <c r="D8" s="204" t="s">
        <v>306</v>
      </c>
      <c r="E8" s="204" t="s">
        <v>329</v>
      </c>
      <c r="F8" s="204" t="s">
        <v>389</v>
      </c>
      <c r="G8" s="197" t="s">
        <v>390</v>
      </c>
      <c r="H8" s="266" t="s">
        <v>391</v>
      </c>
      <c r="I8" s="204" t="s">
        <v>386</v>
      </c>
      <c r="J8" s="266" t="s">
        <v>392</v>
      </c>
      <c r="K8" s="787">
        <v>473</v>
      </c>
      <c r="L8" s="331">
        <v>66</v>
      </c>
      <c r="M8" s="253">
        <v>66</v>
      </c>
      <c r="N8" s="250" t="s">
        <v>308</v>
      </c>
      <c r="O8" s="250" t="s">
        <v>315</v>
      </c>
      <c r="P8" s="254" t="s">
        <v>308</v>
      </c>
      <c r="Q8" s="250" t="s">
        <v>315</v>
      </c>
      <c r="R8" s="250" t="s">
        <v>315</v>
      </c>
      <c r="S8" s="250" t="s">
        <v>344</v>
      </c>
      <c r="T8" s="250" t="s">
        <v>344</v>
      </c>
      <c r="U8" s="250" t="s">
        <v>315</v>
      </c>
      <c r="V8" s="250" t="s">
        <v>315</v>
      </c>
      <c r="W8" s="251" t="s">
        <v>388</v>
      </c>
    </row>
    <row r="9" spans="1:23" ht="52.5" customHeight="1">
      <c r="A9" s="198" t="s">
        <v>303</v>
      </c>
      <c r="B9" s="201" t="s">
        <v>20</v>
      </c>
      <c r="C9" s="247" t="s">
        <v>341</v>
      </c>
      <c r="D9" s="204" t="s">
        <v>306</v>
      </c>
      <c r="E9" s="204" t="s">
        <v>329</v>
      </c>
      <c r="F9" s="204" t="s">
        <v>393</v>
      </c>
      <c r="G9" s="197" t="s">
        <v>394</v>
      </c>
      <c r="H9" s="548" t="s">
        <v>391</v>
      </c>
      <c r="I9" s="204" t="s">
        <v>386</v>
      </c>
      <c r="J9" s="414" t="s">
        <v>395</v>
      </c>
      <c r="K9" s="787">
        <v>473</v>
      </c>
      <c r="L9" s="331">
        <v>59</v>
      </c>
      <c r="M9" s="253">
        <v>59</v>
      </c>
      <c r="N9" s="250" t="s">
        <v>308</v>
      </c>
      <c r="O9" s="250" t="s">
        <v>315</v>
      </c>
      <c r="P9" s="254" t="s">
        <v>308</v>
      </c>
      <c r="Q9" s="250" t="s">
        <v>315</v>
      </c>
      <c r="R9" s="250" t="s">
        <v>315</v>
      </c>
      <c r="S9" s="250" t="s">
        <v>344</v>
      </c>
      <c r="T9" s="250" t="s">
        <v>344</v>
      </c>
      <c r="U9" s="250" t="s">
        <v>315</v>
      </c>
      <c r="V9" s="250" t="s">
        <v>315</v>
      </c>
      <c r="W9" s="251" t="s">
        <v>388</v>
      </c>
    </row>
    <row r="10" spans="1:23" ht="41.25">
      <c r="A10" s="198" t="s">
        <v>303</v>
      </c>
      <c r="B10" s="201" t="s">
        <v>20</v>
      </c>
      <c r="C10" s="247" t="s">
        <v>341</v>
      </c>
      <c r="D10" s="204" t="s">
        <v>306</v>
      </c>
      <c r="E10" s="204" t="s">
        <v>329</v>
      </c>
      <c r="F10" s="204" t="s">
        <v>396</v>
      </c>
      <c r="G10" s="197" t="s">
        <v>397</v>
      </c>
      <c r="H10" s="266" t="s">
        <v>398</v>
      </c>
      <c r="I10" s="204" t="s">
        <v>386</v>
      </c>
      <c r="J10" s="414" t="s">
        <v>399</v>
      </c>
      <c r="K10" s="787">
        <v>629</v>
      </c>
      <c r="L10" s="331">
        <v>26</v>
      </c>
      <c r="M10" s="253">
        <v>12</v>
      </c>
      <c r="N10" s="250" t="s">
        <v>308</v>
      </c>
      <c r="O10" s="250" t="s">
        <v>315</v>
      </c>
      <c r="P10" s="254" t="s">
        <v>308</v>
      </c>
      <c r="Q10" s="250" t="s">
        <v>315</v>
      </c>
      <c r="R10" s="250" t="s">
        <v>315</v>
      </c>
      <c r="S10" s="250" t="s">
        <v>344</v>
      </c>
      <c r="T10" s="250" t="s">
        <v>344</v>
      </c>
      <c r="U10" s="250" t="s">
        <v>315</v>
      </c>
      <c r="V10" s="250" t="s">
        <v>315</v>
      </c>
      <c r="W10" s="251" t="s">
        <v>388</v>
      </c>
    </row>
    <row r="11" spans="1:23" ht="57">
      <c r="A11" s="198" t="s">
        <v>303</v>
      </c>
      <c r="B11" s="201" t="s">
        <v>20</v>
      </c>
      <c r="C11" s="247" t="s">
        <v>341</v>
      </c>
      <c r="D11" s="204" t="s">
        <v>306</v>
      </c>
      <c r="E11" s="204" t="s">
        <v>329</v>
      </c>
      <c r="F11" s="204" t="s">
        <v>393</v>
      </c>
      <c r="G11" s="197" t="s">
        <v>400</v>
      </c>
      <c r="H11" s="266" t="s">
        <v>398</v>
      </c>
      <c r="I11" s="204" t="s">
        <v>386</v>
      </c>
      <c r="J11" s="632" t="s">
        <v>401</v>
      </c>
      <c r="K11" s="787">
        <v>629</v>
      </c>
      <c r="L11" s="331">
        <v>12</v>
      </c>
      <c r="M11" s="253">
        <v>46</v>
      </c>
      <c r="N11" s="250" t="s">
        <v>308</v>
      </c>
      <c r="O11" s="250" t="s">
        <v>315</v>
      </c>
      <c r="P11" s="254" t="s">
        <v>308</v>
      </c>
      <c r="Q11" s="250" t="s">
        <v>315</v>
      </c>
      <c r="R11" s="250" t="s">
        <v>315</v>
      </c>
      <c r="S11" s="250" t="s">
        <v>344</v>
      </c>
      <c r="T11" s="250" t="s">
        <v>344</v>
      </c>
      <c r="U11" s="250" t="s">
        <v>315</v>
      </c>
      <c r="V11" s="250" t="s">
        <v>315</v>
      </c>
      <c r="W11" s="251" t="s">
        <v>388</v>
      </c>
    </row>
    <row r="12" spans="1:23" ht="41.25">
      <c r="A12" s="252" t="s">
        <v>303</v>
      </c>
      <c r="B12" s="201" t="s">
        <v>952</v>
      </c>
      <c r="C12" s="247" t="s">
        <v>341</v>
      </c>
      <c r="D12" s="204" t="s">
        <v>306</v>
      </c>
      <c r="E12" s="204" t="s">
        <v>329</v>
      </c>
      <c r="F12" s="204" t="s">
        <v>396</v>
      </c>
      <c r="G12" s="197" t="s">
        <v>466</v>
      </c>
      <c r="H12" s="549" t="s">
        <v>668</v>
      </c>
      <c r="I12" s="204" t="s">
        <v>386</v>
      </c>
      <c r="J12" s="414" t="s">
        <v>916</v>
      </c>
      <c r="K12" s="787">
        <v>422</v>
      </c>
      <c r="L12" s="331">
        <v>17</v>
      </c>
      <c r="M12" s="249">
        <v>22</v>
      </c>
      <c r="N12" s="250" t="s">
        <v>308</v>
      </c>
      <c r="O12" s="250" t="s">
        <v>315</v>
      </c>
      <c r="P12" s="250" t="s">
        <v>308</v>
      </c>
      <c r="Q12" s="250" t="s">
        <v>315</v>
      </c>
      <c r="R12" s="250" t="s">
        <v>315</v>
      </c>
      <c r="S12" s="250" t="s">
        <v>344</v>
      </c>
      <c r="T12" s="250" t="s">
        <v>344</v>
      </c>
      <c r="U12" s="415" t="s">
        <v>315</v>
      </c>
      <c r="V12" s="250" t="s">
        <v>315</v>
      </c>
      <c r="W12" s="416" t="s">
        <v>388</v>
      </c>
    </row>
    <row r="13" spans="1:23" ht="54.75">
      <c r="A13" s="198" t="s">
        <v>303</v>
      </c>
      <c r="B13" s="201" t="s">
        <v>952</v>
      </c>
      <c r="C13" s="247" t="s">
        <v>341</v>
      </c>
      <c r="D13" s="204" t="s">
        <v>306</v>
      </c>
      <c r="E13" s="204" t="s">
        <v>329</v>
      </c>
      <c r="F13" s="204" t="s">
        <v>393</v>
      </c>
      <c r="G13" s="197" t="s">
        <v>464</v>
      </c>
      <c r="H13" s="549" t="s">
        <v>668</v>
      </c>
      <c r="I13" s="204" t="s">
        <v>386</v>
      </c>
      <c r="J13" s="266" t="s">
        <v>401</v>
      </c>
      <c r="K13" s="787">
        <v>422</v>
      </c>
      <c r="L13" s="331">
        <v>11</v>
      </c>
      <c r="M13" s="253">
        <v>6</v>
      </c>
      <c r="N13" s="250" t="s">
        <v>308</v>
      </c>
      <c r="O13" s="250" t="s">
        <v>315</v>
      </c>
      <c r="P13" s="254" t="s">
        <v>308</v>
      </c>
      <c r="Q13" s="250" t="s">
        <v>315</v>
      </c>
      <c r="R13" s="250" t="s">
        <v>315</v>
      </c>
      <c r="S13" s="250" t="s">
        <v>344</v>
      </c>
      <c r="T13" s="250" t="s">
        <v>344</v>
      </c>
      <c r="U13" s="250" t="s">
        <v>315</v>
      </c>
      <c r="V13" s="250" t="s">
        <v>315</v>
      </c>
      <c r="W13" s="416" t="s">
        <v>388</v>
      </c>
    </row>
    <row r="14" spans="1:23" ht="42" customHeight="1">
      <c r="A14" s="198" t="s">
        <v>303</v>
      </c>
      <c r="B14" s="201" t="s">
        <v>952</v>
      </c>
      <c r="C14" s="203" t="s">
        <v>326</v>
      </c>
      <c r="D14" s="204" t="s">
        <v>306</v>
      </c>
      <c r="E14" s="198" t="s">
        <v>329</v>
      </c>
      <c r="F14" s="255" t="s">
        <v>402</v>
      </c>
      <c r="G14" s="547" t="s">
        <v>403</v>
      </c>
      <c r="H14" s="266" t="s">
        <v>398</v>
      </c>
      <c r="I14" s="198" t="s">
        <v>325</v>
      </c>
      <c r="J14" s="417" t="s">
        <v>404</v>
      </c>
      <c r="K14" s="787">
        <v>107</v>
      </c>
      <c r="L14" s="331">
        <v>8</v>
      </c>
      <c r="M14" s="240">
        <v>6</v>
      </c>
      <c r="N14" s="248" t="s">
        <v>308</v>
      </c>
      <c r="O14" s="256" t="s">
        <v>315</v>
      </c>
      <c r="P14" s="248" t="s">
        <v>308</v>
      </c>
      <c r="Q14" s="257" t="s">
        <v>315</v>
      </c>
      <c r="R14" s="257" t="s">
        <v>315</v>
      </c>
      <c r="S14" s="257" t="s">
        <v>344</v>
      </c>
      <c r="T14" s="257" t="s">
        <v>344</v>
      </c>
      <c r="U14" s="257" t="s">
        <v>315</v>
      </c>
      <c r="V14" s="257" t="s">
        <v>315</v>
      </c>
      <c r="W14" s="258" t="s">
        <v>388</v>
      </c>
    </row>
    <row r="15" spans="1:23" ht="41.25">
      <c r="A15" s="198" t="s">
        <v>303</v>
      </c>
      <c r="B15" s="201" t="s">
        <v>952</v>
      </c>
      <c r="C15" s="203" t="s">
        <v>326</v>
      </c>
      <c r="D15" s="204" t="s">
        <v>306</v>
      </c>
      <c r="E15" s="198" t="s">
        <v>329</v>
      </c>
      <c r="F15" s="255" t="s">
        <v>402</v>
      </c>
      <c r="G15" s="547" t="s">
        <v>405</v>
      </c>
      <c r="H15" s="266" t="s">
        <v>406</v>
      </c>
      <c r="I15" s="198" t="s">
        <v>325</v>
      </c>
      <c r="J15" s="418" t="s">
        <v>407</v>
      </c>
      <c r="K15" s="787">
        <v>680</v>
      </c>
      <c r="L15" s="331">
        <v>20</v>
      </c>
      <c r="M15" s="240">
        <v>23</v>
      </c>
      <c r="N15" s="248" t="s">
        <v>308</v>
      </c>
      <c r="O15" s="256" t="s">
        <v>315</v>
      </c>
      <c r="P15" s="256" t="s">
        <v>315</v>
      </c>
      <c r="Q15" s="257" t="s">
        <v>315</v>
      </c>
      <c r="R15" s="257" t="s">
        <v>315</v>
      </c>
      <c r="S15" s="257" t="s">
        <v>344</v>
      </c>
      <c r="T15" s="257" t="s">
        <v>344</v>
      </c>
      <c r="U15" s="257" t="s">
        <v>315</v>
      </c>
      <c r="V15" s="257" t="s">
        <v>315</v>
      </c>
      <c r="W15" s="258" t="s">
        <v>388</v>
      </c>
    </row>
  </sheetData>
  <sheetProtection/>
  <autoFilter ref="A5:W5"/>
  <mergeCells count="1">
    <mergeCell ref="P4:T4"/>
  </mergeCells>
  <dataValidations count="1">
    <dataValidation type="list" allowBlank="1" showInputMessage="1" showErrorMessage="1" sqref="D14:D15">
      <formula1>'Table1F Incidental by catch'!#REF!</formula1>
    </dataValidation>
  </dataValidations>
  <printOptions/>
  <pageMargins left="0.7" right="0.7" top="0.75" bottom="0.75" header="0.3" footer="0.3"/>
  <pageSetup fitToHeight="0"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sheetPr>
    <pageSetUpPr fitToPage="1"/>
  </sheetPr>
  <dimension ref="A1:AA9"/>
  <sheetViews>
    <sheetView zoomScalePageLayoutView="0" workbookViewId="0" topLeftCell="A10">
      <selection activeCell="U8" sqref="U8"/>
    </sheetView>
  </sheetViews>
  <sheetFormatPr defaultColWidth="9.28125" defaultRowHeight="15"/>
  <cols>
    <col min="1" max="1" width="6.421875" style="32" customWidth="1"/>
    <col min="2" max="2" width="28.28125" style="32" customWidth="1"/>
    <col min="3" max="3" width="9.28125" style="32" customWidth="1"/>
    <col min="4" max="4" width="11.28125" style="32" customWidth="1"/>
    <col min="5" max="5" width="9.57421875" style="32" customWidth="1"/>
    <col min="6" max="6" width="9.28125" style="32" customWidth="1"/>
    <col min="7" max="7" width="10.00390625" style="32" customWidth="1"/>
    <col min="8" max="8" width="9.28125" style="32" customWidth="1"/>
    <col min="9" max="9" width="18.7109375" style="32" customWidth="1"/>
    <col min="10" max="10" width="11.7109375" style="32" customWidth="1"/>
    <col min="11" max="13" width="9.28125" style="32" customWidth="1"/>
    <col min="14" max="14" width="19.57421875" style="32" customWidth="1"/>
    <col min="15" max="15" width="14.57421875" style="32" customWidth="1"/>
    <col min="16" max="16" width="12.57421875" style="32" customWidth="1"/>
    <col min="17" max="17" width="24.7109375" style="32" customWidth="1"/>
    <col min="18" max="18" width="12.7109375" style="32" customWidth="1"/>
    <col min="19" max="19" width="13.7109375" style="32" customWidth="1"/>
    <col min="20" max="21" width="9.28125" style="32" customWidth="1"/>
    <col min="22" max="22" width="9.7109375" style="32" customWidth="1"/>
    <col min="23" max="23" width="13.28125" style="32" customWidth="1"/>
    <col min="24" max="24" width="16.00390625" style="32" customWidth="1"/>
    <col min="25" max="25" width="16.28125" style="32" customWidth="1"/>
    <col min="26" max="26" width="17.28125" style="32" customWidth="1"/>
    <col min="27" max="27" width="69.421875" style="32" customWidth="1"/>
    <col min="28" max="16384" width="9.28125" style="32" customWidth="1"/>
  </cols>
  <sheetData>
    <row r="1" spans="1:27" ht="13.5" thickBot="1">
      <c r="A1" s="3" t="s">
        <v>96</v>
      </c>
      <c r="B1" s="17"/>
      <c r="C1" s="17"/>
      <c r="D1" s="17"/>
      <c r="E1" s="17"/>
      <c r="F1" s="17"/>
      <c r="G1" s="17"/>
      <c r="H1" s="17"/>
      <c r="I1" s="17"/>
      <c r="J1" s="18"/>
      <c r="K1" s="18"/>
      <c r="L1" s="18"/>
      <c r="M1" s="18"/>
      <c r="N1" s="18"/>
      <c r="O1" s="18"/>
      <c r="P1" s="18"/>
      <c r="Q1" s="18"/>
      <c r="R1" s="18"/>
      <c r="S1" s="18"/>
      <c r="T1" s="18"/>
      <c r="U1" s="18"/>
      <c r="V1" s="18"/>
      <c r="W1" s="18"/>
      <c r="X1" s="18"/>
      <c r="Y1" s="18"/>
      <c r="Z1" s="18"/>
      <c r="AA1" s="18"/>
    </row>
    <row r="2" spans="1:27" ht="12.75">
      <c r="A2" s="19"/>
      <c r="B2" s="19"/>
      <c r="C2" s="19"/>
      <c r="D2" s="19"/>
      <c r="E2" s="19"/>
      <c r="F2" s="19"/>
      <c r="G2" s="19"/>
      <c r="H2" s="1009"/>
      <c r="I2" s="1009"/>
      <c r="J2" s="1009"/>
      <c r="K2" s="1009"/>
      <c r="L2" s="1009"/>
      <c r="M2" s="1009"/>
      <c r="N2" s="1009"/>
      <c r="O2" s="1009"/>
      <c r="P2" s="1009"/>
      <c r="Q2" s="1009"/>
      <c r="R2" s="1009"/>
      <c r="S2" s="1009"/>
      <c r="T2" s="1009"/>
      <c r="U2" s="1009"/>
      <c r="V2" s="1009"/>
      <c r="W2" s="1009"/>
      <c r="X2" s="8"/>
      <c r="Y2" s="8"/>
      <c r="Z2" s="44" t="s">
        <v>1</v>
      </c>
      <c r="AA2" s="45" t="s">
        <v>2</v>
      </c>
    </row>
    <row r="3" spans="1:27" ht="13.5" thickBot="1">
      <c r="A3" s="20"/>
      <c r="B3" s="21"/>
      <c r="C3" s="21"/>
      <c r="D3" s="21"/>
      <c r="E3" s="21"/>
      <c r="F3" s="21"/>
      <c r="G3" s="21"/>
      <c r="H3" s="21"/>
      <c r="I3" s="21"/>
      <c r="J3" s="21"/>
      <c r="K3" s="21"/>
      <c r="L3" s="21"/>
      <c r="M3" s="21"/>
      <c r="N3" s="21"/>
      <c r="O3" s="21"/>
      <c r="P3" s="21"/>
      <c r="Q3" s="21"/>
      <c r="R3" s="1010"/>
      <c r="S3" s="1010"/>
      <c r="T3" s="1010"/>
      <c r="U3" s="8"/>
      <c r="V3" s="19"/>
      <c r="W3" s="19"/>
      <c r="X3" s="19"/>
      <c r="Y3" s="19"/>
      <c r="Z3" s="46" t="s">
        <v>3</v>
      </c>
      <c r="AA3" s="47">
        <v>2021</v>
      </c>
    </row>
    <row r="4" spans="1:27" ht="51" thickBot="1">
      <c r="A4" s="48" t="s">
        <v>4</v>
      </c>
      <c r="B4" s="1" t="s">
        <v>97</v>
      </c>
      <c r="C4" s="1" t="s">
        <v>98</v>
      </c>
      <c r="D4" s="1" t="s">
        <v>99</v>
      </c>
      <c r="E4" s="1" t="s">
        <v>44</v>
      </c>
      <c r="F4" s="49" t="s">
        <v>100</v>
      </c>
      <c r="G4" s="50" t="s">
        <v>101</v>
      </c>
      <c r="H4" s="51" t="s">
        <v>102</v>
      </c>
      <c r="I4" s="1" t="s">
        <v>103</v>
      </c>
      <c r="J4" s="1" t="s">
        <v>21</v>
      </c>
      <c r="K4" s="52" t="s">
        <v>104</v>
      </c>
      <c r="L4" s="1" t="s">
        <v>105</v>
      </c>
      <c r="M4" s="1" t="s">
        <v>106</v>
      </c>
      <c r="N4" s="1" t="s">
        <v>107</v>
      </c>
      <c r="O4" s="1" t="s">
        <v>108</v>
      </c>
      <c r="P4" s="1" t="s">
        <v>109</v>
      </c>
      <c r="Q4" s="53" t="s">
        <v>15</v>
      </c>
      <c r="R4" s="54" t="s">
        <v>110</v>
      </c>
      <c r="S4" s="54" t="s">
        <v>111</v>
      </c>
      <c r="T4" s="54" t="s">
        <v>112</v>
      </c>
      <c r="U4" s="55" t="s">
        <v>113</v>
      </c>
      <c r="V4" s="54" t="s">
        <v>114</v>
      </c>
      <c r="W4" s="54" t="s">
        <v>115</v>
      </c>
      <c r="X4" s="56" t="s">
        <v>116</v>
      </c>
      <c r="Y4" s="57" t="s">
        <v>117</v>
      </c>
      <c r="Z4" s="57" t="s">
        <v>118</v>
      </c>
      <c r="AA4" s="58" t="s">
        <v>75</v>
      </c>
    </row>
    <row r="5" spans="1:27" ht="92.25">
      <c r="A5" s="278" t="s">
        <v>303</v>
      </c>
      <c r="B5" s="279" t="s">
        <v>408</v>
      </c>
      <c r="C5" s="280" t="s">
        <v>409</v>
      </c>
      <c r="D5" s="281" t="s">
        <v>308</v>
      </c>
      <c r="E5" s="281" t="s">
        <v>315</v>
      </c>
      <c r="F5" s="281" t="s">
        <v>308</v>
      </c>
      <c r="G5" s="282" t="s">
        <v>303</v>
      </c>
      <c r="H5" s="281" t="s">
        <v>307</v>
      </c>
      <c r="I5" s="281" t="s">
        <v>410</v>
      </c>
      <c r="J5" s="280" t="s">
        <v>411</v>
      </c>
      <c r="K5" s="280">
        <v>10</v>
      </c>
      <c r="L5" s="283" t="s">
        <v>412</v>
      </c>
      <c r="M5" s="284">
        <v>40</v>
      </c>
      <c r="N5" s="424" t="s">
        <v>673</v>
      </c>
      <c r="O5" s="281" t="s">
        <v>306</v>
      </c>
      <c r="P5" s="285" t="s">
        <v>413</v>
      </c>
      <c r="Q5" s="286" t="s">
        <v>414</v>
      </c>
      <c r="R5" s="237" t="s">
        <v>415</v>
      </c>
      <c r="S5" s="748" t="s">
        <v>344</v>
      </c>
      <c r="T5" s="287">
        <v>10</v>
      </c>
      <c r="U5" s="287">
        <v>40</v>
      </c>
      <c r="V5" s="237" t="s">
        <v>308</v>
      </c>
      <c r="W5" s="237" t="s">
        <v>308</v>
      </c>
      <c r="X5" s="237" t="s">
        <v>308</v>
      </c>
      <c r="Y5" s="288">
        <f>T5*100/K5</f>
        <v>100</v>
      </c>
      <c r="Z5" s="288">
        <f>U5*100/M5</f>
        <v>100</v>
      </c>
      <c r="AA5" s="298" t="s">
        <v>423</v>
      </c>
    </row>
    <row r="6" spans="1:27" ht="90" customHeight="1">
      <c r="A6" s="278" t="s">
        <v>303</v>
      </c>
      <c r="B6" s="289" t="s">
        <v>416</v>
      </c>
      <c r="C6" s="290" t="s">
        <v>417</v>
      </c>
      <c r="D6" s="290" t="s">
        <v>308</v>
      </c>
      <c r="E6" s="281" t="s">
        <v>315</v>
      </c>
      <c r="F6" s="290" t="s">
        <v>308</v>
      </c>
      <c r="G6" s="291" t="s">
        <v>303</v>
      </c>
      <c r="H6" s="290" t="s">
        <v>307</v>
      </c>
      <c r="I6" s="290" t="s">
        <v>418</v>
      </c>
      <c r="J6" s="280" t="s">
        <v>411</v>
      </c>
      <c r="K6" s="292">
        <v>8</v>
      </c>
      <c r="L6" s="283" t="s">
        <v>412</v>
      </c>
      <c r="M6" s="292">
        <v>30</v>
      </c>
      <c r="N6" s="424" t="s">
        <v>914</v>
      </c>
      <c r="O6" s="281" t="s">
        <v>306</v>
      </c>
      <c r="P6" s="285" t="s">
        <v>413</v>
      </c>
      <c r="Q6" s="286" t="s">
        <v>419</v>
      </c>
      <c r="R6" s="237" t="s">
        <v>415</v>
      </c>
      <c r="S6" s="749" t="s">
        <v>344</v>
      </c>
      <c r="T6" s="301">
        <v>8</v>
      </c>
      <c r="U6" s="301">
        <v>32</v>
      </c>
      <c r="V6" s="237" t="s">
        <v>308</v>
      </c>
      <c r="W6" s="237" t="s">
        <v>308</v>
      </c>
      <c r="X6" s="237" t="s">
        <v>308</v>
      </c>
      <c r="Y6" s="288">
        <f>T6*100/K6</f>
        <v>100</v>
      </c>
      <c r="Z6" s="288">
        <f>U6*100/M6</f>
        <v>106.66666666666667</v>
      </c>
      <c r="AA6" s="404" t="s">
        <v>426</v>
      </c>
    </row>
    <row r="7" spans="1:27" ht="92.25">
      <c r="A7" s="278" t="s">
        <v>303</v>
      </c>
      <c r="B7" s="279" t="s">
        <v>408</v>
      </c>
      <c r="C7" s="280" t="s">
        <v>409</v>
      </c>
      <c r="D7" s="290" t="s">
        <v>308</v>
      </c>
      <c r="E7" s="281" t="s">
        <v>315</v>
      </c>
      <c r="F7" s="290" t="s">
        <v>308</v>
      </c>
      <c r="G7" s="291" t="s">
        <v>303</v>
      </c>
      <c r="H7" s="281" t="s">
        <v>307</v>
      </c>
      <c r="I7" s="290" t="s">
        <v>661</v>
      </c>
      <c r="J7" s="280" t="s">
        <v>411</v>
      </c>
      <c r="K7" s="292">
        <v>10</v>
      </c>
      <c r="L7" s="283" t="s">
        <v>412</v>
      </c>
      <c r="M7" s="292">
        <v>40</v>
      </c>
      <c r="N7" s="424" t="s">
        <v>674</v>
      </c>
      <c r="O7" s="281" t="s">
        <v>306</v>
      </c>
      <c r="P7" s="285" t="s">
        <v>413</v>
      </c>
      <c r="Q7" s="286" t="s">
        <v>420</v>
      </c>
      <c r="R7" s="237" t="s">
        <v>415</v>
      </c>
      <c r="S7" s="748" t="s">
        <v>344</v>
      </c>
      <c r="T7" s="301">
        <v>10</v>
      </c>
      <c r="U7" s="301">
        <v>40</v>
      </c>
      <c r="V7" s="238" t="s">
        <v>308</v>
      </c>
      <c r="W7" s="237" t="s">
        <v>308</v>
      </c>
      <c r="X7" s="237" t="s">
        <v>308</v>
      </c>
      <c r="Y7" s="288">
        <f>T7*100/K7</f>
        <v>100</v>
      </c>
      <c r="Z7" s="288">
        <f>U7*100/M7</f>
        <v>100</v>
      </c>
      <c r="AA7" s="298" t="s">
        <v>424</v>
      </c>
    </row>
    <row r="8" spans="1:27" ht="92.25">
      <c r="A8" s="278" t="s">
        <v>303</v>
      </c>
      <c r="B8" s="294" t="s">
        <v>416</v>
      </c>
      <c r="C8" s="290" t="s">
        <v>417</v>
      </c>
      <c r="D8" s="290" t="s">
        <v>308</v>
      </c>
      <c r="E8" s="281" t="s">
        <v>315</v>
      </c>
      <c r="F8" s="290" t="s">
        <v>308</v>
      </c>
      <c r="G8" s="291" t="s">
        <v>303</v>
      </c>
      <c r="H8" s="290" t="s">
        <v>307</v>
      </c>
      <c r="I8" s="290" t="s">
        <v>662</v>
      </c>
      <c r="J8" s="280" t="s">
        <v>411</v>
      </c>
      <c r="K8" s="292">
        <v>8</v>
      </c>
      <c r="L8" s="283" t="s">
        <v>412</v>
      </c>
      <c r="M8" s="290" t="s">
        <v>421</v>
      </c>
      <c r="N8" s="424" t="s">
        <v>915</v>
      </c>
      <c r="O8" s="281" t="s">
        <v>306</v>
      </c>
      <c r="P8" s="285" t="s">
        <v>413</v>
      </c>
      <c r="Q8" s="286" t="s">
        <v>422</v>
      </c>
      <c r="R8" s="237" t="s">
        <v>415</v>
      </c>
      <c r="S8" s="749" t="s">
        <v>344</v>
      </c>
      <c r="T8" s="293">
        <v>8</v>
      </c>
      <c r="U8" s="293">
        <v>31</v>
      </c>
      <c r="V8" s="237" t="s">
        <v>308</v>
      </c>
      <c r="W8" s="237" t="s">
        <v>308</v>
      </c>
      <c r="X8" s="237" t="s">
        <v>308</v>
      </c>
      <c r="Y8" s="288">
        <f>T8*100/K8</f>
        <v>100</v>
      </c>
      <c r="Z8" s="288">
        <f>U8*100/M8</f>
        <v>103.33333333333333</v>
      </c>
      <c r="AA8" s="299" t="s">
        <v>425</v>
      </c>
    </row>
    <row r="9" spans="1:27" ht="12.75">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row>
  </sheetData>
  <sheetProtection/>
  <autoFilter ref="A4:AA4"/>
  <mergeCells count="8">
    <mergeCell ref="U2:W2"/>
    <mergeCell ref="R3:T3"/>
    <mergeCell ref="H2:I2"/>
    <mergeCell ref="J2:K2"/>
    <mergeCell ref="L2:M2"/>
    <mergeCell ref="N2:O2"/>
    <mergeCell ref="P2:Q2"/>
    <mergeCell ref="R2:T2"/>
  </mergeCells>
  <dataValidations count="1">
    <dataValidation type="list" allowBlank="1" showInputMessage="1" showErrorMessage="1" sqref="V5:X8 R5:R8">
      <formula1>'Table1G List of research survey'!#REF!</formula1>
    </dataValidation>
  </dataValidations>
  <printOptions/>
  <pageMargins left="0.7" right="0.7" top="0.75" bottom="0.75" header="0.3" footer="0.3"/>
  <pageSetup fitToHeight="0" fitToWidth="1" horizontalDpi="600" verticalDpi="600" orientation="landscape" paperSize="9" scale="32" r:id="rId1"/>
</worksheet>
</file>

<file path=xl/worksheets/sheet8.xml><?xml version="1.0" encoding="utf-8"?>
<worksheet xmlns="http://schemas.openxmlformats.org/spreadsheetml/2006/main" xmlns:r="http://schemas.openxmlformats.org/officeDocument/2006/relationships">
  <sheetPr>
    <pageSetUpPr fitToPage="1"/>
  </sheetPr>
  <dimension ref="A1:M16"/>
  <sheetViews>
    <sheetView zoomScalePageLayoutView="0" workbookViewId="0" topLeftCell="A16">
      <selection activeCell="M15" sqref="M15"/>
    </sheetView>
  </sheetViews>
  <sheetFormatPr defaultColWidth="8.7109375" defaultRowHeight="15"/>
  <cols>
    <col min="1" max="1" width="6.57421875" style="317" customWidth="1"/>
    <col min="2" max="2" width="28.28125" style="317" customWidth="1"/>
    <col min="3" max="3" width="8.7109375" style="317" customWidth="1"/>
    <col min="4" max="4" width="28.7109375" style="317" customWidth="1"/>
    <col min="5" max="5" width="8.7109375" style="317" customWidth="1"/>
    <col min="6" max="6" width="9.7109375" style="317" customWidth="1"/>
    <col min="7" max="7" width="32.28125" style="317" customWidth="1"/>
    <col min="8" max="8" width="11.421875" style="317" customWidth="1"/>
    <col min="9" max="9" width="11.00390625" style="317" customWidth="1"/>
    <col min="10" max="10" width="12.57421875" style="317" customWidth="1"/>
    <col min="11" max="11" width="12.421875" style="317" customWidth="1"/>
    <col min="12" max="12" width="11.28125" style="317" customWidth="1"/>
    <col min="13" max="13" width="65.421875" style="317" customWidth="1"/>
    <col min="14" max="16384" width="8.7109375" style="317" customWidth="1"/>
  </cols>
  <sheetData>
    <row r="1" spans="1:13" ht="15" thickBot="1">
      <c r="A1" s="3" t="s">
        <v>119</v>
      </c>
      <c r="B1" s="59"/>
      <c r="C1" s="59"/>
      <c r="D1" s="60"/>
      <c r="E1" s="61"/>
      <c r="F1" s="61"/>
      <c r="G1" s="61"/>
      <c r="H1" s="61"/>
      <c r="I1" s="61"/>
      <c r="J1" s="61"/>
      <c r="K1" s="61"/>
      <c r="L1" s="61"/>
      <c r="M1" s="61"/>
    </row>
    <row r="2" spans="1:13" ht="14.25">
      <c r="A2" s="318"/>
      <c r="B2" s="318"/>
      <c r="C2" s="318"/>
      <c r="D2" s="318"/>
      <c r="E2" s="318"/>
      <c r="F2" s="318"/>
      <c r="G2" s="318"/>
      <c r="H2" s="318"/>
      <c r="I2" s="318"/>
      <c r="J2" s="319"/>
      <c r="K2" s="319"/>
      <c r="L2" s="320" t="s">
        <v>1</v>
      </c>
      <c r="M2" s="321" t="s">
        <v>2</v>
      </c>
    </row>
    <row r="3" spans="1:13" ht="14.25">
      <c r="A3" s="318"/>
      <c r="B3" s="318"/>
      <c r="C3" s="318"/>
      <c r="D3" s="318"/>
      <c r="E3" s="318"/>
      <c r="F3" s="318"/>
      <c r="G3" s="318"/>
      <c r="H3" s="318"/>
      <c r="I3" s="318"/>
      <c r="J3" s="8"/>
      <c r="K3" s="8"/>
      <c r="L3" s="62" t="s">
        <v>3</v>
      </c>
      <c r="M3" s="63">
        <v>2021</v>
      </c>
    </row>
    <row r="4" spans="1:13" ht="40.5">
      <c r="A4" s="23" t="s">
        <v>4</v>
      </c>
      <c r="B4" s="64" t="s">
        <v>97</v>
      </c>
      <c r="C4" s="64" t="s">
        <v>98</v>
      </c>
      <c r="D4" s="64" t="s">
        <v>120</v>
      </c>
      <c r="E4" s="64" t="s">
        <v>121</v>
      </c>
      <c r="F4" s="64" t="s">
        <v>122</v>
      </c>
      <c r="G4" s="64" t="s">
        <v>15</v>
      </c>
      <c r="H4" s="65" t="s">
        <v>123</v>
      </c>
      <c r="I4" s="65" t="s">
        <v>124</v>
      </c>
      <c r="J4" s="65" t="s">
        <v>125</v>
      </c>
      <c r="K4" s="65" t="s">
        <v>126</v>
      </c>
      <c r="L4" s="66" t="s">
        <v>127</v>
      </c>
      <c r="M4" s="65" t="s">
        <v>128</v>
      </c>
    </row>
    <row r="5" spans="1:13" ht="72">
      <c r="A5" s="278" t="s">
        <v>303</v>
      </c>
      <c r="B5" s="280" t="s">
        <v>408</v>
      </c>
      <c r="C5" s="280" t="s">
        <v>409</v>
      </c>
      <c r="D5" s="302" t="s">
        <v>427</v>
      </c>
      <c r="E5" s="278" t="s">
        <v>428</v>
      </c>
      <c r="F5" s="278" t="s">
        <v>308</v>
      </c>
      <c r="G5" s="303" t="s">
        <v>659</v>
      </c>
      <c r="H5" s="237" t="s">
        <v>308</v>
      </c>
      <c r="I5" s="304" t="s">
        <v>308</v>
      </c>
      <c r="J5" s="398" t="s">
        <v>308</v>
      </c>
      <c r="K5" s="237" t="s">
        <v>308</v>
      </c>
      <c r="L5" s="306" t="s">
        <v>325</v>
      </c>
      <c r="M5" s="399" t="s">
        <v>660</v>
      </c>
    </row>
    <row r="6" spans="1:13" ht="56.25">
      <c r="A6" s="278" t="s">
        <v>303</v>
      </c>
      <c r="B6" s="281" t="s">
        <v>408</v>
      </c>
      <c r="C6" s="281" t="s">
        <v>409</v>
      </c>
      <c r="D6" s="307" t="s">
        <v>653</v>
      </c>
      <c r="E6" s="278" t="s">
        <v>431</v>
      </c>
      <c r="F6" s="278" t="s">
        <v>315</v>
      </c>
      <c r="G6" s="303" t="s">
        <v>414</v>
      </c>
      <c r="H6" s="238" t="s">
        <v>308</v>
      </c>
      <c r="I6" s="309" t="s">
        <v>432</v>
      </c>
      <c r="J6" s="309" t="s">
        <v>308</v>
      </c>
      <c r="K6" s="238" t="s">
        <v>308</v>
      </c>
      <c r="L6" s="310" t="s">
        <v>325</v>
      </c>
      <c r="M6" s="311" t="s">
        <v>433</v>
      </c>
    </row>
    <row r="7" spans="1:13" ht="28.5">
      <c r="A7" s="278" t="s">
        <v>303</v>
      </c>
      <c r="B7" s="295" t="s">
        <v>408</v>
      </c>
      <c r="C7" s="280" t="s">
        <v>409</v>
      </c>
      <c r="D7" s="312" t="s">
        <v>434</v>
      </c>
      <c r="E7" s="291" t="s">
        <v>431</v>
      </c>
      <c r="F7" s="278" t="s">
        <v>315</v>
      </c>
      <c r="G7" s="303" t="s">
        <v>414</v>
      </c>
      <c r="H7" s="238" t="s">
        <v>308</v>
      </c>
      <c r="I7" s="308" t="s">
        <v>432</v>
      </c>
      <c r="J7" s="309" t="s">
        <v>308</v>
      </c>
      <c r="K7" s="238" t="s">
        <v>308</v>
      </c>
      <c r="L7" s="310" t="s">
        <v>325</v>
      </c>
      <c r="M7" s="311" t="s">
        <v>436</v>
      </c>
    </row>
    <row r="8" spans="1:13" ht="57">
      <c r="A8" s="278" t="s">
        <v>303</v>
      </c>
      <c r="B8" s="281" t="s">
        <v>408</v>
      </c>
      <c r="C8" s="281" t="s">
        <v>409</v>
      </c>
      <c r="D8" s="302" t="s">
        <v>427</v>
      </c>
      <c r="E8" s="291" t="s">
        <v>428</v>
      </c>
      <c r="F8" s="278" t="s">
        <v>308</v>
      </c>
      <c r="G8" s="303" t="s">
        <v>429</v>
      </c>
      <c r="H8" s="237" t="s">
        <v>308</v>
      </c>
      <c r="I8" s="304" t="s">
        <v>308</v>
      </c>
      <c r="J8" s="305" t="s">
        <v>308</v>
      </c>
      <c r="K8" s="237" t="s">
        <v>308</v>
      </c>
      <c r="L8" s="306" t="s">
        <v>325</v>
      </c>
      <c r="M8" s="399" t="s">
        <v>654</v>
      </c>
    </row>
    <row r="9" spans="1:13" ht="56.25">
      <c r="A9" s="278" t="s">
        <v>303</v>
      </c>
      <c r="B9" s="281" t="s">
        <v>408</v>
      </c>
      <c r="C9" s="281" t="s">
        <v>409</v>
      </c>
      <c r="D9" s="307" t="s">
        <v>430</v>
      </c>
      <c r="E9" s="278" t="s">
        <v>431</v>
      </c>
      <c r="F9" s="278" t="s">
        <v>315</v>
      </c>
      <c r="G9" s="303" t="s">
        <v>420</v>
      </c>
      <c r="H9" s="238" t="s">
        <v>308</v>
      </c>
      <c r="I9" s="308" t="s">
        <v>432</v>
      </c>
      <c r="J9" s="309" t="s">
        <v>308</v>
      </c>
      <c r="K9" s="238" t="s">
        <v>308</v>
      </c>
      <c r="L9" s="310" t="s">
        <v>325</v>
      </c>
      <c r="M9" s="311" t="s">
        <v>433</v>
      </c>
    </row>
    <row r="10" spans="1:13" ht="28.5">
      <c r="A10" s="278" t="s">
        <v>303</v>
      </c>
      <c r="B10" s="295" t="s">
        <v>408</v>
      </c>
      <c r="C10" s="280" t="s">
        <v>409</v>
      </c>
      <c r="D10" s="312" t="s">
        <v>434</v>
      </c>
      <c r="E10" s="136" t="s">
        <v>431</v>
      </c>
      <c r="F10" s="131" t="s">
        <v>315</v>
      </c>
      <c r="G10" s="303" t="s">
        <v>435</v>
      </c>
      <c r="H10" s="238" t="s">
        <v>308</v>
      </c>
      <c r="I10" s="308" t="s">
        <v>432</v>
      </c>
      <c r="J10" s="309" t="s">
        <v>308</v>
      </c>
      <c r="K10" s="238" t="s">
        <v>308</v>
      </c>
      <c r="L10" s="310" t="s">
        <v>325</v>
      </c>
      <c r="M10" s="311" t="s">
        <v>436</v>
      </c>
    </row>
    <row r="11" spans="1:13" ht="28.5">
      <c r="A11" s="278" t="s">
        <v>303</v>
      </c>
      <c r="B11" s="280" t="s">
        <v>408</v>
      </c>
      <c r="C11" s="280" t="s">
        <v>409</v>
      </c>
      <c r="D11" s="313" t="s">
        <v>437</v>
      </c>
      <c r="E11" s="291" t="s">
        <v>431</v>
      </c>
      <c r="F11" s="278" t="s">
        <v>315</v>
      </c>
      <c r="G11" s="303" t="s">
        <v>438</v>
      </c>
      <c r="H11" s="238" t="s">
        <v>308</v>
      </c>
      <c r="I11" s="308" t="s">
        <v>308</v>
      </c>
      <c r="J11" s="309" t="s">
        <v>308</v>
      </c>
      <c r="K11" s="238" t="s">
        <v>308</v>
      </c>
      <c r="L11" s="400" t="s">
        <v>325</v>
      </c>
      <c r="M11" s="314" t="s">
        <v>439</v>
      </c>
    </row>
    <row r="12" spans="1:13" ht="57">
      <c r="A12" s="278" t="s">
        <v>303</v>
      </c>
      <c r="B12" s="315" t="s">
        <v>416</v>
      </c>
      <c r="C12" s="290" t="s">
        <v>417</v>
      </c>
      <c r="D12" s="312" t="s">
        <v>440</v>
      </c>
      <c r="E12" s="291" t="s">
        <v>428</v>
      </c>
      <c r="F12" s="278" t="s">
        <v>308</v>
      </c>
      <c r="G12" s="303" t="s">
        <v>419</v>
      </c>
      <c r="H12" s="238" t="s">
        <v>308</v>
      </c>
      <c r="I12" s="308" t="s">
        <v>308</v>
      </c>
      <c r="J12" s="309" t="s">
        <v>308</v>
      </c>
      <c r="K12" s="238" t="s">
        <v>308</v>
      </c>
      <c r="L12" s="400"/>
      <c r="M12" s="314" t="s">
        <v>655</v>
      </c>
    </row>
    <row r="13" spans="1:13" ht="57">
      <c r="A13" s="278" t="s">
        <v>303</v>
      </c>
      <c r="B13" s="281" t="s">
        <v>416</v>
      </c>
      <c r="C13" s="281" t="s">
        <v>417</v>
      </c>
      <c r="D13" s="303" t="s">
        <v>441</v>
      </c>
      <c r="E13" s="278" t="s">
        <v>431</v>
      </c>
      <c r="F13" s="278" t="s">
        <v>315</v>
      </c>
      <c r="G13" s="303" t="s">
        <v>419</v>
      </c>
      <c r="H13" s="238" t="s">
        <v>308</v>
      </c>
      <c r="I13" s="308" t="s">
        <v>308</v>
      </c>
      <c r="J13" s="309" t="s">
        <v>308</v>
      </c>
      <c r="K13" s="238" t="s">
        <v>308</v>
      </c>
      <c r="L13" s="400" t="s">
        <v>325</v>
      </c>
      <c r="M13" s="311" t="s">
        <v>656</v>
      </c>
    </row>
    <row r="14" spans="1:13" ht="42.75">
      <c r="A14" s="278" t="s">
        <v>303</v>
      </c>
      <c r="B14" s="281" t="s">
        <v>416</v>
      </c>
      <c r="C14" s="281" t="s">
        <v>417</v>
      </c>
      <c r="D14" s="303" t="s">
        <v>440</v>
      </c>
      <c r="E14" s="291" t="s">
        <v>428</v>
      </c>
      <c r="F14" s="278" t="s">
        <v>308</v>
      </c>
      <c r="G14" s="303" t="s">
        <v>442</v>
      </c>
      <c r="H14" s="401" t="s">
        <v>308</v>
      </c>
      <c r="I14" s="402" t="s">
        <v>308</v>
      </c>
      <c r="J14" s="403" t="s">
        <v>308</v>
      </c>
      <c r="K14" s="401" t="s">
        <v>308</v>
      </c>
      <c r="L14" s="400"/>
      <c r="M14" s="314" t="s">
        <v>657</v>
      </c>
    </row>
    <row r="15" spans="1:13" ht="57">
      <c r="A15" s="278" t="s">
        <v>303</v>
      </c>
      <c r="B15" s="281" t="s">
        <v>416</v>
      </c>
      <c r="C15" s="281" t="s">
        <v>417</v>
      </c>
      <c r="D15" s="303" t="s">
        <v>443</v>
      </c>
      <c r="E15" s="278" t="s">
        <v>431</v>
      </c>
      <c r="F15" s="278" t="s">
        <v>315</v>
      </c>
      <c r="G15" s="303" t="s">
        <v>422</v>
      </c>
      <c r="H15" s="238" t="s">
        <v>308</v>
      </c>
      <c r="I15" s="308" t="s">
        <v>308</v>
      </c>
      <c r="J15" s="309" t="s">
        <v>308</v>
      </c>
      <c r="K15" s="238" t="s">
        <v>308</v>
      </c>
      <c r="L15" s="400" t="s">
        <v>325</v>
      </c>
      <c r="M15" s="311" t="s">
        <v>658</v>
      </c>
    </row>
    <row r="16" spans="1:13" ht="28.5">
      <c r="A16" s="291" t="s">
        <v>303</v>
      </c>
      <c r="B16" s="315" t="s">
        <v>416</v>
      </c>
      <c r="C16" s="290" t="s">
        <v>417</v>
      </c>
      <c r="D16" s="313" t="s">
        <v>437</v>
      </c>
      <c r="E16" s="291" t="s">
        <v>431</v>
      </c>
      <c r="F16" s="291" t="s">
        <v>315</v>
      </c>
      <c r="G16" s="303" t="s">
        <v>444</v>
      </c>
      <c r="H16" s="238" t="s">
        <v>308</v>
      </c>
      <c r="I16" s="308" t="s">
        <v>308</v>
      </c>
      <c r="J16" s="309" t="s">
        <v>308</v>
      </c>
      <c r="K16" s="238" t="s">
        <v>308</v>
      </c>
      <c r="L16" s="400" t="s">
        <v>325</v>
      </c>
      <c r="M16" s="314" t="s">
        <v>439</v>
      </c>
    </row>
  </sheetData>
  <sheetProtection/>
  <autoFilter ref="A4:M4"/>
  <dataValidations count="1">
    <dataValidation type="list" allowBlank="1" showInputMessage="1" showErrorMessage="1" sqref="I6:K6 J7:K13 H16 J15:K16 H11:H12 K14 J5:K5 H5 H7:H8">
      <formula1>'Table1H Research survey data'!#REF!</formula1>
    </dataValidation>
  </dataValidations>
  <printOptions/>
  <pageMargins left="0.7" right="0.7" top="0.75" bottom="0.75" header="0.3" footer="0.3"/>
  <pageSetup fitToHeight="0" fitToWidth="1" horizontalDpi="600" verticalDpi="600" orientation="landscape" paperSize="9" scale="53" r:id="rId1"/>
</worksheet>
</file>

<file path=xl/worksheets/sheet9.xml><?xml version="1.0" encoding="utf-8"?>
<worksheet xmlns="http://schemas.openxmlformats.org/spreadsheetml/2006/main" xmlns:r="http://schemas.openxmlformats.org/officeDocument/2006/relationships">
  <sheetPr>
    <pageSetUpPr fitToPage="1"/>
  </sheetPr>
  <dimension ref="A1:T218"/>
  <sheetViews>
    <sheetView zoomScalePageLayoutView="0" workbookViewId="0" topLeftCell="A97">
      <selection activeCell="A204" sqref="A204:IV204"/>
    </sheetView>
  </sheetViews>
  <sheetFormatPr defaultColWidth="9.140625" defaultRowHeight="15"/>
  <cols>
    <col min="2" max="2" width="28.00390625" style="0" customWidth="1"/>
    <col min="5" max="5" width="42.57421875" style="0" customWidth="1"/>
    <col min="6" max="6" width="28.28125" style="0" customWidth="1"/>
    <col min="7" max="7" width="12.7109375" style="0" customWidth="1"/>
    <col min="8" max="8" width="17.7109375" style="0" customWidth="1"/>
    <col min="9" max="9" width="12.57421875" style="0" customWidth="1"/>
    <col min="10" max="10" width="31.28125" style="0" customWidth="1"/>
    <col min="11" max="11" width="14.7109375" style="0" customWidth="1"/>
    <col min="13" max="13" width="14.57421875" style="0" customWidth="1"/>
    <col min="14" max="14" width="13.7109375" style="0" customWidth="1"/>
    <col min="15" max="15" width="9.7109375" style="0" customWidth="1"/>
    <col min="16" max="16" width="12.7109375" style="0" customWidth="1"/>
    <col min="18" max="18" width="12.28125" style="0" customWidth="1"/>
    <col min="19" max="19" width="10.7109375" style="0" customWidth="1"/>
    <col min="20" max="20" width="51.28125" style="0" customWidth="1"/>
  </cols>
  <sheetData>
    <row r="1" spans="1:20" ht="15" thickBot="1">
      <c r="A1" s="67" t="s">
        <v>129</v>
      </c>
      <c r="B1" s="5"/>
      <c r="C1" s="5"/>
      <c r="D1" s="5"/>
      <c r="E1" s="5"/>
      <c r="F1" s="5"/>
      <c r="G1" s="5"/>
      <c r="H1" s="5"/>
      <c r="I1" s="5"/>
      <c r="J1" s="5"/>
      <c r="K1" s="5"/>
      <c r="L1" s="5"/>
      <c r="M1" s="5"/>
      <c r="N1" s="5"/>
      <c r="O1" s="5"/>
      <c r="P1" s="5"/>
      <c r="Q1" s="5"/>
      <c r="R1" s="5"/>
      <c r="S1" s="5"/>
      <c r="T1" s="5"/>
    </row>
    <row r="2" spans="1:20" ht="14.25">
      <c r="A2" s="5"/>
      <c r="B2" s="5"/>
      <c r="C2" s="5"/>
      <c r="D2" s="5"/>
      <c r="E2" s="5"/>
      <c r="F2" s="5"/>
      <c r="G2" s="5"/>
      <c r="H2" s="5"/>
      <c r="I2" s="5"/>
      <c r="J2" s="5"/>
      <c r="K2" s="5"/>
      <c r="L2" s="5"/>
      <c r="M2" s="5"/>
      <c r="N2" s="5"/>
      <c r="O2" s="5"/>
      <c r="P2" s="5"/>
      <c r="Q2" s="5"/>
      <c r="R2" s="5"/>
      <c r="S2" s="78" t="s">
        <v>1</v>
      </c>
      <c r="T2" s="40" t="s">
        <v>2</v>
      </c>
    </row>
    <row r="3" spans="1:20" ht="15" thickBot="1">
      <c r="A3" s="68"/>
      <c r="B3" s="68"/>
      <c r="C3" s="68"/>
      <c r="D3" s="68"/>
      <c r="E3" s="68"/>
      <c r="F3" s="68"/>
      <c r="G3" s="68"/>
      <c r="H3" s="68"/>
      <c r="I3" s="68"/>
      <c r="J3" s="68"/>
      <c r="K3" s="5"/>
      <c r="L3" s="5"/>
      <c r="M3" s="5"/>
      <c r="N3" s="5"/>
      <c r="O3" s="5"/>
      <c r="P3" s="5"/>
      <c r="Q3" s="5"/>
      <c r="R3" s="5"/>
      <c r="S3" s="4" t="s">
        <v>3</v>
      </c>
      <c r="T3" s="41">
        <v>2021</v>
      </c>
    </row>
    <row r="4" spans="1:20" ht="61.5" thickBot="1">
      <c r="A4" s="73" t="s">
        <v>4</v>
      </c>
      <c r="B4" s="73" t="s">
        <v>130</v>
      </c>
      <c r="C4" s="74" t="s">
        <v>7</v>
      </c>
      <c r="D4" s="54" t="s">
        <v>131</v>
      </c>
      <c r="E4" s="54" t="s">
        <v>132</v>
      </c>
      <c r="F4" s="75" t="s">
        <v>133</v>
      </c>
      <c r="G4" s="76" t="s">
        <v>134</v>
      </c>
      <c r="H4" s="73" t="s">
        <v>135</v>
      </c>
      <c r="I4" s="73" t="s">
        <v>136</v>
      </c>
      <c r="J4" s="73" t="s">
        <v>137</v>
      </c>
      <c r="K4" s="73" t="s">
        <v>138</v>
      </c>
      <c r="L4" s="73" t="s">
        <v>139</v>
      </c>
      <c r="M4" s="73" t="s">
        <v>140</v>
      </c>
      <c r="N4" s="73" t="s">
        <v>141</v>
      </c>
      <c r="O4" s="73" t="s">
        <v>15</v>
      </c>
      <c r="P4" s="77" t="s">
        <v>142</v>
      </c>
      <c r="Q4" s="77" t="s">
        <v>143</v>
      </c>
      <c r="R4" s="77" t="s">
        <v>144</v>
      </c>
      <c r="S4" s="77" t="s">
        <v>145</v>
      </c>
      <c r="T4" s="77" t="s">
        <v>128</v>
      </c>
    </row>
    <row r="5" spans="1:20" ht="45">
      <c r="A5" s="316" t="s">
        <v>303</v>
      </c>
      <c r="B5" s="132" t="s">
        <v>341</v>
      </c>
      <c r="C5" s="132" t="s">
        <v>489</v>
      </c>
      <c r="D5" s="348" t="s">
        <v>490</v>
      </c>
      <c r="E5" s="348" t="s">
        <v>195</v>
      </c>
      <c r="F5" s="349" t="s">
        <v>491</v>
      </c>
      <c r="G5" s="350" t="s">
        <v>492</v>
      </c>
      <c r="H5" s="351" t="s">
        <v>493</v>
      </c>
      <c r="I5" s="352" t="s">
        <v>308</v>
      </c>
      <c r="J5" s="353" t="s">
        <v>494</v>
      </c>
      <c r="K5" s="354">
        <v>1</v>
      </c>
      <c r="L5" s="132" t="s">
        <v>315</v>
      </c>
      <c r="M5" s="296" t="s">
        <v>495</v>
      </c>
      <c r="N5" s="355">
        <v>1</v>
      </c>
      <c r="O5" s="354"/>
      <c r="P5" s="356" t="s">
        <v>308</v>
      </c>
      <c r="Q5" s="356" t="s">
        <v>344</v>
      </c>
      <c r="R5" s="356" t="s">
        <v>344</v>
      </c>
      <c r="S5" s="372"/>
      <c r="T5" s="357" t="s">
        <v>496</v>
      </c>
    </row>
    <row r="6" spans="1:20" ht="14.25">
      <c r="A6" s="316" t="s">
        <v>303</v>
      </c>
      <c r="B6" s="132" t="s">
        <v>341</v>
      </c>
      <c r="C6" s="132" t="s">
        <v>489</v>
      </c>
      <c r="D6" s="348" t="s">
        <v>490</v>
      </c>
      <c r="E6" s="348" t="s">
        <v>497</v>
      </c>
      <c r="F6" s="349" t="s">
        <v>491</v>
      </c>
      <c r="G6" s="350" t="s">
        <v>492</v>
      </c>
      <c r="H6" s="351" t="s">
        <v>493</v>
      </c>
      <c r="I6" s="352" t="s">
        <v>308</v>
      </c>
      <c r="J6" s="353" t="s">
        <v>498</v>
      </c>
      <c r="K6" s="354">
        <v>1</v>
      </c>
      <c r="L6" s="132" t="s">
        <v>315</v>
      </c>
      <c r="M6" s="296" t="s">
        <v>495</v>
      </c>
      <c r="N6" s="355">
        <v>1</v>
      </c>
      <c r="O6" s="354"/>
      <c r="P6" s="356" t="s">
        <v>308</v>
      </c>
      <c r="Q6" s="356" t="s">
        <v>344</v>
      </c>
      <c r="R6" s="356" t="s">
        <v>344</v>
      </c>
      <c r="S6" s="373"/>
      <c r="T6" s="357" t="s">
        <v>499</v>
      </c>
    </row>
    <row r="7" spans="1:20" ht="14.25">
      <c r="A7" s="316" t="s">
        <v>303</v>
      </c>
      <c r="B7" s="132" t="s">
        <v>341</v>
      </c>
      <c r="C7" s="132" t="s">
        <v>489</v>
      </c>
      <c r="D7" s="358" t="s">
        <v>500</v>
      </c>
      <c r="E7" s="358" t="s">
        <v>501</v>
      </c>
      <c r="F7" s="359" t="s">
        <v>491</v>
      </c>
      <c r="G7" s="350" t="s">
        <v>492</v>
      </c>
      <c r="H7" s="351" t="s">
        <v>493</v>
      </c>
      <c r="I7" s="352" t="s">
        <v>308</v>
      </c>
      <c r="J7" s="360" t="s">
        <v>502</v>
      </c>
      <c r="K7" s="354">
        <v>1</v>
      </c>
      <c r="L7" s="132" t="s">
        <v>315</v>
      </c>
      <c r="M7" s="296" t="s">
        <v>495</v>
      </c>
      <c r="N7" s="355">
        <v>1</v>
      </c>
      <c r="O7" s="354"/>
      <c r="P7" s="356" t="s">
        <v>308</v>
      </c>
      <c r="Q7" s="356" t="s">
        <v>344</v>
      </c>
      <c r="R7" s="356" t="s">
        <v>344</v>
      </c>
      <c r="S7" s="373"/>
      <c r="T7" s="357" t="s">
        <v>499</v>
      </c>
    </row>
    <row r="8" spans="1:20" ht="14.25">
      <c r="A8" s="316" t="s">
        <v>303</v>
      </c>
      <c r="B8" s="132" t="s">
        <v>341</v>
      </c>
      <c r="C8" s="132" t="s">
        <v>489</v>
      </c>
      <c r="D8" s="358" t="s">
        <v>500</v>
      </c>
      <c r="E8" s="358" t="s">
        <v>503</v>
      </c>
      <c r="F8" s="359" t="s">
        <v>491</v>
      </c>
      <c r="G8" s="350" t="s">
        <v>492</v>
      </c>
      <c r="H8" s="351" t="s">
        <v>493</v>
      </c>
      <c r="I8" s="352" t="s">
        <v>308</v>
      </c>
      <c r="J8" s="360" t="s">
        <v>502</v>
      </c>
      <c r="K8" s="354">
        <v>1</v>
      </c>
      <c r="L8" s="132" t="s">
        <v>315</v>
      </c>
      <c r="M8" s="296" t="s">
        <v>495</v>
      </c>
      <c r="N8" s="355">
        <v>1</v>
      </c>
      <c r="O8" s="354"/>
      <c r="P8" s="356" t="s">
        <v>308</v>
      </c>
      <c r="Q8" s="356" t="s">
        <v>344</v>
      </c>
      <c r="R8" s="356" t="s">
        <v>344</v>
      </c>
      <c r="S8" s="373"/>
      <c r="T8" s="357" t="s">
        <v>499</v>
      </c>
    </row>
    <row r="9" spans="1:20" ht="14.25">
      <c r="A9" s="316" t="s">
        <v>303</v>
      </c>
      <c r="B9" s="132" t="s">
        <v>341</v>
      </c>
      <c r="C9" s="132" t="s">
        <v>489</v>
      </c>
      <c r="D9" s="358" t="s">
        <v>500</v>
      </c>
      <c r="E9" s="358" t="s">
        <v>504</v>
      </c>
      <c r="F9" s="359" t="s">
        <v>491</v>
      </c>
      <c r="G9" s="350" t="s">
        <v>492</v>
      </c>
      <c r="H9" s="351" t="s">
        <v>493</v>
      </c>
      <c r="I9" s="352" t="s">
        <v>308</v>
      </c>
      <c r="J9" s="360" t="s">
        <v>502</v>
      </c>
      <c r="K9" s="354">
        <v>1</v>
      </c>
      <c r="L9" s="132" t="s">
        <v>315</v>
      </c>
      <c r="M9" s="296" t="s">
        <v>495</v>
      </c>
      <c r="N9" s="355">
        <v>1</v>
      </c>
      <c r="O9" s="354"/>
      <c r="P9" s="356" t="s">
        <v>308</v>
      </c>
      <c r="Q9" s="356" t="s">
        <v>344</v>
      </c>
      <c r="R9" s="356" t="s">
        <v>344</v>
      </c>
      <c r="S9" s="373"/>
      <c r="T9" s="357" t="s">
        <v>499</v>
      </c>
    </row>
    <row r="10" spans="1:20" ht="14.25">
      <c r="A10" s="316" t="s">
        <v>303</v>
      </c>
      <c r="B10" s="132" t="s">
        <v>341</v>
      </c>
      <c r="C10" s="132" t="s">
        <v>489</v>
      </c>
      <c r="D10" s="358" t="s">
        <v>500</v>
      </c>
      <c r="E10" s="358" t="s">
        <v>505</v>
      </c>
      <c r="F10" s="359" t="s">
        <v>491</v>
      </c>
      <c r="G10" s="350" t="s">
        <v>492</v>
      </c>
      <c r="H10" s="351" t="s">
        <v>493</v>
      </c>
      <c r="I10" s="352" t="s">
        <v>308</v>
      </c>
      <c r="J10" s="360" t="s">
        <v>506</v>
      </c>
      <c r="K10" s="354">
        <v>1</v>
      </c>
      <c r="L10" s="132" t="s">
        <v>315</v>
      </c>
      <c r="M10" s="296" t="s">
        <v>495</v>
      </c>
      <c r="N10" s="355">
        <v>1</v>
      </c>
      <c r="O10" s="354"/>
      <c r="P10" s="356" t="s">
        <v>308</v>
      </c>
      <c r="Q10" s="356" t="s">
        <v>344</v>
      </c>
      <c r="R10" s="356" t="s">
        <v>344</v>
      </c>
      <c r="S10" s="373"/>
      <c r="T10" s="357" t="s">
        <v>499</v>
      </c>
    </row>
    <row r="11" spans="1:20" ht="14.25">
      <c r="A11" s="316" t="s">
        <v>303</v>
      </c>
      <c r="B11" s="132" t="s">
        <v>341</v>
      </c>
      <c r="C11" s="132" t="s">
        <v>489</v>
      </c>
      <c r="D11" s="358" t="s">
        <v>500</v>
      </c>
      <c r="E11" s="358" t="s">
        <v>507</v>
      </c>
      <c r="F11" s="359" t="s">
        <v>491</v>
      </c>
      <c r="G11" s="350" t="s">
        <v>492</v>
      </c>
      <c r="H11" s="351" t="s">
        <v>493</v>
      </c>
      <c r="I11" s="352" t="s">
        <v>308</v>
      </c>
      <c r="J11" s="360" t="s">
        <v>506</v>
      </c>
      <c r="K11" s="354">
        <v>1</v>
      </c>
      <c r="L11" s="132" t="s">
        <v>315</v>
      </c>
      <c r="M11" s="296" t="s">
        <v>495</v>
      </c>
      <c r="N11" s="355">
        <v>1</v>
      </c>
      <c r="O11" s="354"/>
      <c r="P11" s="356" t="s">
        <v>308</v>
      </c>
      <c r="Q11" s="356" t="s">
        <v>344</v>
      </c>
      <c r="R11" s="356" t="s">
        <v>344</v>
      </c>
      <c r="S11" s="373"/>
      <c r="T11" s="357" t="s">
        <v>499</v>
      </c>
    </row>
    <row r="12" spans="1:20" ht="14.25">
      <c r="A12" s="316" t="s">
        <v>303</v>
      </c>
      <c r="B12" s="132" t="s">
        <v>341</v>
      </c>
      <c r="C12" s="132" t="s">
        <v>489</v>
      </c>
      <c r="D12" s="358" t="s">
        <v>500</v>
      </c>
      <c r="E12" s="358" t="s">
        <v>508</v>
      </c>
      <c r="F12" s="359" t="s">
        <v>491</v>
      </c>
      <c r="G12" s="350" t="s">
        <v>492</v>
      </c>
      <c r="H12" s="351" t="s">
        <v>493</v>
      </c>
      <c r="I12" s="352" t="s">
        <v>308</v>
      </c>
      <c r="J12" s="360" t="s">
        <v>502</v>
      </c>
      <c r="K12" s="354">
        <v>1</v>
      </c>
      <c r="L12" s="132" t="s">
        <v>315</v>
      </c>
      <c r="M12" s="296" t="s">
        <v>495</v>
      </c>
      <c r="N12" s="355">
        <v>1</v>
      </c>
      <c r="O12" s="354"/>
      <c r="P12" s="356" t="s">
        <v>308</v>
      </c>
      <c r="Q12" s="356" t="s">
        <v>344</v>
      </c>
      <c r="R12" s="356" t="s">
        <v>344</v>
      </c>
      <c r="S12" s="373"/>
      <c r="T12" s="357" t="s">
        <v>499</v>
      </c>
    </row>
    <row r="13" spans="1:20" ht="14.25">
      <c r="A13" s="316" t="s">
        <v>303</v>
      </c>
      <c r="B13" s="132" t="s">
        <v>341</v>
      </c>
      <c r="C13" s="132" t="s">
        <v>489</v>
      </c>
      <c r="D13" s="358" t="s">
        <v>500</v>
      </c>
      <c r="E13" s="358" t="s">
        <v>509</v>
      </c>
      <c r="F13" s="359" t="s">
        <v>491</v>
      </c>
      <c r="G13" s="361" t="s">
        <v>492</v>
      </c>
      <c r="H13" s="351" t="s">
        <v>493</v>
      </c>
      <c r="I13" s="352" t="s">
        <v>308</v>
      </c>
      <c r="J13" s="360" t="s">
        <v>510</v>
      </c>
      <c r="K13" s="354">
        <v>1</v>
      </c>
      <c r="L13" s="132" t="s">
        <v>315</v>
      </c>
      <c r="M13" s="296" t="s">
        <v>495</v>
      </c>
      <c r="N13" s="355">
        <v>1</v>
      </c>
      <c r="O13" s="354"/>
      <c r="P13" s="356" t="s">
        <v>308</v>
      </c>
      <c r="Q13" s="356" t="s">
        <v>344</v>
      </c>
      <c r="R13" s="356" t="s">
        <v>344</v>
      </c>
      <c r="S13" s="373"/>
      <c r="T13" s="357" t="s">
        <v>499</v>
      </c>
    </row>
    <row r="14" spans="1:20" ht="14.25">
      <c r="A14" s="316" t="s">
        <v>303</v>
      </c>
      <c r="B14" s="132" t="s">
        <v>341</v>
      </c>
      <c r="C14" s="132" t="s">
        <v>489</v>
      </c>
      <c r="D14" s="358" t="s">
        <v>459</v>
      </c>
      <c r="E14" s="358" t="s">
        <v>511</v>
      </c>
      <c r="F14" s="359" t="s">
        <v>491</v>
      </c>
      <c r="G14" s="350" t="s">
        <v>492</v>
      </c>
      <c r="H14" s="351" t="s">
        <v>493</v>
      </c>
      <c r="I14" s="352" t="s">
        <v>308</v>
      </c>
      <c r="J14" s="362" t="s">
        <v>512</v>
      </c>
      <c r="K14" s="354">
        <v>1</v>
      </c>
      <c r="L14" s="132" t="s">
        <v>315</v>
      </c>
      <c r="M14" s="296" t="s">
        <v>495</v>
      </c>
      <c r="N14" s="355">
        <v>1</v>
      </c>
      <c r="O14" s="354"/>
      <c r="P14" s="356" t="s">
        <v>308</v>
      </c>
      <c r="Q14" s="356" t="s">
        <v>344</v>
      </c>
      <c r="R14" s="356" t="s">
        <v>344</v>
      </c>
      <c r="S14" s="373"/>
      <c r="T14" s="357" t="s">
        <v>499</v>
      </c>
    </row>
    <row r="15" spans="1:20" ht="14.25">
      <c r="A15" s="316" t="s">
        <v>303</v>
      </c>
      <c r="B15" s="132" t="s">
        <v>341</v>
      </c>
      <c r="C15" s="132" t="s">
        <v>489</v>
      </c>
      <c r="D15" s="358" t="s">
        <v>459</v>
      </c>
      <c r="E15" s="358" t="s">
        <v>513</v>
      </c>
      <c r="F15" s="359" t="s">
        <v>491</v>
      </c>
      <c r="G15" s="350" t="s">
        <v>492</v>
      </c>
      <c r="H15" s="351" t="s">
        <v>493</v>
      </c>
      <c r="I15" s="352" t="s">
        <v>308</v>
      </c>
      <c r="J15" s="362" t="s">
        <v>512</v>
      </c>
      <c r="K15" s="354">
        <v>1</v>
      </c>
      <c r="L15" s="132" t="s">
        <v>315</v>
      </c>
      <c r="M15" s="296" t="s">
        <v>495</v>
      </c>
      <c r="N15" s="355">
        <v>1</v>
      </c>
      <c r="O15" s="354"/>
      <c r="P15" s="356" t="s">
        <v>308</v>
      </c>
      <c r="Q15" s="356" t="s">
        <v>344</v>
      </c>
      <c r="R15" s="356" t="s">
        <v>344</v>
      </c>
      <c r="S15" s="373"/>
      <c r="T15" s="357" t="s">
        <v>499</v>
      </c>
    </row>
    <row r="16" spans="1:20" ht="14.25">
      <c r="A16" s="316" t="s">
        <v>303</v>
      </c>
      <c r="B16" s="132" t="s">
        <v>341</v>
      </c>
      <c r="C16" s="132" t="s">
        <v>489</v>
      </c>
      <c r="D16" s="358" t="s">
        <v>459</v>
      </c>
      <c r="E16" s="358" t="s">
        <v>514</v>
      </c>
      <c r="F16" s="359" t="s">
        <v>491</v>
      </c>
      <c r="G16" s="363" t="s">
        <v>492</v>
      </c>
      <c r="H16" s="351" t="s">
        <v>493</v>
      </c>
      <c r="I16" s="352" t="s">
        <v>308</v>
      </c>
      <c r="J16" s="364" t="s">
        <v>515</v>
      </c>
      <c r="K16" s="354">
        <v>1</v>
      </c>
      <c r="L16" s="132" t="s">
        <v>315</v>
      </c>
      <c r="M16" s="296" t="s">
        <v>495</v>
      </c>
      <c r="N16" s="355">
        <v>1</v>
      </c>
      <c r="O16" s="354"/>
      <c r="P16" s="356" t="s">
        <v>308</v>
      </c>
      <c r="Q16" s="356" t="s">
        <v>344</v>
      </c>
      <c r="R16" s="356" t="s">
        <v>344</v>
      </c>
      <c r="S16" s="373"/>
      <c r="T16" s="357" t="s">
        <v>499</v>
      </c>
    </row>
    <row r="17" spans="1:20" ht="33.75">
      <c r="A17" s="316" t="s">
        <v>303</v>
      </c>
      <c r="B17" s="132" t="s">
        <v>341</v>
      </c>
      <c r="C17" s="132" t="s">
        <v>489</v>
      </c>
      <c r="D17" s="348" t="s">
        <v>490</v>
      </c>
      <c r="E17" s="348" t="s">
        <v>195</v>
      </c>
      <c r="F17" s="349" t="s">
        <v>491</v>
      </c>
      <c r="G17" s="297" t="s">
        <v>516</v>
      </c>
      <c r="H17" s="351" t="s">
        <v>493</v>
      </c>
      <c r="I17" s="352" t="s">
        <v>308</v>
      </c>
      <c r="J17" s="353" t="s">
        <v>494</v>
      </c>
      <c r="K17" s="354">
        <v>1</v>
      </c>
      <c r="L17" s="134" t="s">
        <v>315</v>
      </c>
      <c r="M17" s="296" t="s">
        <v>495</v>
      </c>
      <c r="N17" s="355">
        <v>1</v>
      </c>
      <c r="O17" s="354"/>
      <c r="P17" s="356" t="s">
        <v>308</v>
      </c>
      <c r="Q17" s="356" t="s">
        <v>344</v>
      </c>
      <c r="R17" s="356" t="s">
        <v>344</v>
      </c>
      <c r="S17" s="373"/>
      <c r="T17" s="357" t="s">
        <v>517</v>
      </c>
    </row>
    <row r="18" spans="1:20" ht="14.25">
      <c r="A18" s="316" t="s">
        <v>303</v>
      </c>
      <c r="B18" s="132" t="s">
        <v>341</v>
      </c>
      <c r="C18" s="132" t="s">
        <v>489</v>
      </c>
      <c r="D18" s="348" t="s">
        <v>490</v>
      </c>
      <c r="E18" s="348" t="s">
        <v>497</v>
      </c>
      <c r="F18" s="349" t="s">
        <v>491</v>
      </c>
      <c r="G18" s="297" t="s">
        <v>516</v>
      </c>
      <c r="H18" s="351" t="s">
        <v>493</v>
      </c>
      <c r="I18" s="352" t="s">
        <v>308</v>
      </c>
      <c r="J18" s="353" t="s">
        <v>498</v>
      </c>
      <c r="K18" s="354">
        <v>1</v>
      </c>
      <c r="L18" s="134" t="s">
        <v>315</v>
      </c>
      <c r="M18" s="296" t="s">
        <v>495</v>
      </c>
      <c r="N18" s="355">
        <v>1</v>
      </c>
      <c r="O18" s="354"/>
      <c r="P18" s="356" t="s">
        <v>308</v>
      </c>
      <c r="Q18" s="356" t="s">
        <v>344</v>
      </c>
      <c r="R18" s="356" t="s">
        <v>344</v>
      </c>
      <c r="S18" s="373"/>
      <c r="T18" s="357" t="s">
        <v>499</v>
      </c>
    </row>
    <row r="19" spans="1:20" ht="14.25">
      <c r="A19" s="316" t="s">
        <v>303</v>
      </c>
      <c r="B19" s="132" t="s">
        <v>341</v>
      </c>
      <c r="C19" s="132" t="s">
        <v>489</v>
      </c>
      <c r="D19" s="358" t="s">
        <v>500</v>
      </c>
      <c r="E19" s="358" t="s">
        <v>501</v>
      </c>
      <c r="F19" s="359" t="s">
        <v>491</v>
      </c>
      <c r="G19" s="297" t="s">
        <v>516</v>
      </c>
      <c r="H19" s="351" t="s">
        <v>493</v>
      </c>
      <c r="I19" s="352" t="s">
        <v>308</v>
      </c>
      <c r="J19" s="360" t="s">
        <v>502</v>
      </c>
      <c r="K19" s="354">
        <v>1</v>
      </c>
      <c r="L19" s="134" t="s">
        <v>315</v>
      </c>
      <c r="M19" s="296" t="s">
        <v>495</v>
      </c>
      <c r="N19" s="355">
        <v>1</v>
      </c>
      <c r="O19" s="354"/>
      <c r="P19" s="356" t="s">
        <v>308</v>
      </c>
      <c r="Q19" s="356" t="s">
        <v>344</v>
      </c>
      <c r="R19" s="356" t="s">
        <v>344</v>
      </c>
      <c r="S19" s="373"/>
      <c r="T19" s="357" t="s">
        <v>499</v>
      </c>
    </row>
    <row r="20" spans="1:20" ht="14.25">
      <c r="A20" s="316" t="s">
        <v>303</v>
      </c>
      <c r="B20" s="132" t="s">
        <v>341</v>
      </c>
      <c r="C20" s="132" t="s">
        <v>489</v>
      </c>
      <c r="D20" s="358" t="s">
        <v>500</v>
      </c>
      <c r="E20" s="358" t="s">
        <v>503</v>
      </c>
      <c r="F20" s="359" t="s">
        <v>491</v>
      </c>
      <c r="G20" s="297" t="s">
        <v>516</v>
      </c>
      <c r="H20" s="351" t="s">
        <v>493</v>
      </c>
      <c r="I20" s="352" t="s">
        <v>308</v>
      </c>
      <c r="J20" s="360" t="s">
        <v>502</v>
      </c>
      <c r="K20" s="354">
        <v>1</v>
      </c>
      <c r="L20" s="134" t="s">
        <v>315</v>
      </c>
      <c r="M20" s="296" t="s">
        <v>495</v>
      </c>
      <c r="N20" s="355">
        <v>1</v>
      </c>
      <c r="O20" s="354"/>
      <c r="P20" s="356" t="s">
        <v>308</v>
      </c>
      <c r="Q20" s="356" t="s">
        <v>344</v>
      </c>
      <c r="R20" s="356" t="s">
        <v>344</v>
      </c>
      <c r="S20" s="373"/>
      <c r="T20" s="357" t="s">
        <v>499</v>
      </c>
    </row>
    <row r="21" spans="1:20" ht="14.25">
      <c r="A21" s="316" t="s">
        <v>303</v>
      </c>
      <c r="B21" s="132" t="s">
        <v>341</v>
      </c>
      <c r="C21" s="132" t="s">
        <v>489</v>
      </c>
      <c r="D21" s="358" t="s">
        <v>500</v>
      </c>
      <c r="E21" s="358" t="s">
        <v>504</v>
      </c>
      <c r="F21" s="359" t="s">
        <v>491</v>
      </c>
      <c r="G21" s="297" t="s">
        <v>516</v>
      </c>
      <c r="H21" s="351" t="s">
        <v>493</v>
      </c>
      <c r="I21" s="352" t="s">
        <v>308</v>
      </c>
      <c r="J21" s="360" t="s">
        <v>502</v>
      </c>
      <c r="K21" s="354">
        <v>1</v>
      </c>
      <c r="L21" s="134" t="s">
        <v>315</v>
      </c>
      <c r="M21" s="296" t="s">
        <v>495</v>
      </c>
      <c r="N21" s="355">
        <v>1</v>
      </c>
      <c r="O21" s="354"/>
      <c r="P21" s="356" t="s">
        <v>308</v>
      </c>
      <c r="Q21" s="356" t="s">
        <v>344</v>
      </c>
      <c r="R21" s="356" t="s">
        <v>344</v>
      </c>
      <c r="S21" s="373"/>
      <c r="T21" s="357" t="s">
        <v>499</v>
      </c>
    </row>
    <row r="22" spans="1:20" ht="14.25">
      <c r="A22" s="316" t="s">
        <v>303</v>
      </c>
      <c r="B22" s="132" t="s">
        <v>341</v>
      </c>
      <c r="C22" s="132" t="s">
        <v>489</v>
      </c>
      <c r="D22" s="358" t="s">
        <v>500</v>
      </c>
      <c r="E22" s="358" t="s">
        <v>505</v>
      </c>
      <c r="F22" s="359" t="s">
        <v>491</v>
      </c>
      <c r="G22" s="297" t="s">
        <v>516</v>
      </c>
      <c r="H22" s="351" t="s">
        <v>493</v>
      </c>
      <c r="I22" s="352" t="s">
        <v>308</v>
      </c>
      <c r="J22" s="360" t="s">
        <v>518</v>
      </c>
      <c r="K22" s="354">
        <v>1</v>
      </c>
      <c r="L22" s="134" t="s">
        <v>315</v>
      </c>
      <c r="M22" s="296" t="s">
        <v>495</v>
      </c>
      <c r="N22" s="355">
        <v>1</v>
      </c>
      <c r="O22" s="354"/>
      <c r="P22" s="356" t="s">
        <v>308</v>
      </c>
      <c r="Q22" s="356" t="s">
        <v>344</v>
      </c>
      <c r="R22" s="356" t="s">
        <v>344</v>
      </c>
      <c r="S22" s="373"/>
      <c r="T22" s="357" t="s">
        <v>499</v>
      </c>
    </row>
    <row r="23" spans="1:20" ht="14.25">
      <c r="A23" s="316" t="s">
        <v>303</v>
      </c>
      <c r="B23" s="132" t="s">
        <v>341</v>
      </c>
      <c r="C23" s="132" t="s">
        <v>489</v>
      </c>
      <c r="D23" s="358" t="s">
        <v>500</v>
      </c>
      <c r="E23" s="358" t="s">
        <v>507</v>
      </c>
      <c r="F23" s="359" t="s">
        <v>491</v>
      </c>
      <c r="G23" s="297" t="s">
        <v>516</v>
      </c>
      <c r="H23" s="351" t="s">
        <v>493</v>
      </c>
      <c r="I23" s="352" t="s">
        <v>308</v>
      </c>
      <c r="J23" s="360" t="s">
        <v>518</v>
      </c>
      <c r="K23" s="354">
        <v>1</v>
      </c>
      <c r="L23" s="134" t="s">
        <v>315</v>
      </c>
      <c r="M23" s="296" t="s">
        <v>495</v>
      </c>
      <c r="N23" s="355">
        <v>1</v>
      </c>
      <c r="O23" s="354"/>
      <c r="P23" s="356" t="s">
        <v>308</v>
      </c>
      <c r="Q23" s="356" t="s">
        <v>344</v>
      </c>
      <c r="R23" s="356" t="s">
        <v>344</v>
      </c>
      <c r="S23" s="373"/>
      <c r="T23" s="357" t="s">
        <v>499</v>
      </c>
    </row>
    <row r="24" spans="1:20" ht="14.25">
      <c r="A24" s="316" t="s">
        <v>303</v>
      </c>
      <c r="B24" s="132" t="s">
        <v>341</v>
      </c>
      <c r="C24" s="132" t="s">
        <v>489</v>
      </c>
      <c r="D24" s="358" t="s">
        <v>500</v>
      </c>
      <c r="E24" s="358" t="s">
        <v>508</v>
      </c>
      <c r="F24" s="359" t="s">
        <v>491</v>
      </c>
      <c r="G24" s="297" t="s">
        <v>516</v>
      </c>
      <c r="H24" s="351" t="s">
        <v>493</v>
      </c>
      <c r="I24" s="352" t="s">
        <v>308</v>
      </c>
      <c r="J24" s="360" t="s">
        <v>502</v>
      </c>
      <c r="K24" s="354">
        <v>1</v>
      </c>
      <c r="L24" s="134" t="s">
        <v>315</v>
      </c>
      <c r="M24" s="296" t="s">
        <v>495</v>
      </c>
      <c r="N24" s="355">
        <v>1</v>
      </c>
      <c r="O24" s="354"/>
      <c r="P24" s="356" t="s">
        <v>308</v>
      </c>
      <c r="Q24" s="356" t="s">
        <v>344</v>
      </c>
      <c r="R24" s="356" t="s">
        <v>344</v>
      </c>
      <c r="S24" s="373"/>
      <c r="T24" s="357" t="s">
        <v>499</v>
      </c>
    </row>
    <row r="25" spans="1:20" ht="14.25">
      <c r="A25" s="316" t="s">
        <v>303</v>
      </c>
      <c r="B25" s="132" t="s">
        <v>341</v>
      </c>
      <c r="C25" s="132" t="s">
        <v>489</v>
      </c>
      <c r="D25" s="358" t="s">
        <v>500</v>
      </c>
      <c r="E25" s="358" t="s">
        <v>509</v>
      </c>
      <c r="F25" s="359" t="s">
        <v>491</v>
      </c>
      <c r="G25" s="297" t="s">
        <v>516</v>
      </c>
      <c r="H25" s="351" t="s">
        <v>493</v>
      </c>
      <c r="I25" s="352" t="s">
        <v>308</v>
      </c>
      <c r="J25" s="360" t="s">
        <v>519</v>
      </c>
      <c r="K25" s="354">
        <v>1</v>
      </c>
      <c r="L25" s="134" t="s">
        <v>315</v>
      </c>
      <c r="M25" s="296" t="s">
        <v>495</v>
      </c>
      <c r="N25" s="355">
        <v>1</v>
      </c>
      <c r="O25" s="354"/>
      <c r="P25" s="356" t="s">
        <v>308</v>
      </c>
      <c r="Q25" s="356" t="s">
        <v>344</v>
      </c>
      <c r="R25" s="356" t="s">
        <v>344</v>
      </c>
      <c r="S25" s="373"/>
      <c r="T25" s="357" t="s">
        <v>499</v>
      </c>
    </row>
    <row r="26" spans="1:20" ht="14.25">
      <c r="A26" s="316" t="s">
        <v>303</v>
      </c>
      <c r="B26" s="132" t="s">
        <v>341</v>
      </c>
      <c r="C26" s="132" t="s">
        <v>489</v>
      </c>
      <c r="D26" s="358" t="s">
        <v>459</v>
      </c>
      <c r="E26" s="358" t="s">
        <v>511</v>
      </c>
      <c r="F26" s="359" t="s">
        <v>491</v>
      </c>
      <c r="G26" s="297" t="s">
        <v>516</v>
      </c>
      <c r="H26" s="351" t="s">
        <v>493</v>
      </c>
      <c r="I26" s="352" t="s">
        <v>308</v>
      </c>
      <c r="J26" s="362" t="s">
        <v>512</v>
      </c>
      <c r="K26" s="354">
        <v>1</v>
      </c>
      <c r="L26" s="134" t="s">
        <v>315</v>
      </c>
      <c r="M26" s="296" t="s">
        <v>495</v>
      </c>
      <c r="N26" s="355">
        <v>1</v>
      </c>
      <c r="O26" s="354"/>
      <c r="P26" s="356" t="s">
        <v>308</v>
      </c>
      <c r="Q26" s="356" t="s">
        <v>344</v>
      </c>
      <c r="R26" s="356" t="s">
        <v>344</v>
      </c>
      <c r="S26" s="373"/>
      <c r="T26" s="357" t="s">
        <v>499</v>
      </c>
    </row>
    <row r="27" spans="1:20" ht="14.25">
      <c r="A27" s="316" t="s">
        <v>303</v>
      </c>
      <c r="B27" s="132" t="s">
        <v>341</v>
      </c>
      <c r="C27" s="132" t="s">
        <v>489</v>
      </c>
      <c r="D27" s="358" t="s">
        <v>459</v>
      </c>
      <c r="E27" s="358" t="s">
        <v>513</v>
      </c>
      <c r="F27" s="359" t="s">
        <v>491</v>
      </c>
      <c r="G27" s="297" t="s">
        <v>516</v>
      </c>
      <c r="H27" s="351" t="s">
        <v>493</v>
      </c>
      <c r="I27" s="352" t="s">
        <v>308</v>
      </c>
      <c r="J27" s="362" t="s">
        <v>512</v>
      </c>
      <c r="K27" s="354">
        <v>1</v>
      </c>
      <c r="L27" s="134" t="s">
        <v>315</v>
      </c>
      <c r="M27" s="296" t="s">
        <v>495</v>
      </c>
      <c r="N27" s="355">
        <v>1</v>
      </c>
      <c r="O27" s="354"/>
      <c r="P27" s="356" t="s">
        <v>308</v>
      </c>
      <c r="Q27" s="356" t="s">
        <v>344</v>
      </c>
      <c r="R27" s="356" t="s">
        <v>344</v>
      </c>
      <c r="S27" s="373"/>
      <c r="T27" s="357" t="s">
        <v>499</v>
      </c>
    </row>
    <row r="28" spans="1:20" ht="14.25">
      <c r="A28" s="316" t="s">
        <v>303</v>
      </c>
      <c r="B28" s="132" t="s">
        <v>341</v>
      </c>
      <c r="C28" s="132" t="s">
        <v>489</v>
      </c>
      <c r="D28" s="358" t="s">
        <v>459</v>
      </c>
      <c r="E28" s="358" t="s">
        <v>514</v>
      </c>
      <c r="F28" s="359" t="s">
        <v>491</v>
      </c>
      <c r="G28" s="297" t="s">
        <v>516</v>
      </c>
      <c r="H28" s="351" t="s">
        <v>493</v>
      </c>
      <c r="I28" s="352" t="s">
        <v>308</v>
      </c>
      <c r="J28" s="362" t="s">
        <v>515</v>
      </c>
      <c r="K28" s="354">
        <v>1</v>
      </c>
      <c r="L28" s="134" t="s">
        <v>315</v>
      </c>
      <c r="M28" s="296" t="s">
        <v>495</v>
      </c>
      <c r="N28" s="355">
        <v>1</v>
      </c>
      <c r="O28" s="354"/>
      <c r="P28" s="356" t="s">
        <v>308</v>
      </c>
      <c r="Q28" s="356" t="s">
        <v>344</v>
      </c>
      <c r="R28" s="356" t="s">
        <v>344</v>
      </c>
      <c r="S28" s="373"/>
      <c r="T28" s="357" t="s">
        <v>499</v>
      </c>
    </row>
    <row r="29" spans="1:20" ht="33.75">
      <c r="A29" s="217" t="s">
        <v>303</v>
      </c>
      <c r="B29" s="365" t="s">
        <v>341</v>
      </c>
      <c r="C29" s="365" t="s">
        <v>489</v>
      </c>
      <c r="D29" s="348" t="s">
        <v>490</v>
      </c>
      <c r="E29" s="348" t="s">
        <v>195</v>
      </c>
      <c r="F29" s="366" t="s">
        <v>520</v>
      </c>
      <c r="G29" s="136" t="s">
        <v>516</v>
      </c>
      <c r="H29" s="367" t="s">
        <v>521</v>
      </c>
      <c r="I29" s="352" t="s">
        <v>308</v>
      </c>
      <c r="J29" s="353" t="s">
        <v>494</v>
      </c>
      <c r="K29" s="354">
        <v>1</v>
      </c>
      <c r="L29" s="132" t="s">
        <v>315</v>
      </c>
      <c r="M29" s="296" t="s">
        <v>495</v>
      </c>
      <c r="N29" s="355">
        <v>1</v>
      </c>
      <c r="O29" s="354"/>
      <c r="P29" s="356" t="s">
        <v>308</v>
      </c>
      <c r="Q29" s="356" t="s">
        <v>344</v>
      </c>
      <c r="R29" s="356" t="s">
        <v>344</v>
      </c>
      <c r="S29" s="373"/>
      <c r="T29" s="357" t="s">
        <v>522</v>
      </c>
    </row>
    <row r="30" spans="1:20" ht="14.25">
      <c r="A30" s="217" t="s">
        <v>303</v>
      </c>
      <c r="B30" s="365" t="s">
        <v>341</v>
      </c>
      <c r="C30" s="365" t="s">
        <v>489</v>
      </c>
      <c r="D30" s="348" t="s">
        <v>490</v>
      </c>
      <c r="E30" s="348" t="s">
        <v>497</v>
      </c>
      <c r="F30" s="366" t="s">
        <v>520</v>
      </c>
      <c r="G30" s="136" t="s">
        <v>516</v>
      </c>
      <c r="H30" s="368" t="s">
        <v>521</v>
      </c>
      <c r="I30" s="352" t="s">
        <v>308</v>
      </c>
      <c r="J30" s="353" t="s">
        <v>498</v>
      </c>
      <c r="K30" s="354">
        <v>1</v>
      </c>
      <c r="L30" s="132" t="s">
        <v>315</v>
      </c>
      <c r="M30" s="296" t="s">
        <v>495</v>
      </c>
      <c r="N30" s="355">
        <v>1</v>
      </c>
      <c r="O30" s="354"/>
      <c r="P30" s="356" t="s">
        <v>308</v>
      </c>
      <c r="Q30" s="356" t="s">
        <v>344</v>
      </c>
      <c r="R30" s="356" t="s">
        <v>344</v>
      </c>
      <c r="S30" s="373"/>
      <c r="T30" s="357" t="s">
        <v>499</v>
      </c>
    </row>
    <row r="31" spans="1:20" ht="14.25">
      <c r="A31" s="217" t="s">
        <v>303</v>
      </c>
      <c r="B31" s="365" t="s">
        <v>341</v>
      </c>
      <c r="C31" s="365" t="s">
        <v>489</v>
      </c>
      <c r="D31" s="358" t="s">
        <v>500</v>
      </c>
      <c r="E31" s="358" t="s">
        <v>501</v>
      </c>
      <c r="F31" s="366" t="s">
        <v>520</v>
      </c>
      <c r="G31" s="136" t="s">
        <v>516</v>
      </c>
      <c r="H31" s="368" t="s">
        <v>521</v>
      </c>
      <c r="I31" s="352" t="s">
        <v>308</v>
      </c>
      <c r="J31" s="360" t="s">
        <v>502</v>
      </c>
      <c r="K31" s="354">
        <v>1</v>
      </c>
      <c r="L31" s="132" t="s">
        <v>315</v>
      </c>
      <c r="M31" s="296" t="s">
        <v>495</v>
      </c>
      <c r="N31" s="355">
        <v>1</v>
      </c>
      <c r="O31" s="354"/>
      <c r="P31" s="356" t="s">
        <v>308</v>
      </c>
      <c r="Q31" s="356" t="s">
        <v>344</v>
      </c>
      <c r="R31" s="356" t="s">
        <v>344</v>
      </c>
      <c r="S31" s="373"/>
      <c r="T31" s="357" t="s">
        <v>499</v>
      </c>
    </row>
    <row r="32" spans="1:20" ht="14.25">
      <c r="A32" s="217" t="s">
        <v>303</v>
      </c>
      <c r="B32" s="365" t="s">
        <v>341</v>
      </c>
      <c r="C32" s="365" t="s">
        <v>489</v>
      </c>
      <c r="D32" s="358" t="s">
        <v>500</v>
      </c>
      <c r="E32" s="358" t="s">
        <v>503</v>
      </c>
      <c r="F32" s="366" t="s">
        <v>520</v>
      </c>
      <c r="G32" s="136" t="s">
        <v>516</v>
      </c>
      <c r="H32" s="368" t="s">
        <v>521</v>
      </c>
      <c r="I32" s="352" t="s">
        <v>308</v>
      </c>
      <c r="J32" s="360" t="s">
        <v>502</v>
      </c>
      <c r="K32" s="354">
        <v>1</v>
      </c>
      <c r="L32" s="132" t="s">
        <v>315</v>
      </c>
      <c r="M32" s="296" t="s">
        <v>495</v>
      </c>
      <c r="N32" s="355">
        <v>1</v>
      </c>
      <c r="O32" s="354"/>
      <c r="P32" s="356" t="s">
        <v>308</v>
      </c>
      <c r="Q32" s="356" t="s">
        <v>344</v>
      </c>
      <c r="R32" s="356" t="s">
        <v>344</v>
      </c>
      <c r="S32" s="373"/>
      <c r="T32" s="357" t="s">
        <v>499</v>
      </c>
    </row>
    <row r="33" spans="1:20" ht="14.25">
      <c r="A33" s="217" t="s">
        <v>303</v>
      </c>
      <c r="B33" s="365" t="s">
        <v>341</v>
      </c>
      <c r="C33" s="365" t="s">
        <v>489</v>
      </c>
      <c r="D33" s="358" t="s">
        <v>500</v>
      </c>
      <c r="E33" s="358" t="s">
        <v>504</v>
      </c>
      <c r="F33" s="366" t="s">
        <v>520</v>
      </c>
      <c r="G33" s="136" t="s">
        <v>516</v>
      </c>
      <c r="H33" s="368" t="s">
        <v>521</v>
      </c>
      <c r="I33" s="352" t="s">
        <v>308</v>
      </c>
      <c r="J33" s="360" t="s">
        <v>502</v>
      </c>
      <c r="K33" s="354">
        <v>1</v>
      </c>
      <c r="L33" s="132" t="s">
        <v>315</v>
      </c>
      <c r="M33" s="296" t="s">
        <v>495</v>
      </c>
      <c r="N33" s="355">
        <v>1</v>
      </c>
      <c r="O33" s="354"/>
      <c r="P33" s="356" t="s">
        <v>308</v>
      </c>
      <c r="Q33" s="356" t="s">
        <v>344</v>
      </c>
      <c r="R33" s="356" t="s">
        <v>344</v>
      </c>
      <c r="S33" s="373"/>
      <c r="T33" s="357" t="s">
        <v>499</v>
      </c>
    </row>
    <row r="34" spans="1:20" ht="14.25">
      <c r="A34" s="217" t="s">
        <v>303</v>
      </c>
      <c r="B34" s="365" t="s">
        <v>341</v>
      </c>
      <c r="C34" s="365" t="s">
        <v>489</v>
      </c>
      <c r="D34" s="358" t="s">
        <v>500</v>
      </c>
      <c r="E34" s="358" t="s">
        <v>505</v>
      </c>
      <c r="F34" s="366" t="s">
        <v>520</v>
      </c>
      <c r="G34" s="136" t="s">
        <v>516</v>
      </c>
      <c r="H34" s="368" t="s">
        <v>521</v>
      </c>
      <c r="I34" s="352" t="s">
        <v>308</v>
      </c>
      <c r="J34" s="360" t="s">
        <v>518</v>
      </c>
      <c r="K34" s="354">
        <v>1</v>
      </c>
      <c r="L34" s="132" t="s">
        <v>315</v>
      </c>
      <c r="M34" s="296" t="s">
        <v>495</v>
      </c>
      <c r="N34" s="355">
        <v>1</v>
      </c>
      <c r="O34" s="354"/>
      <c r="P34" s="356" t="s">
        <v>308</v>
      </c>
      <c r="Q34" s="356" t="s">
        <v>344</v>
      </c>
      <c r="R34" s="356" t="s">
        <v>344</v>
      </c>
      <c r="S34" s="373"/>
      <c r="T34" s="357" t="s">
        <v>499</v>
      </c>
    </row>
    <row r="35" spans="1:20" ht="14.25">
      <c r="A35" s="217" t="s">
        <v>303</v>
      </c>
      <c r="B35" s="365" t="s">
        <v>341</v>
      </c>
      <c r="C35" s="365" t="s">
        <v>489</v>
      </c>
      <c r="D35" s="358" t="s">
        <v>500</v>
      </c>
      <c r="E35" s="358" t="s">
        <v>507</v>
      </c>
      <c r="F35" s="366" t="s">
        <v>520</v>
      </c>
      <c r="G35" s="136" t="s">
        <v>516</v>
      </c>
      <c r="H35" s="368" t="s">
        <v>521</v>
      </c>
      <c r="I35" s="352" t="s">
        <v>308</v>
      </c>
      <c r="J35" s="360" t="s">
        <v>518</v>
      </c>
      <c r="K35" s="354">
        <v>1</v>
      </c>
      <c r="L35" s="132" t="s">
        <v>315</v>
      </c>
      <c r="M35" s="296" t="s">
        <v>495</v>
      </c>
      <c r="N35" s="355">
        <v>1</v>
      </c>
      <c r="O35" s="354"/>
      <c r="P35" s="356" t="s">
        <v>308</v>
      </c>
      <c r="Q35" s="356" t="s">
        <v>344</v>
      </c>
      <c r="R35" s="356" t="s">
        <v>344</v>
      </c>
      <c r="S35" s="373"/>
      <c r="T35" s="357" t="s">
        <v>499</v>
      </c>
    </row>
    <row r="36" spans="1:20" ht="14.25">
      <c r="A36" s="217" t="s">
        <v>303</v>
      </c>
      <c r="B36" s="365" t="s">
        <v>341</v>
      </c>
      <c r="C36" s="365" t="s">
        <v>489</v>
      </c>
      <c r="D36" s="358" t="s">
        <v>500</v>
      </c>
      <c r="E36" s="358" t="s">
        <v>508</v>
      </c>
      <c r="F36" s="366" t="s">
        <v>520</v>
      </c>
      <c r="G36" s="136" t="s">
        <v>516</v>
      </c>
      <c r="H36" s="368" t="s">
        <v>521</v>
      </c>
      <c r="I36" s="352" t="s">
        <v>308</v>
      </c>
      <c r="J36" s="360" t="s">
        <v>502</v>
      </c>
      <c r="K36" s="354">
        <v>1</v>
      </c>
      <c r="L36" s="132" t="s">
        <v>315</v>
      </c>
      <c r="M36" s="296" t="s">
        <v>495</v>
      </c>
      <c r="N36" s="355">
        <v>1</v>
      </c>
      <c r="O36" s="354"/>
      <c r="P36" s="356" t="s">
        <v>308</v>
      </c>
      <c r="Q36" s="356" t="s">
        <v>344</v>
      </c>
      <c r="R36" s="356" t="s">
        <v>344</v>
      </c>
      <c r="S36" s="373"/>
      <c r="T36" s="357" t="s">
        <v>499</v>
      </c>
    </row>
    <row r="37" spans="1:20" ht="14.25">
      <c r="A37" s="217" t="s">
        <v>303</v>
      </c>
      <c r="B37" s="365" t="s">
        <v>341</v>
      </c>
      <c r="C37" s="365" t="s">
        <v>489</v>
      </c>
      <c r="D37" s="358" t="s">
        <v>500</v>
      </c>
      <c r="E37" s="358" t="s">
        <v>509</v>
      </c>
      <c r="F37" s="366" t="s">
        <v>520</v>
      </c>
      <c r="G37" s="136" t="s">
        <v>516</v>
      </c>
      <c r="H37" s="368" t="s">
        <v>521</v>
      </c>
      <c r="I37" s="352" t="s">
        <v>308</v>
      </c>
      <c r="J37" s="360" t="s">
        <v>519</v>
      </c>
      <c r="K37" s="354">
        <v>1</v>
      </c>
      <c r="L37" s="132" t="s">
        <v>315</v>
      </c>
      <c r="M37" s="296" t="s">
        <v>495</v>
      </c>
      <c r="N37" s="355">
        <v>1</v>
      </c>
      <c r="O37" s="354"/>
      <c r="P37" s="356" t="s">
        <v>308</v>
      </c>
      <c r="Q37" s="356" t="s">
        <v>344</v>
      </c>
      <c r="R37" s="356" t="s">
        <v>344</v>
      </c>
      <c r="S37" s="373"/>
      <c r="T37" s="357" t="s">
        <v>499</v>
      </c>
    </row>
    <row r="38" spans="1:20" ht="14.25">
      <c r="A38" s="217" t="s">
        <v>303</v>
      </c>
      <c r="B38" s="365" t="s">
        <v>341</v>
      </c>
      <c r="C38" s="365" t="s">
        <v>489</v>
      </c>
      <c r="D38" s="358" t="s">
        <v>459</v>
      </c>
      <c r="E38" s="358" t="s">
        <v>511</v>
      </c>
      <c r="F38" s="366" t="s">
        <v>520</v>
      </c>
      <c r="G38" s="136" t="s">
        <v>516</v>
      </c>
      <c r="H38" s="368" t="s">
        <v>521</v>
      </c>
      <c r="I38" s="352" t="s">
        <v>308</v>
      </c>
      <c r="J38" s="362" t="s">
        <v>512</v>
      </c>
      <c r="K38" s="354">
        <v>1</v>
      </c>
      <c r="L38" s="132" t="s">
        <v>315</v>
      </c>
      <c r="M38" s="296" t="s">
        <v>495</v>
      </c>
      <c r="N38" s="355">
        <v>1</v>
      </c>
      <c r="O38" s="354"/>
      <c r="P38" s="356" t="s">
        <v>308</v>
      </c>
      <c r="Q38" s="356" t="s">
        <v>344</v>
      </c>
      <c r="R38" s="356" t="s">
        <v>344</v>
      </c>
      <c r="S38" s="373"/>
      <c r="T38" s="357" t="s">
        <v>499</v>
      </c>
    </row>
    <row r="39" spans="1:20" ht="14.25">
      <c r="A39" s="217" t="s">
        <v>303</v>
      </c>
      <c r="B39" s="365" t="s">
        <v>341</v>
      </c>
      <c r="C39" s="365" t="s">
        <v>489</v>
      </c>
      <c r="D39" s="358" t="s">
        <v>459</v>
      </c>
      <c r="E39" s="358" t="s">
        <v>513</v>
      </c>
      <c r="F39" s="366" t="s">
        <v>520</v>
      </c>
      <c r="G39" s="136" t="s">
        <v>516</v>
      </c>
      <c r="H39" s="368" t="s">
        <v>521</v>
      </c>
      <c r="I39" s="352" t="s">
        <v>308</v>
      </c>
      <c r="J39" s="362" t="s">
        <v>512</v>
      </c>
      <c r="K39" s="354">
        <v>1</v>
      </c>
      <c r="L39" s="132" t="s">
        <v>315</v>
      </c>
      <c r="M39" s="296" t="s">
        <v>495</v>
      </c>
      <c r="N39" s="355">
        <v>1</v>
      </c>
      <c r="O39" s="354"/>
      <c r="P39" s="356" t="s">
        <v>308</v>
      </c>
      <c r="Q39" s="356" t="s">
        <v>344</v>
      </c>
      <c r="R39" s="356" t="s">
        <v>344</v>
      </c>
      <c r="S39" s="373"/>
      <c r="T39" s="357" t="s">
        <v>499</v>
      </c>
    </row>
    <row r="40" spans="1:20" ht="14.25">
      <c r="A40" s="217" t="s">
        <v>303</v>
      </c>
      <c r="B40" s="365" t="s">
        <v>341</v>
      </c>
      <c r="C40" s="365" t="s">
        <v>489</v>
      </c>
      <c r="D40" s="358" t="s">
        <v>459</v>
      </c>
      <c r="E40" s="358" t="s">
        <v>514</v>
      </c>
      <c r="F40" s="366" t="s">
        <v>520</v>
      </c>
      <c r="G40" s="136" t="s">
        <v>516</v>
      </c>
      <c r="H40" s="368" t="s">
        <v>521</v>
      </c>
      <c r="I40" s="352" t="s">
        <v>308</v>
      </c>
      <c r="J40" s="369" t="s">
        <v>515</v>
      </c>
      <c r="K40" s="354">
        <v>1</v>
      </c>
      <c r="L40" s="132" t="s">
        <v>315</v>
      </c>
      <c r="M40" s="296" t="s">
        <v>495</v>
      </c>
      <c r="N40" s="355">
        <v>1</v>
      </c>
      <c r="O40" s="354"/>
      <c r="P40" s="356" t="s">
        <v>308</v>
      </c>
      <c r="Q40" s="356" t="s">
        <v>344</v>
      </c>
      <c r="R40" s="356" t="s">
        <v>344</v>
      </c>
      <c r="S40" s="373"/>
      <c r="T40" s="357" t="s">
        <v>499</v>
      </c>
    </row>
    <row r="41" spans="1:20" ht="33.75">
      <c r="A41" s="316" t="s">
        <v>303</v>
      </c>
      <c r="B41" s="132" t="s">
        <v>341</v>
      </c>
      <c r="C41" s="132" t="s">
        <v>489</v>
      </c>
      <c r="D41" s="348" t="s">
        <v>490</v>
      </c>
      <c r="E41" s="348" t="s">
        <v>195</v>
      </c>
      <c r="F41" s="359" t="s">
        <v>523</v>
      </c>
      <c r="G41" s="136" t="s">
        <v>516</v>
      </c>
      <c r="H41" s="351" t="s">
        <v>524</v>
      </c>
      <c r="I41" s="352" t="s">
        <v>308</v>
      </c>
      <c r="J41" s="353" t="s">
        <v>494</v>
      </c>
      <c r="K41" s="354">
        <v>1</v>
      </c>
      <c r="L41" s="134" t="s">
        <v>315</v>
      </c>
      <c r="M41" s="296" t="s">
        <v>495</v>
      </c>
      <c r="N41" s="355">
        <v>1</v>
      </c>
      <c r="O41" s="354"/>
      <c r="P41" s="356" t="s">
        <v>308</v>
      </c>
      <c r="Q41" s="356" t="s">
        <v>344</v>
      </c>
      <c r="R41" s="356" t="s">
        <v>344</v>
      </c>
      <c r="S41" s="373"/>
      <c r="T41" s="357" t="s">
        <v>525</v>
      </c>
    </row>
    <row r="42" spans="1:20" ht="14.25">
      <c r="A42" s="316" t="s">
        <v>303</v>
      </c>
      <c r="B42" s="132" t="s">
        <v>341</v>
      </c>
      <c r="C42" s="132" t="s">
        <v>489</v>
      </c>
      <c r="D42" s="348" t="s">
        <v>490</v>
      </c>
      <c r="E42" s="348" t="s">
        <v>497</v>
      </c>
      <c r="F42" s="359" t="s">
        <v>523</v>
      </c>
      <c r="G42" s="136" t="s">
        <v>516</v>
      </c>
      <c r="H42" s="351" t="s">
        <v>524</v>
      </c>
      <c r="I42" s="352" t="s">
        <v>308</v>
      </c>
      <c r="J42" s="353" t="s">
        <v>498</v>
      </c>
      <c r="K42" s="354">
        <v>1</v>
      </c>
      <c r="L42" s="134" t="s">
        <v>315</v>
      </c>
      <c r="M42" s="296" t="s">
        <v>495</v>
      </c>
      <c r="N42" s="355">
        <v>1</v>
      </c>
      <c r="O42" s="354"/>
      <c r="P42" s="356" t="s">
        <v>308</v>
      </c>
      <c r="Q42" s="356" t="s">
        <v>344</v>
      </c>
      <c r="R42" s="356" t="s">
        <v>344</v>
      </c>
      <c r="S42" s="373"/>
      <c r="T42" s="357" t="s">
        <v>499</v>
      </c>
    </row>
    <row r="43" spans="1:20" ht="14.25">
      <c r="A43" s="316" t="s">
        <v>303</v>
      </c>
      <c r="B43" s="132" t="s">
        <v>341</v>
      </c>
      <c r="C43" s="132" t="s">
        <v>489</v>
      </c>
      <c r="D43" s="358" t="s">
        <v>500</v>
      </c>
      <c r="E43" s="358" t="s">
        <v>501</v>
      </c>
      <c r="F43" s="359" t="s">
        <v>523</v>
      </c>
      <c r="G43" s="136" t="s">
        <v>516</v>
      </c>
      <c r="H43" s="351" t="s">
        <v>524</v>
      </c>
      <c r="I43" s="352" t="s">
        <v>308</v>
      </c>
      <c r="J43" s="360" t="s">
        <v>502</v>
      </c>
      <c r="K43" s="354">
        <v>1</v>
      </c>
      <c r="L43" s="134" t="s">
        <v>315</v>
      </c>
      <c r="M43" s="296" t="s">
        <v>495</v>
      </c>
      <c r="N43" s="355">
        <v>1</v>
      </c>
      <c r="O43" s="354"/>
      <c r="P43" s="356" t="s">
        <v>308</v>
      </c>
      <c r="Q43" s="356" t="s">
        <v>344</v>
      </c>
      <c r="R43" s="356" t="s">
        <v>344</v>
      </c>
      <c r="S43" s="373"/>
      <c r="T43" s="357" t="s">
        <v>499</v>
      </c>
    </row>
    <row r="44" spans="1:20" ht="14.25">
      <c r="A44" s="316" t="s">
        <v>303</v>
      </c>
      <c r="B44" s="132" t="s">
        <v>341</v>
      </c>
      <c r="C44" s="132" t="s">
        <v>489</v>
      </c>
      <c r="D44" s="358" t="s">
        <v>500</v>
      </c>
      <c r="E44" s="358" t="s">
        <v>503</v>
      </c>
      <c r="F44" s="359" t="s">
        <v>523</v>
      </c>
      <c r="G44" s="136" t="s">
        <v>516</v>
      </c>
      <c r="H44" s="351" t="s">
        <v>524</v>
      </c>
      <c r="I44" s="352" t="s">
        <v>308</v>
      </c>
      <c r="J44" s="360" t="s">
        <v>502</v>
      </c>
      <c r="K44" s="354">
        <v>1</v>
      </c>
      <c r="L44" s="134" t="s">
        <v>315</v>
      </c>
      <c r="M44" s="296" t="s">
        <v>495</v>
      </c>
      <c r="N44" s="355">
        <v>1</v>
      </c>
      <c r="O44" s="354"/>
      <c r="P44" s="356" t="s">
        <v>308</v>
      </c>
      <c r="Q44" s="356" t="s">
        <v>344</v>
      </c>
      <c r="R44" s="356" t="s">
        <v>344</v>
      </c>
      <c r="S44" s="373"/>
      <c r="T44" s="357" t="s">
        <v>499</v>
      </c>
    </row>
    <row r="45" spans="1:20" ht="14.25">
      <c r="A45" s="316" t="s">
        <v>303</v>
      </c>
      <c r="B45" s="132" t="s">
        <v>341</v>
      </c>
      <c r="C45" s="132" t="s">
        <v>489</v>
      </c>
      <c r="D45" s="358" t="s">
        <v>500</v>
      </c>
      <c r="E45" s="358" t="s">
        <v>504</v>
      </c>
      <c r="F45" s="359" t="s">
        <v>523</v>
      </c>
      <c r="G45" s="136" t="s">
        <v>516</v>
      </c>
      <c r="H45" s="351" t="s">
        <v>524</v>
      </c>
      <c r="I45" s="352" t="s">
        <v>308</v>
      </c>
      <c r="J45" s="360" t="s">
        <v>502</v>
      </c>
      <c r="K45" s="354">
        <v>1</v>
      </c>
      <c r="L45" s="134" t="s">
        <v>315</v>
      </c>
      <c r="M45" s="296" t="s">
        <v>495</v>
      </c>
      <c r="N45" s="355">
        <v>1</v>
      </c>
      <c r="O45" s="354"/>
      <c r="P45" s="356" t="s">
        <v>308</v>
      </c>
      <c r="Q45" s="356" t="s">
        <v>344</v>
      </c>
      <c r="R45" s="356" t="s">
        <v>344</v>
      </c>
      <c r="S45" s="373"/>
      <c r="T45" s="357" t="s">
        <v>499</v>
      </c>
    </row>
    <row r="46" spans="1:20" ht="14.25">
      <c r="A46" s="316" t="s">
        <v>303</v>
      </c>
      <c r="B46" s="132" t="s">
        <v>341</v>
      </c>
      <c r="C46" s="132" t="s">
        <v>489</v>
      </c>
      <c r="D46" s="358" t="s">
        <v>500</v>
      </c>
      <c r="E46" s="358" t="s">
        <v>505</v>
      </c>
      <c r="F46" s="359" t="s">
        <v>523</v>
      </c>
      <c r="G46" s="136" t="s">
        <v>516</v>
      </c>
      <c r="H46" s="351" t="s">
        <v>524</v>
      </c>
      <c r="I46" s="352" t="s">
        <v>308</v>
      </c>
      <c r="J46" s="360" t="s">
        <v>518</v>
      </c>
      <c r="K46" s="354">
        <v>1</v>
      </c>
      <c r="L46" s="134" t="s">
        <v>315</v>
      </c>
      <c r="M46" s="296" t="s">
        <v>495</v>
      </c>
      <c r="N46" s="355">
        <v>1</v>
      </c>
      <c r="O46" s="354"/>
      <c r="P46" s="356" t="s">
        <v>308</v>
      </c>
      <c r="Q46" s="356" t="s">
        <v>344</v>
      </c>
      <c r="R46" s="356" t="s">
        <v>344</v>
      </c>
      <c r="S46" s="373"/>
      <c r="T46" s="357" t="s">
        <v>499</v>
      </c>
    </row>
    <row r="47" spans="1:20" ht="14.25">
      <c r="A47" s="316" t="s">
        <v>303</v>
      </c>
      <c r="B47" s="132" t="s">
        <v>341</v>
      </c>
      <c r="C47" s="132" t="s">
        <v>489</v>
      </c>
      <c r="D47" s="358" t="s">
        <v>500</v>
      </c>
      <c r="E47" s="358" t="s">
        <v>507</v>
      </c>
      <c r="F47" s="359" t="s">
        <v>523</v>
      </c>
      <c r="G47" s="136" t="s">
        <v>516</v>
      </c>
      <c r="H47" s="351" t="s">
        <v>524</v>
      </c>
      <c r="I47" s="352" t="s">
        <v>308</v>
      </c>
      <c r="J47" s="360" t="s">
        <v>518</v>
      </c>
      <c r="K47" s="354">
        <v>1</v>
      </c>
      <c r="L47" s="134" t="s">
        <v>315</v>
      </c>
      <c r="M47" s="296" t="s">
        <v>495</v>
      </c>
      <c r="N47" s="355">
        <v>1</v>
      </c>
      <c r="O47" s="354"/>
      <c r="P47" s="356" t="s">
        <v>308</v>
      </c>
      <c r="Q47" s="356" t="s">
        <v>344</v>
      </c>
      <c r="R47" s="356" t="s">
        <v>344</v>
      </c>
      <c r="S47" s="373"/>
      <c r="T47" s="357" t="s">
        <v>499</v>
      </c>
    </row>
    <row r="48" spans="1:20" ht="14.25">
      <c r="A48" s="316" t="s">
        <v>303</v>
      </c>
      <c r="B48" s="132" t="s">
        <v>341</v>
      </c>
      <c r="C48" s="132" t="s">
        <v>489</v>
      </c>
      <c r="D48" s="358" t="s">
        <v>500</v>
      </c>
      <c r="E48" s="358" t="s">
        <v>508</v>
      </c>
      <c r="F48" s="359" t="s">
        <v>523</v>
      </c>
      <c r="G48" s="136" t="s">
        <v>516</v>
      </c>
      <c r="H48" s="351" t="s">
        <v>524</v>
      </c>
      <c r="I48" s="352" t="s">
        <v>308</v>
      </c>
      <c r="J48" s="360" t="s">
        <v>502</v>
      </c>
      <c r="K48" s="354">
        <v>1</v>
      </c>
      <c r="L48" s="134" t="s">
        <v>315</v>
      </c>
      <c r="M48" s="296" t="s">
        <v>495</v>
      </c>
      <c r="N48" s="355">
        <v>1</v>
      </c>
      <c r="O48" s="354"/>
      <c r="P48" s="356" t="s">
        <v>308</v>
      </c>
      <c r="Q48" s="356" t="s">
        <v>344</v>
      </c>
      <c r="R48" s="356" t="s">
        <v>344</v>
      </c>
      <c r="S48" s="373"/>
      <c r="T48" s="357" t="s">
        <v>499</v>
      </c>
    </row>
    <row r="49" spans="1:20" ht="14.25">
      <c r="A49" s="316" t="s">
        <v>303</v>
      </c>
      <c r="B49" s="132" t="s">
        <v>341</v>
      </c>
      <c r="C49" s="132" t="s">
        <v>489</v>
      </c>
      <c r="D49" s="358" t="s">
        <v>500</v>
      </c>
      <c r="E49" s="358" t="s">
        <v>509</v>
      </c>
      <c r="F49" s="359" t="s">
        <v>523</v>
      </c>
      <c r="G49" s="136" t="s">
        <v>516</v>
      </c>
      <c r="H49" s="351" t="s">
        <v>524</v>
      </c>
      <c r="I49" s="352" t="s">
        <v>308</v>
      </c>
      <c r="J49" s="360" t="s">
        <v>519</v>
      </c>
      <c r="K49" s="354">
        <v>1</v>
      </c>
      <c r="L49" s="134" t="s">
        <v>315</v>
      </c>
      <c r="M49" s="296" t="s">
        <v>495</v>
      </c>
      <c r="N49" s="355">
        <v>1</v>
      </c>
      <c r="O49" s="354"/>
      <c r="P49" s="356" t="s">
        <v>308</v>
      </c>
      <c r="Q49" s="356" t="s">
        <v>344</v>
      </c>
      <c r="R49" s="356" t="s">
        <v>344</v>
      </c>
      <c r="S49" s="373"/>
      <c r="T49" s="357" t="s">
        <v>499</v>
      </c>
    </row>
    <row r="50" spans="1:20" ht="14.25">
      <c r="A50" s="316" t="s">
        <v>303</v>
      </c>
      <c r="B50" s="132" t="s">
        <v>341</v>
      </c>
      <c r="C50" s="132" t="s">
        <v>489</v>
      </c>
      <c r="D50" s="358" t="s">
        <v>500</v>
      </c>
      <c r="E50" s="358" t="s">
        <v>526</v>
      </c>
      <c r="F50" s="359" t="s">
        <v>523</v>
      </c>
      <c r="G50" s="136" t="s">
        <v>516</v>
      </c>
      <c r="H50" s="351" t="s">
        <v>524</v>
      </c>
      <c r="I50" s="352" t="s">
        <v>308</v>
      </c>
      <c r="J50" s="360" t="s">
        <v>519</v>
      </c>
      <c r="K50" s="354">
        <v>1</v>
      </c>
      <c r="L50" s="134" t="s">
        <v>315</v>
      </c>
      <c r="M50" s="296" t="s">
        <v>495</v>
      </c>
      <c r="N50" s="355">
        <v>1</v>
      </c>
      <c r="O50" s="354"/>
      <c r="P50" s="356" t="s">
        <v>308</v>
      </c>
      <c r="Q50" s="356" t="s">
        <v>344</v>
      </c>
      <c r="R50" s="356" t="s">
        <v>344</v>
      </c>
      <c r="S50" s="373"/>
      <c r="T50" s="357" t="s">
        <v>499</v>
      </c>
    </row>
    <row r="51" spans="1:20" ht="14.25">
      <c r="A51" s="316" t="s">
        <v>303</v>
      </c>
      <c r="B51" s="132" t="s">
        <v>341</v>
      </c>
      <c r="C51" s="132" t="s">
        <v>489</v>
      </c>
      <c r="D51" s="358" t="s">
        <v>459</v>
      </c>
      <c r="E51" s="358" t="s">
        <v>511</v>
      </c>
      <c r="F51" s="359" t="s">
        <v>523</v>
      </c>
      <c r="G51" s="136" t="s">
        <v>516</v>
      </c>
      <c r="H51" s="351" t="s">
        <v>524</v>
      </c>
      <c r="I51" s="352" t="s">
        <v>308</v>
      </c>
      <c r="J51" s="362" t="s">
        <v>512</v>
      </c>
      <c r="K51" s="354">
        <v>1</v>
      </c>
      <c r="L51" s="134" t="s">
        <v>315</v>
      </c>
      <c r="M51" s="296" t="s">
        <v>495</v>
      </c>
      <c r="N51" s="355">
        <v>1</v>
      </c>
      <c r="O51" s="354"/>
      <c r="P51" s="356" t="s">
        <v>308</v>
      </c>
      <c r="Q51" s="356" t="s">
        <v>344</v>
      </c>
      <c r="R51" s="356" t="s">
        <v>344</v>
      </c>
      <c r="S51" s="373"/>
      <c r="T51" s="357" t="s">
        <v>499</v>
      </c>
    </row>
    <row r="52" spans="1:20" ht="14.25">
      <c r="A52" s="316" t="s">
        <v>303</v>
      </c>
      <c r="B52" s="132" t="s">
        <v>341</v>
      </c>
      <c r="C52" s="132" t="s">
        <v>489</v>
      </c>
      <c r="D52" s="358" t="s">
        <v>459</v>
      </c>
      <c r="E52" s="358" t="s">
        <v>513</v>
      </c>
      <c r="F52" s="359" t="s">
        <v>523</v>
      </c>
      <c r="G52" s="136" t="s">
        <v>516</v>
      </c>
      <c r="H52" s="351" t="s">
        <v>524</v>
      </c>
      <c r="I52" s="352" t="s">
        <v>308</v>
      </c>
      <c r="J52" s="362" t="s">
        <v>512</v>
      </c>
      <c r="K52" s="354">
        <v>1</v>
      </c>
      <c r="L52" s="134" t="s">
        <v>315</v>
      </c>
      <c r="M52" s="296" t="s">
        <v>495</v>
      </c>
      <c r="N52" s="355">
        <v>1</v>
      </c>
      <c r="O52" s="354"/>
      <c r="P52" s="356" t="s">
        <v>308</v>
      </c>
      <c r="Q52" s="356" t="s">
        <v>344</v>
      </c>
      <c r="R52" s="356" t="s">
        <v>344</v>
      </c>
      <c r="S52" s="373"/>
      <c r="T52" s="357" t="s">
        <v>499</v>
      </c>
    </row>
    <row r="53" spans="1:20" ht="14.25">
      <c r="A53" s="316" t="s">
        <v>303</v>
      </c>
      <c r="B53" s="132" t="s">
        <v>341</v>
      </c>
      <c r="C53" s="132" t="s">
        <v>489</v>
      </c>
      <c r="D53" s="358" t="s">
        <v>459</v>
      </c>
      <c r="E53" s="358" t="s">
        <v>514</v>
      </c>
      <c r="F53" s="359" t="s">
        <v>523</v>
      </c>
      <c r="G53" s="136" t="s">
        <v>516</v>
      </c>
      <c r="H53" s="351" t="s">
        <v>524</v>
      </c>
      <c r="I53" s="352" t="s">
        <v>308</v>
      </c>
      <c r="J53" s="362" t="s">
        <v>515</v>
      </c>
      <c r="K53" s="354">
        <v>1</v>
      </c>
      <c r="L53" s="134" t="s">
        <v>315</v>
      </c>
      <c r="M53" s="296" t="s">
        <v>495</v>
      </c>
      <c r="N53" s="355">
        <v>1</v>
      </c>
      <c r="O53" s="354"/>
      <c r="P53" s="356" t="s">
        <v>308</v>
      </c>
      <c r="Q53" s="356" t="s">
        <v>344</v>
      </c>
      <c r="R53" s="356" t="s">
        <v>344</v>
      </c>
      <c r="S53" s="373"/>
      <c r="T53" s="357" t="s">
        <v>499</v>
      </c>
    </row>
    <row r="54" spans="1:20" ht="22.5">
      <c r="A54" s="316" t="s">
        <v>303</v>
      </c>
      <c r="B54" s="132" t="s">
        <v>341</v>
      </c>
      <c r="C54" s="132" t="s">
        <v>489</v>
      </c>
      <c r="D54" s="348" t="s">
        <v>490</v>
      </c>
      <c r="E54" s="348" t="s">
        <v>195</v>
      </c>
      <c r="F54" s="349" t="s">
        <v>491</v>
      </c>
      <c r="G54" s="136" t="s">
        <v>527</v>
      </c>
      <c r="H54" s="351" t="s">
        <v>493</v>
      </c>
      <c r="I54" s="352" t="s">
        <v>308</v>
      </c>
      <c r="J54" s="353" t="s">
        <v>494</v>
      </c>
      <c r="K54" s="354">
        <v>1</v>
      </c>
      <c r="L54" s="132" t="s">
        <v>315</v>
      </c>
      <c r="M54" s="296" t="s">
        <v>495</v>
      </c>
      <c r="N54" s="355">
        <v>1</v>
      </c>
      <c r="O54" s="354"/>
      <c r="P54" s="356" t="s">
        <v>308</v>
      </c>
      <c r="Q54" s="356" t="s">
        <v>344</v>
      </c>
      <c r="R54" s="356" t="s">
        <v>344</v>
      </c>
      <c r="S54" s="373"/>
      <c r="T54" s="357" t="s">
        <v>528</v>
      </c>
    </row>
    <row r="55" spans="1:20" ht="14.25">
      <c r="A55" s="316" t="s">
        <v>303</v>
      </c>
      <c r="B55" s="132" t="s">
        <v>341</v>
      </c>
      <c r="C55" s="132" t="s">
        <v>489</v>
      </c>
      <c r="D55" s="348" t="s">
        <v>490</v>
      </c>
      <c r="E55" s="348" t="s">
        <v>497</v>
      </c>
      <c r="F55" s="349" t="s">
        <v>491</v>
      </c>
      <c r="G55" s="136" t="s">
        <v>527</v>
      </c>
      <c r="H55" s="351" t="s">
        <v>493</v>
      </c>
      <c r="I55" s="352" t="s">
        <v>308</v>
      </c>
      <c r="J55" s="353" t="s">
        <v>498</v>
      </c>
      <c r="K55" s="354">
        <v>1</v>
      </c>
      <c r="L55" s="132" t="s">
        <v>315</v>
      </c>
      <c r="M55" s="296" t="s">
        <v>495</v>
      </c>
      <c r="N55" s="355">
        <v>1</v>
      </c>
      <c r="O55" s="354"/>
      <c r="P55" s="356" t="s">
        <v>308</v>
      </c>
      <c r="Q55" s="356" t="s">
        <v>344</v>
      </c>
      <c r="R55" s="356" t="s">
        <v>344</v>
      </c>
      <c r="S55" s="373"/>
      <c r="T55" s="357" t="s">
        <v>499</v>
      </c>
    </row>
    <row r="56" spans="1:20" ht="14.25">
      <c r="A56" s="316" t="s">
        <v>303</v>
      </c>
      <c r="B56" s="132" t="s">
        <v>341</v>
      </c>
      <c r="C56" s="132" t="s">
        <v>489</v>
      </c>
      <c r="D56" s="358" t="s">
        <v>500</v>
      </c>
      <c r="E56" s="358" t="s">
        <v>501</v>
      </c>
      <c r="F56" s="359" t="s">
        <v>491</v>
      </c>
      <c r="G56" s="136" t="s">
        <v>527</v>
      </c>
      <c r="H56" s="351" t="s">
        <v>493</v>
      </c>
      <c r="I56" s="352" t="s">
        <v>308</v>
      </c>
      <c r="J56" s="360" t="s">
        <v>502</v>
      </c>
      <c r="K56" s="354">
        <v>1</v>
      </c>
      <c r="L56" s="132" t="s">
        <v>315</v>
      </c>
      <c r="M56" s="296" t="s">
        <v>495</v>
      </c>
      <c r="N56" s="355">
        <v>1</v>
      </c>
      <c r="O56" s="354"/>
      <c r="P56" s="356" t="s">
        <v>308</v>
      </c>
      <c r="Q56" s="356" t="s">
        <v>344</v>
      </c>
      <c r="R56" s="356" t="s">
        <v>344</v>
      </c>
      <c r="S56" s="373"/>
      <c r="T56" s="357" t="s">
        <v>499</v>
      </c>
    </row>
    <row r="57" spans="1:20" ht="14.25">
      <c r="A57" s="316" t="s">
        <v>303</v>
      </c>
      <c r="B57" s="132" t="s">
        <v>341</v>
      </c>
      <c r="C57" s="132" t="s">
        <v>489</v>
      </c>
      <c r="D57" s="358" t="s">
        <v>500</v>
      </c>
      <c r="E57" s="358" t="s">
        <v>503</v>
      </c>
      <c r="F57" s="359" t="s">
        <v>491</v>
      </c>
      <c r="G57" s="136" t="s">
        <v>527</v>
      </c>
      <c r="H57" s="351" t="s">
        <v>493</v>
      </c>
      <c r="I57" s="352" t="s">
        <v>308</v>
      </c>
      <c r="J57" s="360" t="s">
        <v>502</v>
      </c>
      <c r="K57" s="354">
        <v>1</v>
      </c>
      <c r="L57" s="132" t="s">
        <v>315</v>
      </c>
      <c r="M57" s="296" t="s">
        <v>495</v>
      </c>
      <c r="N57" s="355">
        <v>1</v>
      </c>
      <c r="O57" s="354"/>
      <c r="P57" s="356" t="s">
        <v>308</v>
      </c>
      <c r="Q57" s="356" t="s">
        <v>344</v>
      </c>
      <c r="R57" s="356" t="s">
        <v>344</v>
      </c>
      <c r="S57" s="373"/>
      <c r="T57" s="357" t="s">
        <v>499</v>
      </c>
    </row>
    <row r="58" spans="1:20" ht="14.25">
      <c r="A58" s="316" t="s">
        <v>303</v>
      </c>
      <c r="B58" s="132" t="s">
        <v>341</v>
      </c>
      <c r="C58" s="132" t="s">
        <v>489</v>
      </c>
      <c r="D58" s="358" t="s">
        <v>500</v>
      </c>
      <c r="E58" s="358" t="s">
        <v>504</v>
      </c>
      <c r="F58" s="359" t="s">
        <v>491</v>
      </c>
      <c r="G58" s="136" t="s">
        <v>527</v>
      </c>
      <c r="H58" s="351" t="s">
        <v>493</v>
      </c>
      <c r="I58" s="352" t="s">
        <v>308</v>
      </c>
      <c r="J58" s="360" t="s">
        <v>502</v>
      </c>
      <c r="K58" s="354">
        <v>1</v>
      </c>
      <c r="L58" s="132" t="s">
        <v>315</v>
      </c>
      <c r="M58" s="296" t="s">
        <v>495</v>
      </c>
      <c r="N58" s="355">
        <v>1</v>
      </c>
      <c r="O58" s="354"/>
      <c r="P58" s="356" t="s">
        <v>308</v>
      </c>
      <c r="Q58" s="356" t="s">
        <v>344</v>
      </c>
      <c r="R58" s="356" t="s">
        <v>344</v>
      </c>
      <c r="S58" s="373"/>
      <c r="T58" s="357" t="s">
        <v>499</v>
      </c>
    </row>
    <row r="59" spans="1:20" ht="14.25">
      <c r="A59" s="316" t="s">
        <v>303</v>
      </c>
      <c r="B59" s="132" t="s">
        <v>341</v>
      </c>
      <c r="C59" s="132" t="s">
        <v>489</v>
      </c>
      <c r="D59" s="358" t="s">
        <v>500</v>
      </c>
      <c r="E59" s="358" t="s">
        <v>505</v>
      </c>
      <c r="F59" s="359" t="s">
        <v>491</v>
      </c>
      <c r="G59" s="136" t="s">
        <v>527</v>
      </c>
      <c r="H59" s="351" t="s">
        <v>493</v>
      </c>
      <c r="I59" s="352" t="s">
        <v>308</v>
      </c>
      <c r="J59" s="360" t="s">
        <v>518</v>
      </c>
      <c r="K59" s="354">
        <v>1</v>
      </c>
      <c r="L59" s="132" t="s">
        <v>315</v>
      </c>
      <c r="M59" s="296" t="s">
        <v>495</v>
      </c>
      <c r="N59" s="355">
        <v>1</v>
      </c>
      <c r="O59" s="354"/>
      <c r="P59" s="356" t="s">
        <v>308</v>
      </c>
      <c r="Q59" s="356" t="s">
        <v>344</v>
      </c>
      <c r="R59" s="356" t="s">
        <v>344</v>
      </c>
      <c r="S59" s="373"/>
      <c r="T59" s="357" t="s">
        <v>499</v>
      </c>
    </row>
    <row r="60" spans="1:20" ht="14.25">
      <c r="A60" s="316" t="s">
        <v>303</v>
      </c>
      <c r="B60" s="132" t="s">
        <v>341</v>
      </c>
      <c r="C60" s="132" t="s">
        <v>489</v>
      </c>
      <c r="D60" s="358" t="s">
        <v>500</v>
      </c>
      <c r="E60" s="358" t="s">
        <v>507</v>
      </c>
      <c r="F60" s="359" t="s">
        <v>491</v>
      </c>
      <c r="G60" s="136" t="s">
        <v>527</v>
      </c>
      <c r="H60" s="351" t="s">
        <v>493</v>
      </c>
      <c r="I60" s="352" t="s">
        <v>308</v>
      </c>
      <c r="J60" s="360" t="s">
        <v>518</v>
      </c>
      <c r="K60" s="354">
        <v>1</v>
      </c>
      <c r="L60" s="132" t="s">
        <v>315</v>
      </c>
      <c r="M60" s="296" t="s">
        <v>495</v>
      </c>
      <c r="N60" s="355">
        <v>1</v>
      </c>
      <c r="O60" s="354"/>
      <c r="P60" s="356" t="s">
        <v>308</v>
      </c>
      <c r="Q60" s="356" t="s">
        <v>344</v>
      </c>
      <c r="R60" s="356" t="s">
        <v>344</v>
      </c>
      <c r="S60" s="373"/>
      <c r="T60" s="357" t="s">
        <v>499</v>
      </c>
    </row>
    <row r="61" spans="1:20" ht="14.25">
      <c r="A61" s="316" t="s">
        <v>303</v>
      </c>
      <c r="B61" s="132" t="s">
        <v>341</v>
      </c>
      <c r="C61" s="132" t="s">
        <v>489</v>
      </c>
      <c r="D61" s="358" t="s">
        <v>500</v>
      </c>
      <c r="E61" s="358" t="s">
        <v>508</v>
      </c>
      <c r="F61" s="359" t="s">
        <v>491</v>
      </c>
      <c r="G61" s="136" t="s">
        <v>527</v>
      </c>
      <c r="H61" s="351" t="s">
        <v>493</v>
      </c>
      <c r="I61" s="352" t="s">
        <v>308</v>
      </c>
      <c r="J61" s="360" t="s">
        <v>502</v>
      </c>
      <c r="K61" s="354">
        <v>1</v>
      </c>
      <c r="L61" s="132" t="s">
        <v>315</v>
      </c>
      <c r="M61" s="296" t="s">
        <v>495</v>
      </c>
      <c r="N61" s="355">
        <v>1</v>
      </c>
      <c r="O61" s="354"/>
      <c r="P61" s="356" t="s">
        <v>308</v>
      </c>
      <c r="Q61" s="356" t="s">
        <v>344</v>
      </c>
      <c r="R61" s="356" t="s">
        <v>344</v>
      </c>
      <c r="S61" s="373"/>
      <c r="T61" s="357" t="s">
        <v>499</v>
      </c>
    </row>
    <row r="62" spans="1:20" ht="14.25">
      <c r="A62" s="316" t="s">
        <v>303</v>
      </c>
      <c r="B62" s="132" t="s">
        <v>341</v>
      </c>
      <c r="C62" s="132" t="s">
        <v>489</v>
      </c>
      <c r="D62" s="358" t="s">
        <v>500</v>
      </c>
      <c r="E62" s="358" t="s">
        <v>509</v>
      </c>
      <c r="F62" s="359" t="s">
        <v>491</v>
      </c>
      <c r="G62" s="136" t="s">
        <v>527</v>
      </c>
      <c r="H62" s="351" t="s">
        <v>493</v>
      </c>
      <c r="I62" s="352" t="s">
        <v>308</v>
      </c>
      <c r="J62" s="360" t="s">
        <v>519</v>
      </c>
      <c r="K62" s="354">
        <v>1</v>
      </c>
      <c r="L62" s="132" t="s">
        <v>315</v>
      </c>
      <c r="M62" s="296" t="s">
        <v>495</v>
      </c>
      <c r="N62" s="355">
        <v>1</v>
      </c>
      <c r="O62" s="354"/>
      <c r="P62" s="356" t="s">
        <v>308</v>
      </c>
      <c r="Q62" s="356" t="s">
        <v>344</v>
      </c>
      <c r="R62" s="356" t="s">
        <v>344</v>
      </c>
      <c r="S62" s="373"/>
      <c r="T62" s="357" t="s">
        <v>499</v>
      </c>
    </row>
    <row r="63" spans="1:20" ht="14.25">
      <c r="A63" s="316" t="s">
        <v>303</v>
      </c>
      <c r="B63" s="132" t="s">
        <v>341</v>
      </c>
      <c r="C63" s="132" t="s">
        <v>489</v>
      </c>
      <c r="D63" s="358" t="s">
        <v>459</v>
      </c>
      <c r="E63" s="358" t="s">
        <v>511</v>
      </c>
      <c r="F63" s="359" t="s">
        <v>491</v>
      </c>
      <c r="G63" s="136" t="s">
        <v>527</v>
      </c>
      <c r="H63" s="351" t="s">
        <v>493</v>
      </c>
      <c r="I63" s="352" t="s">
        <v>308</v>
      </c>
      <c r="J63" s="362" t="s">
        <v>512</v>
      </c>
      <c r="K63" s="354">
        <v>1</v>
      </c>
      <c r="L63" s="132" t="s">
        <v>315</v>
      </c>
      <c r="M63" s="296" t="s">
        <v>495</v>
      </c>
      <c r="N63" s="355">
        <v>1</v>
      </c>
      <c r="O63" s="354"/>
      <c r="P63" s="356" t="s">
        <v>308</v>
      </c>
      <c r="Q63" s="356" t="s">
        <v>344</v>
      </c>
      <c r="R63" s="356" t="s">
        <v>344</v>
      </c>
      <c r="S63" s="373"/>
      <c r="T63" s="357" t="s">
        <v>499</v>
      </c>
    </row>
    <row r="64" spans="1:20" ht="14.25">
      <c r="A64" s="316" t="s">
        <v>303</v>
      </c>
      <c r="B64" s="132" t="s">
        <v>341</v>
      </c>
      <c r="C64" s="132" t="s">
        <v>489</v>
      </c>
      <c r="D64" s="358" t="s">
        <v>459</v>
      </c>
      <c r="E64" s="358" t="s">
        <v>513</v>
      </c>
      <c r="F64" s="359" t="s">
        <v>491</v>
      </c>
      <c r="G64" s="136" t="s">
        <v>527</v>
      </c>
      <c r="H64" s="351" t="s">
        <v>493</v>
      </c>
      <c r="I64" s="352" t="s">
        <v>308</v>
      </c>
      <c r="J64" s="362" t="s">
        <v>512</v>
      </c>
      <c r="K64" s="354">
        <v>1</v>
      </c>
      <c r="L64" s="132" t="s">
        <v>315</v>
      </c>
      <c r="M64" s="296" t="s">
        <v>495</v>
      </c>
      <c r="N64" s="355">
        <v>1</v>
      </c>
      <c r="O64" s="354"/>
      <c r="P64" s="356" t="s">
        <v>308</v>
      </c>
      <c r="Q64" s="356" t="s">
        <v>344</v>
      </c>
      <c r="R64" s="356" t="s">
        <v>344</v>
      </c>
      <c r="S64" s="373"/>
      <c r="T64" s="357" t="s">
        <v>499</v>
      </c>
    </row>
    <row r="65" spans="1:20" ht="14.25">
      <c r="A65" s="316" t="s">
        <v>303</v>
      </c>
      <c r="B65" s="132" t="s">
        <v>341</v>
      </c>
      <c r="C65" s="132" t="s">
        <v>489</v>
      </c>
      <c r="D65" s="358" t="s">
        <v>459</v>
      </c>
      <c r="E65" s="358" t="s">
        <v>514</v>
      </c>
      <c r="F65" s="359" t="s">
        <v>491</v>
      </c>
      <c r="G65" s="136" t="s">
        <v>527</v>
      </c>
      <c r="H65" s="351" t="s">
        <v>493</v>
      </c>
      <c r="I65" s="352" t="s">
        <v>308</v>
      </c>
      <c r="J65" s="369" t="s">
        <v>515</v>
      </c>
      <c r="K65" s="354">
        <v>1</v>
      </c>
      <c r="L65" s="132" t="s">
        <v>315</v>
      </c>
      <c r="M65" s="296" t="s">
        <v>495</v>
      </c>
      <c r="N65" s="355">
        <v>1</v>
      </c>
      <c r="O65" s="354"/>
      <c r="P65" s="356" t="s">
        <v>308</v>
      </c>
      <c r="Q65" s="356" t="s">
        <v>344</v>
      </c>
      <c r="R65" s="356" t="s">
        <v>344</v>
      </c>
      <c r="S65" s="373"/>
      <c r="T65" s="357" t="s">
        <v>499</v>
      </c>
    </row>
    <row r="66" spans="1:20" ht="23.25" customHeight="1">
      <c r="A66" s="217" t="s">
        <v>303</v>
      </c>
      <c r="B66" s="365" t="s">
        <v>341</v>
      </c>
      <c r="C66" s="365" t="s">
        <v>489</v>
      </c>
      <c r="D66" s="348" t="s">
        <v>490</v>
      </c>
      <c r="E66" s="348" t="s">
        <v>195</v>
      </c>
      <c r="F66" s="366" t="s">
        <v>520</v>
      </c>
      <c r="G66" s="136" t="s">
        <v>527</v>
      </c>
      <c r="H66" s="367" t="s">
        <v>521</v>
      </c>
      <c r="I66" s="352" t="s">
        <v>308</v>
      </c>
      <c r="J66" s="353" t="s">
        <v>494</v>
      </c>
      <c r="K66" s="354">
        <v>1</v>
      </c>
      <c r="L66" s="132" t="s">
        <v>315</v>
      </c>
      <c r="M66" s="296" t="s">
        <v>495</v>
      </c>
      <c r="N66" s="355">
        <v>1</v>
      </c>
      <c r="O66" s="354"/>
      <c r="P66" s="356" t="s">
        <v>308</v>
      </c>
      <c r="Q66" s="356" t="s">
        <v>344</v>
      </c>
      <c r="R66" s="356" t="s">
        <v>344</v>
      </c>
      <c r="S66" s="373"/>
      <c r="T66" s="357" t="s">
        <v>528</v>
      </c>
    </row>
    <row r="67" spans="1:20" ht="14.25">
      <c r="A67" s="217" t="s">
        <v>303</v>
      </c>
      <c r="B67" s="365" t="s">
        <v>341</v>
      </c>
      <c r="C67" s="365" t="s">
        <v>489</v>
      </c>
      <c r="D67" s="348" t="s">
        <v>490</v>
      </c>
      <c r="E67" s="348" t="s">
        <v>497</v>
      </c>
      <c r="F67" s="366" t="s">
        <v>520</v>
      </c>
      <c r="G67" s="136" t="s">
        <v>527</v>
      </c>
      <c r="H67" s="368" t="s">
        <v>521</v>
      </c>
      <c r="I67" s="352" t="s">
        <v>308</v>
      </c>
      <c r="J67" s="353" t="s">
        <v>498</v>
      </c>
      <c r="K67" s="354">
        <v>1</v>
      </c>
      <c r="L67" s="132" t="s">
        <v>315</v>
      </c>
      <c r="M67" s="296" t="s">
        <v>495</v>
      </c>
      <c r="N67" s="355">
        <v>1</v>
      </c>
      <c r="O67" s="354"/>
      <c r="P67" s="356" t="s">
        <v>308</v>
      </c>
      <c r="Q67" s="356" t="s">
        <v>344</v>
      </c>
      <c r="R67" s="356" t="s">
        <v>344</v>
      </c>
      <c r="S67" s="373"/>
      <c r="T67" s="357" t="s">
        <v>499</v>
      </c>
    </row>
    <row r="68" spans="1:20" ht="14.25">
      <c r="A68" s="217" t="s">
        <v>303</v>
      </c>
      <c r="B68" s="365" t="s">
        <v>341</v>
      </c>
      <c r="C68" s="365" t="s">
        <v>489</v>
      </c>
      <c r="D68" s="358" t="s">
        <v>500</v>
      </c>
      <c r="E68" s="358" t="s">
        <v>501</v>
      </c>
      <c r="F68" s="366" t="s">
        <v>520</v>
      </c>
      <c r="G68" s="136" t="s">
        <v>527</v>
      </c>
      <c r="H68" s="368" t="s">
        <v>521</v>
      </c>
      <c r="I68" s="352" t="s">
        <v>308</v>
      </c>
      <c r="J68" s="360" t="s">
        <v>502</v>
      </c>
      <c r="K68" s="354">
        <v>1</v>
      </c>
      <c r="L68" s="132" t="s">
        <v>315</v>
      </c>
      <c r="M68" s="296" t="s">
        <v>495</v>
      </c>
      <c r="N68" s="355">
        <v>1</v>
      </c>
      <c r="O68" s="354"/>
      <c r="P68" s="356" t="s">
        <v>308</v>
      </c>
      <c r="Q68" s="356" t="s">
        <v>344</v>
      </c>
      <c r="R68" s="356" t="s">
        <v>344</v>
      </c>
      <c r="S68" s="373"/>
      <c r="T68" s="357" t="s">
        <v>499</v>
      </c>
    </row>
    <row r="69" spans="1:20" ht="14.25">
      <c r="A69" s="217" t="s">
        <v>303</v>
      </c>
      <c r="B69" s="365" t="s">
        <v>341</v>
      </c>
      <c r="C69" s="365" t="s">
        <v>489</v>
      </c>
      <c r="D69" s="358" t="s">
        <v>500</v>
      </c>
      <c r="E69" s="358" t="s">
        <v>503</v>
      </c>
      <c r="F69" s="366" t="s">
        <v>520</v>
      </c>
      <c r="G69" s="136" t="s">
        <v>527</v>
      </c>
      <c r="H69" s="368" t="s">
        <v>521</v>
      </c>
      <c r="I69" s="352" t="s">
        <v>308</v>
      </c>
      <c r="J69" s="360" t="s">
        <v>502</v>
      </c>
      <c r="K69" s="354">
        <v>1</v>
      </c>
      <c r="L69" s="132" t="s">
        <v>315</v>
      </c>
      <c r="M69" s="296" t="s">
        <v>495</v>
      </c>
      <c r="N69" s="355">
        <v>1</v>
      </c>
      <c r="O69" s="354"/>
      <c r="P69" s="356" t="s">
        <v>308</v>
      </c>
      <c r="Q69" s="356" t="s">
        <v>344</v>
      </c>
      <c r="R69" s="356" t="s">
        <v>344</v>
      </c>
      <c r="S69" s="373"/>
      <c r="T69" s="357" t="s">
        <v>499</v>
      </c>
    </row>
    <row r="70" spans="1:20" ht="14.25">
      <c r="A70" s="217" t="s">
        <v>303</v>
      </c>
      <c r="B70" s="365" t="s">
        <v>341</v>
      </c>
      <c r="C70" s="365" t="s">
        <v>489</v>
      </c>
      <c r="D70" s="358" t="s">
        <v>500</v>
      </c>
      <c r="E70" s="358" t="s">
        <v>504</v>
      </c>
      <c r="F70" s="366" t="s">
        <v>520</v>
      </c>
      <c r="G70" s="136" t="s">
        <v>527</v>
      </c>
      <c r="H70" s="368" t="s">
        <v>521</v>
      </c>
      <c r="I70" s="352" t="s">
        <v>308</v>
      </c>
      <c r="J70" s="360" t="s">
        <v>502</v>
      </c>
      <c r="K70" s="354">
        <v>1</v>
      </c>
      <c r="L70" s="132" t="s">
        <v>315</v>
      </c>
      <c r="M70" s="296" t="s">
        <v>495</v>
      </c>
      <c r="N70" s="355">
        <v>1</v>
      </c>
      <c r="O70" s="354"/>
      <c r="P70" s="356" t="s">
        <v>308</v>
      </c>
      <c r="Q70" s="356" t="s">
        <v>344</v>
      </c>
      <c r="R70" s="356" t="s">
        <v>344</v>
      </c>
      <c r="S70" s="373"/>
      <c r="T70" s="357" t="s">
        <v>499</v>
      </c>
    </row>
    <row r="71" spans="1:20" ht="14.25">
      <c r="A71" s="217" t="s">
        <v>303</v>
      </c>
      <c r="B71" s="365" t="s">
        <v>341</v>
      </c>
      <c r="C71" s="365" t="s">
        <v>489</v>
      </c>
      <c r="D71" s="358" t="s">
        <v>500</v>
      </c>
      <c r="E71" s="358" t="s">
        <v>505</v>
      </c>
      <c r="F71" s="366" t="s">
        <v>520</v>
      </c>
      <c r="G71" s="136" t="s">
        <v>527</v>
      </c>
      <c r="H71" s="368" t="s">
        <v>521</v>
      </c>
      <c r="I71" s="352" t="s">
        <v>308</v>
      </c>
      <c r="J71" s="360" t="s">
        <v>518</v>
      </c>
      <c r="K71" s="354">
        <v>1</v>
      </c>
      <c r="L71" s="132" t="s">
        <v>315</v>
      </c>
      <c r="M71" s="296" t="s">
        <v>495</v>
      </c>
      <c r="N71" s="355">
        <v>1</v>
      </c>
      <c r="O71" s="354"/>
      <c r="P71" s="356" t="s">
        <v>308</v>
      </c>
      <c r="Q71" s="356" t="s">
        <v>344</v>
      </c>
      <c r="R71" s="356" t="s">
        <v>344</v>
      </c>
      <c r="S71" s="373"/>
      <c r="T71" s="357" t="s">
        <v>499</v>
      </c>
    </row>
    <row r="72" spans="1:20" ht="14.25">
      <c r="A72" s="217" t="s">
        <v>303</v>
      </c>
      <c r="B72" s="365" t="s">
        <v>341</v>
      </c>
      <c r="C72" s="365" t="s">
        <v>489</v>
      </c>
      <c r="D72" s="358" t="s">
        <v>500</v>
      </c>
      <c r="E72" s="358" t="s">
        <v>507</v>
      </c>
      <c r="F72" s="366" t="s">
        <v>520</v>
      </c>
      <c r="G72" s="136" t="s">
        <v>527</v>
      </c>
      <c r="H72" s="368" t="s">
        <v>521</v>
      </c>
      <c r="I72" s="352" t="s">
        <v>308</v>
      </c>
      <c r="J72" s="360" t="s">
        <v>518</v>
      </c>
      <c r="K72" s="354">
        <v>1</v>
      </c>
      <c r="L72" s="132" t="s">
        <v>315</v>
      </c>
      <c r="M72" s="296" t="s">
        <v>495</v>
      </c>
      <c r="N72" s="355">
        <v>1</v>
      </c>
      <c r="O72" s="354"/>
      <c r="P72" s="356" t="s">
        <v>308</v>
      </c>
      <c r="Q72" s="356" t="s">
        <v>344</v>
      </c>
      <c r="R72" s="356" t="s">
        <v>344</v>
      </c>
      <c r="S72" s="373"/>
      <c r="T72" s="357" t="s">
        <v>499</v>
      </c>
    </row>
    <row r="73" spans="1:20" ht="14.25">
      <c r="A73" s="217" t="s">
        <v>303</v>
      </c>
      <c r="B73" s="365" t="s">
        <v>341</v>
      </c>
      <c r="C73" s="365" t="s">
        <v>489</v>
      </c>
      <c r="D73" s="358" t="s">
        <v>500</v>
      </c>
      <c r="E73" s="358" t="s">
        <v>508</v>
      </c>
      <c r="F73" s="366" t="s">
        <v>520</v>
      </c>
      <c r="G73" s="136" t="s">
        <v>527</v>
      </c>
      <c r="H73" s="368" t="s">
        <v>521</v>
      </c>
      <c r="I73" s="352" t="s">
        <v>308</v>
      </c>
      <c r="J73" s="360" t="s">
        <v>502</v>
      </c>
      <c r="K73" s="354">
        <v>1</v>
      </c>
      <c r="L73" s="132" t="s">
        <v>315</v>
      </c>
      <c r="M73" s="296" t="s">
        <v>495</v>
      </c>
      <c r="N73" s="355">
        <v>1</v>
      </c>
      <c r="O73" s="354"/>
      <c r="P73" s="356" t="s">
        <v>308</v>
      </c>
      <c r="Q73" s="356" t="s">
        <v>344</v>
      </c>
      <c r="R73" s="356" t="s">
        <v>344</v>
      </c>
      <c r="S73" s="373"/>
      <c r="T73" s="357" t="s">
        <v>499</v>
      </c>
    </row>
    <row r="74" spans="1:20" ht="14.25">
      <c r="A74" s="217" t="s">
        <v>303</v>
      </c>
      <c r="B74" s="365" t="s">
        <v>341</v>
      </c>
      <c r="C74" s="365" t="s">
        <v>489</v>
      </c>
      <c r="D74" s="358" t="s">
        <v>500</v>
      </c>
      <c r="E74" s="358" t="s">
        <v>509</v>
      </c>
      <c r="F74" s="366" t="s">
        <v>520</v>
      </c>
      <c r="G74" s="136" t="s">
        <v>527</v>
      </c>
      <c r="H74" s="368" t="s">
        <v>521</v>
      </c>
      <c r="I74" s="352" t="s">
        <v>308</v>
      </c>
      <c r="J74" s="360" t="s">
        <v>519</v>
      </c>
      <c r="K74" s="354">
        <v>1</v>
      </c>
      <c r="L74" s="132" t="s">
        <v>315</v>
      </c>
      <c r="M74" s="296" t="s">
        <v>495</v>
      </c>
      <c r="N74" s="355">
        <v>1</v>
      </c>
      <c r="O74" s="354"/>
      <c r="P74" s="356" t="s">
        <v>308</v>
      </c>
      <c r="Q74" s="356" t="s">
        <v>344</v>
      </c>
      <c r="R74" s="356" t="s">
        <v>344</v>
      </c>
      <c r="S74" s="373"/>
      <c r="T74" s="357" t="s">
        <v>499</v>
      </c>
    </row>
    <row r="75" spans="1:20" ht="14.25">
      <c r="A75" s="217" t="s">
        <v>303</v>
      </c>
      <c r="B75" s="365" t="s">
        <v>341</v>
      </c>
      <c r="C75" s="365" t="s">
        <v>489</v>
      </c>
      <c r="D75" s="358" t="s">
        <v>459</v>
      </c>
      <c r="E75" s="358" t="s">
        <v>511</v>
      </c>
      <c r="F75" s="366" t="s">
        <v>520</v>
      </c>
      <c r="G75" s="136" t="s">
        <v>527</v>
      </c>
      <c r="H75" s="368" t="s">
        <v>521</v>
      </c>
      <c r="I75" s="352" t="s">
        <v>308</v>
      </c>
      <c r="J75" s="362" t="s">
        <v>512</v>
      </c>
      <c r="K75" s="354">
        <v>1</v>
      </c>
      <c r="L75" s="132" t="s">
        <v>315</v>
      </c>
      <c r="M75" s="296" t="s">
        <v>495</v>
      </c>
      <c r="N75" s="355">
        <v>1</v>
      </c>
      <c r="O75" s="354"/>
      <c r="P75" s="356" t="s">
        <v>308</v>
      </c>
      <c r="Q75" s="356" t="s">
        <v>344</v>
      </c>
      <c r="R75" s="356" t="s">
        <v>344</v>
      </c>
      <c r="S75" s="373"/>
      <c r="T75" s="357" t="s">
        <v>499</v>
      </c>
    </row>
    <row r="76" spans="1:20" ht="14.25">
      <c r="A76" s="217" t="s">
        <v>303</v>
      </c>
      <c r="B76" s="365" t="s">
        <v>341</v>
      </c>
      <c r="C76" s="365" t="s">
        <v>489</v>
      </c>
      <c r="D76" s="358" t="s">
        <v>459</v>
      </c>
      <c r="E76" s="358" t="s">
        <v>513</v>
      </c>
      <c r="F76" s="366" t="s">
        <v>520</v>
      </c>
      <c r="G76" s="136" t="s">
        <v>527</v>
      </c>
      <c r="H76" s="368" t="s">
        <v>521</v>
      </c>
      <c r="I76" s="352" t="s">
        <v>308</v>
      </c>
      <c r="J76" s="362" t="s">
        <v>512</v>
      </c>
      <c r="K76" s="354">
        <v>1</v>
      </c>
      <c r="L76" s="132" t="s">
        <v>315</v>
      </c>
      <c r="M76" s="296" t="s">
        <v>495</v>
      </c>
      <c r="N76" s="355">
        <v>1</v>
      </c>
      <c r="O76" s="354"/>
      <c r="P76" s="356" t="s">
        <v>308</v>
      </c>
      <c r="Q76" s="356" t="s">
        <v>344</v>
      </c>
      <c r="R76" s="356" t="s">
        <v>344</v>
      </c>
      <c r="S76" s="373"/>
      <c r="T76" s="357" t="s">
        <v>499</v>
      </c>
    </row>
    <row r="77" spans="1:20" ht="14.25">
      <c r="A77" s="217" t="s">
        <v>303</v>
      </c>
      <c r="B77" s="365" t="s">
        <v>341</v>
      </c>
      <c r="C77" s="365" t="s">
        <v>489</v>
      </c>
      <c r="D77" s="358" t="s">
        <v>459</v>
      </c>
      <c r="E77" s="358" t="s">
        <v>514</v>
      </c>
      <c r="F77" s="366" t="s">
        <v>520</v>
      </c>
      <c r="G77" s="136" t="s">
        <v>527</v>
      </c>
      <c r="H77" s="368" t="s">
        <v>521</v>
      </c>
      <c r="I77" s="352" t="s">
        <v>308</v>
      </c>
      <c r="J77" s="369" t="s">
        <v>515</v>
      </c>
      <c r="K77" s="354">
        <v>1</v>
      </c>
      <c r="L77" s="132" t="s">
        <v>315</v>
      </c>
      <c r="M77" s="296" t="s">
        <v>495</v>
      </c>
      <c r="N77" s="355">
        <v>1</v>
      </c>
      <c r="O77" s="354"/>
      <c r="P77" s="356" t="s">
        <v>308</v>
      </c>
      <c r="Q77" s="356" t="s">
        <v>344</v>
      </c>
      <c r="R77" s="356" t="s">
        <v>344</v>
      </c>
      <c r="S77" s="373"/>
      <c r="T77" s="357" t="s">
        <v>499</v>
      </c>
    </row>
    <row r="78" spans="1:20" ht="33.75">
      <c r="A78" s="316" t="s">
        <v>303</v>
      </c>
      <c r="B78" s="132" t="s">
        <v>341</v>
      </c>
      <c r="C78" s="132" t="s">
        <v>489</v>
      </c>
      <c r="D78" s="348" t="s">
        <v>490</v>
      </c>
      <c r="E78" s="348" t="s">
        <v>195</v>
      </c>
      <c r="F78" s="359" t="s">
        <v>523</v>
      </c>
      <c r="G78" s="136" t="s">
        <v>527</v>
      </c>
      <c r="H78" s="351" t="s">
        <v>524</v>
      </c>
      <c r="I78" s="352" t="s">
        <v>308</v>
      </c>
      <c r="J78" s="353" t="s">
        <v>494</v>
      </c>
      <c r="K78" s="354">
        <v>1</v>
      </c>
      <c r="L78" s="134" t="s">
        <v>315</v>
      </c>
      <c r="M78" s="296" t="s">
        <v>495</v>
      </c>
      <c r="N78" s="355">
        <v>1</v>
      </c>
      <c r="O78" s="354"/>
      <c r="P78" s="356" t="s">
        <v>308</v>
      </c>
      <c r="Q78" s="356" t="s">
        <v>344</v>
      </c>
      <c r="R78" s="356" t="s">
        <v>344</v>
      </c>
      <c r="S78" s="373"/>
      <c r="T78" s="357" t="s">
        <v>517</v>
      </c>
    </row>
    <row r="79" spans="1:20" ht="14.25">
      <c r="A79" s="316" t="s">
        <v>303</v>
      </c>
      <c r="B79" s="132" t="s">
        <v>341</v>
      </c>
      <c r="C79" s="132" t="s">
        <v>489</v>
      </c>
      <c r="D79" s="348" t="s">
        <v>490</v>
      </c>
      <c r="E79" s="348" t="s">
        <v>497</v>
      </c>
      <c r="F79" s="359" t="s">
        <v>523</v>
      </c>
      <c r="G79" s="136" t="s">
        <v>527</v>
      </c>
      <c r="H79" s="351" t="s">
        <v>524</v>
      </c>
      <c r="I79" s="352" t="s">
        <v>308</v>
      </c>
      <c r="J79" s="353" t="s">
        <v>498</v>
      </c>
      <c r="K79" s="354">
        <v>1</v>
      </c>
      <c r="L79" s="134" t="s">
        <v>315</v>
      </c>
      <c r="M79" s="296" t="s">
        <v>495</v>
      </c>
      <c r="N79" s="355">
        <v>1</v>
      </c>
      <c r="O79" s="354"/>
      <c r="P79" s="356" t="s">
        <v>308</v>
      </c>
      <c r="Q79" s="356" t="s">
        <v>344</v>
      </c>
      <c r="R79" s="356" t="s">
        <v>344</v>
      </c>
      <c r="S79" s="373"/>
      <c r="T79" s="357" t="s">
        <v>499</v>
      </c>
    </row>
    <row r="80" spans="1:20" ht="14.25">
      <c r="A80" s="316" t="s">
        <v>303</v>
      </c>
      <c r="B80" s="132" t="s">
        <v>341</v>
      </c>
      <c r="C80" s="132" t="s">
        <v>489</v>
      </c>
      <c r="D80" s="358" t="s">
        <v>500</v>
      </c>
      <c r="E80" s="358" t="s">
        <v>501</v>
      </c>
      <c r="F80" s="359" t="s">
        <v>523</v>
      </c>
      <c r="G80" s="136" t="s">
        <v>527</v>
      </c>
      <c r="H80" s="351" t="s">
        <v>524</v>
      </c>
      <c r="I80" s="352" t="s">
        <v>308</v>
      </c>
      <c r="J80" s="360" t="s">
        <v>502</v>
      </c>
      <c r="K80" s="354">
        <v>1</v>
      </c>
      <c r="L80" s="134" t="s">
        <v>315</v>
      </c>
      <c r="M80" s="296" t="s">
        <v>495</v>
      </c>
      <c r="N80" s="355">
        <v>1</v>
      </c>
      <c r="O80" s="354"/>
      <c r="P80" s="356" t="s">
        <v>308</v>
      </c>
      <c r="Q80" s="356" t="s">
        <v>344</v>
      </c>
      <c r="R80" s="356" t="s">
        <v>344</v>
      </c>
      <c r="S80" s="373"/>
      <c r="T80" s="357" t="s">
        <v>499</v>
      </c>
    </row>
    <row r="81" spans="1:20" ht="14.25">
      <c r="A81" s="316" t="s">
        <v>303</v>
      </c>
      <c r="B81" s="132" t="s">
        <v>341</v>
      </c>
      <c r="C81" s="132" t="s">
        <v>489</v>
      </c>
      <c r="D81" s="358" t="s">
        <v>500</v>
      </c>
      <c r="E81" s="358" t="s">
        <v>503</v>
      </c>
      <c r="F81" s="359" t="s">
        <v>523</v>
      </c>
      <c r="G81" s="136" t="s">
        <v>527</v>
      </c>
      <c r="H81" s="351" t="s">
        <v>524</v>
      </c>
      <c r="I81" s="352" t="s">
        <v>308</v>
      </c>
      <c r="J81" s="360" t="s">
        <v>502</v>
      </c>
      <c r="K81" s="354">
        <v>1</v>
      </c>
      <c r="L81" s="134" t="s">
        <v>315</v>
      </c>
      <c r="M81" s="296" t="s">
        <v>495</v>
      </c>
      <c r="N81" s="355">
        <v>1</v>
      </c>
      <c r="O81" s="354"/>
      <c r="P81" s="356" t="s">
        <v>308</v>
      </c>
      <c r="Q81" s="356" t="s">
        <v>344</v>
      </c>
      <c r="R81" s="356" t="s">
        <v>344</v>
      </c>
      <c r="S81" s="373"/>
      <c r="T81" s="357" t="s">
        <v>499</v>
      </c>
    </row>
    <row r="82" spans="1:20" ht="14.25">
      <c r="A82" s="316" t="s">
        <v>303</v>
      </c>
      <c r="B82" s="132" t="s">
        <v>341</v>
      </c>
      <c r="C82" s="132" t="s">
        <v>489</v>
      </c>
      <c r="D82" s="358" t="s">
        <v>500</v>
      </c>
      <c r="E82" s="358" t="s">
        <v>504</v>
      </c>
      <c r="F82" s="359" t="s">
        <v>523</v>
      </c>
      <c r="G82" s="136" t="s">
        <v>527</v>
      </c>
      <c r="H82" s="351" t="s">
        <v>524</v>
      </c>
      <c r="I82" s="352" t="s">
        <v>308</v>
      </c>
      <c r="J82" s="360" t="s">
        <v>502</v>
      </c>
      <c r="K82" s="354">
        <v>1</v>
      </c>
      <c r="L82" s="134" t="s">
        <v>315</v>
      </c>
      <c r="M82" s="296" t="s">
        <v>495</v>
      </c>
      <c r="N82" s="355">
        <v>1</v>
      </c>
      <c r="O82" s="354"/>
      <c r="P82" s="356" t="s">
        <v>308</v>
      </c>
      <c r="Q82" s="356" t="s">
        <v>344</v>
      </c>
      <c r="R82" s="356" t="s">
        <v>344</v>
      </c>
      <c r="S82" s="373"/>
      <c r="T82" s="357" t="s">
        <v>499</v>
      </c>
    </row>
    <row r="83" spans="1:20" ht="14.25">
      <c r="A83" s="316" t="s">
        <v>303</v>
      </c>
      <c r="B83" s="132" t="s">
        <v>341</v>
      </c>
      <c r="C83" s="132" t="s">
        <v>489</v>
      </c>
      <c r="D83" s="358" t="s">
        <v>500</v>
      </c>
      <c r="E83" s="358" t="s">
        <v>505</v>
      </c>
      <c r="F83" s="359" t="s">
        <v>523</v>
      </c>
      <c r="G83" s="136" t="s">
        <v>527</v>
      </c>
      <c r="H83" s="351" t="s">
        <v>524</v>
      </c>
      <c r="I83" s="352" t="s">
        <v>308</v>
      </c>
      <c r="J83" s="360" t="s">
        <v>518</v>
      </c>
      <c r="K83" s="354">
        <v>1</v>
      </c>
      <c r="L83" s="134" t="s">
        <v>315</v>
      </c>
      <c r="M83" s="296" t="s">
        <v>495</v>
      </c>
      <c r="N83" s="355">
        <v>1</v>
      </c>
      <c r="O83" s="354"/>
      <c r="P83" s="356" t="s">
        <v>308</v>
      </c>
      <c r="Q83" s="356" t="s">
        <v>344</v>
      </c>
      <c r="R83" s="356" t="s">
        <v>344</v>
      </c>
      <c r="S83" s="373"/>
      <c r="T83" s="357" t="s">
        <v>499</v>
      </c>
    </row>
    <row r="84" spans="1:20" ht="14.25">
      <c r="A84" s="316" t="s">
        <v>303</v>
      </c>
      <c r="B84" s="132" t="s">
        <v>341</v>
      </c>
      <c r="C84" s="132" t="s">
        <v>489</v>
      </c>
      <c r="D84" s="358" t="s">
        <v>500</v>
      </c>
      <c r="E84" s="358" t="s">
        <v>507</v>
      </c>
      <c r="F84" s="359" t="s">
        <v>523</v>
      </c>
      <c r="G84" s="136" t="s">
        <v>527</v>
      </c>
      <c r="H84" s="351" t="s">
        <v>524</v>
      </c>
      <c r="I84" s="352" t="s">
        <v>308</v>
      </c>
      <c r="J84" s="360" t="s">
        <v>518</v>
      </c>
      <c r="K84" s="354">
        <v>1</v>
      </c>
      <c r="L84" s="134" t="s">
        <v>315</v>
      </c>
      <c r="M84" s="296" t="s">
        <v>495</v>
      </c>
      <c r="N84" s="355">
        <v>1</v>
      </c>
      <c r="O84" s="354"/>
      <c r="P84" s="356" t="s">
        <v>308</v>
      </c>
      <c r="Q84" s="356" t="s">
        <v>344</v>
      </c>
      <c r="R84" s="356" t="s">
        <v>344</v>
      </c>
      <c r="S84" s="373"/>
      <c r="T84" s="357" t="s">
        <v>499</v>
      </c>
    </row>
    <row r="85" spans="1:20" ht="14.25">
      <c r="A85" s="316" t="s">
        <v>303</v>
      </c>
      <c r="B85" s="132" t="s">
        <v>341</v>
      </c>
      <c r="C85" s="132" t="s">
        <v>489</v>
      </c>
      <c r="D85" s="358" t="s">
        <v>500</v>
      </c>
      <c r="E85" s="358" t="s">
        <v>508</v>
      </c>
      <c r="F85" s="359" t="s">
        <v>523</v>
      </c>
      <c r="G85" s="136" t="s">
        <v>527</v>
      </c>
      <c r="H85" s="351" t="s">
        <v>524</v>
      </c>
      <c r="I85" s="352" t="s">
        <v>308</v>
      </c>
      <c r="J85" s="360" t="s">
        <v>502</v>
      </c>
      <c r="K85" s="354">
        <v>1</v>
      </c>
      <c r="L85" s="134" t="s">
        <v>315</v>
      </c>
      <c r="M85" s="296" t="s">
        <v>495</v>
      </c>
      <c r="N85" s="355">
        <v>1</v>
      </c>
      <c r="O85" s="354"/>
      <c r="P85" s="356" t="s">
        <v>308</v>
      </c>
      <c r="Q85" s="356" t="s">
        <v>344</v>
      </c>
      <c r="R85" s="356" t="s">
        <v>344</v>
      </c>
      <c r="S85" s="373"/>
      <c r="T85" s="357" t="s">
        <v>499</v>
      </c>
    </row>
    <row r="86" spans="1:20" ht="14.25">
      <c r="A86" s="316" t="s">
        <v>303</v>
      </c>
      <c r="B86" s="132" t="s">
        <v>341</v>
      </c>
      <c r="C86" s="132" t="s">
        <v>489</v>
      </c>
      <c r="D86" s="358" t="s">
        <v>500</v>
      </c>
      <c r="E86" s="358" t="s">
        <v>509</v>
      </c>
      <c r="F86" s="359" t="s">
        <v>523</v>
      </c>
      <c r="G86" s="136" t="s">
        <v>527</v>
      </c>
      <c r="H86" s="351" t="s">
        <v>524</v>
      </c>
      <c r="I86" s="352" t="s">
        <v>308</v>
      </c>
      <c r="J86" s="360" t="s">
        <v>519</v>
      </c>
      <c r="K86" s="354">
        <v>1</v>
      </c>
      <c r="L86" s="134" t="s">
        <v>315</v>
      </c>
      <c r="M86" s="296" t="s">
        <v>495</v>
      </c>
      <c r="N86" s="355">
        <v>1</v>
      </c>
      <c r="O86" s="354"/>
      <c r="P86" s="356" t="s">
        <v>308</v>
      </c>
      <c r="Q86" s="356" t="s">
        <v>344</v>
      </c>
      <c r="R86" s="356" t="s">
        <v>344</v>
      </c>
      <c r="S86" s="373"/>
      <c r="T86" s="357" t="s">
        <v>499</v>
      </c>
    </row>
    <row r="87" spans="1:20" ht="14.25">
      <c r="A87" s="316" t="s">
        <v>303</v>
      </c>
      <c r="B87" s="132" t="s">
        <v>341</v>
      </c>
      <c r="C87" s="132" t="s">
        <v>489</v>
      </c>
      <c r="D87" s="358" t="s">
        <v>500</v>
      </c>
      <c r="E87" s="358" t="s">
        <v>526</v>
      </c>
      <c r="F87" s="359" t="s">
        <v>523</v>
      </c>
      <c r="G87" s="136" t="s">
        <v>527</v>
      </c>
      <c r="H87" s="351" t="s">
        <v>524</v>
      </c>
      <c r="I87" s="352" t="s">
        <v>308</v>
      </c>
      <c r="J87" s="360" t="s">
        <v>519</v>
      </c>
      <c r="K87" s="354">
        <v>1</v>
      </c>
      <c r="L87" s="134" t="s">
        <v>315</v>
      </c>
      <c r="M87" s="296" t="s">
        <v>495</v>
      </c>
      <c r="N87" s="355">
        <v>1</v>
      </c>
      <c r="O87" s="354"/>
      <c r="P87" s="356" t="s">
        <v>308</v>
      </c>
      <c r="Q87" s="356" t="s">
        <v>344</v>
      </c>
      <c r="R87" s="356" t="s">
        <v>344</v>
      </c>
      <c r="S87" s="373"/>
      <c r="T87" s="357" t="s">
        <v>499</v>
      </c>
    </row>
    <row r="88" spans="1:20" ht="14.25">
      <c r="A88" s="316" t="s">
        <v>303</v>
      </c>
      <c r="B88" s="132" t="s">
        <v>341</v>
      </c>
      <c r="C88" s="132" t="s">
        <v>489</v>
      </c>
      <c r="D88" s="358" t="s">
        <v>459</v>
      </c>
      <c r="E88" s="358" t="s">
        <v>511</v>
      </c>
      <c r="F88" s="359" t="s">
        <v>523</v>
      </c>
      <c r="G88" s="136" t="s">
        <v>527</v>
      </c>
      <c r="H88" s="351" t="s">
        <v>524</v>
      </c>
      <c r="I88" s="352" t="s">
        <v>308</v>
      </c>
      <c r="J88" s="362" t="s">
        <v>512</v>
      </c>
      <c r="K88" s="354">
        <v>1</v>
      </c>
      <c r="L88" s="134" t="s">
        <v>315</v>
      </c>
      <c r="M88" s="296" t="s">
        <v>495</v>
      </c>
      <c r="N88" s="355">
        <v>1</v>
      </c>
      <c r="O88" s="354"/>
      <c r="P88" s="356" t="s">
        <v>308</v>
      </c>
      <c r="Q88" s="356" t="s">
        <v>344</v>
      </c>
      <c r="R88" s="356" t="s">
        <v>344</v>
      </c>
      <c r="S88" s="373"/>
      <c r="T88" s="357" t="s">
        <v>499</v>
      </c>
    </row>
    <row r="89" spans="1:20" ht="14.25">
      <c r="A89" s="316" t="s">
        <v>303</v>
      </c>
      <c r="B89" s="132" t="s">
        <v>341</v>
      </c>
      <c r="C89" s="132" t="s">
        <v>489</v>
      </c>
      <c r="D89" s="358" t="s">
        <v>459</v>
      </c>
      <c r="E89" s="358" t="s">
        <v>513</v>
      </c>
      <c r="F89" s="359" t="s">
        <v>523</v>
      </c>
      <c r="G89" s="136" t="s">
        <v>527</v>
      </c>
      <c r="H89" s="351" t="s">
        <v>524</v>
      </c>
      <c r="I89" s="352" t="s">
        <v>308</v>
      </c>
      <c r="J89" s="362" t="s">
        <v>512</v>
      </c>
      <c r="K89" s="354">
        <v>1</v>
      </c>
      <c r="L89" s="134" t="s">
        <v>315</v>
      </c>
      <c r="M89" s="296" t="s">
        <v>495</v>
      </c>
      <c r="N89" s="355">
        <v>1</v>
      </c>
      <c r="O89" s="354"/>
      <c r="P89" s="356" t="s">
        <v>308</v>
      </c>
      <c r="Q89" s="356" t="s">
        <v>344</v>
      </c>
      <c r="R89" s="356" t="s">
        <v>344</v>
      </c>
      <c r="S89" s="373"/>
      <c r="T89" s="357" t="s">
        <v>499</v>
      </c>
    </row>
    <row r="90" spans="1:20" ht="14.25">
      <c r="A90" s="316" t="s">
        <v>303</v>
      </c>
      <c r="B90" s="132" t="s">
        <v>341</v>
      </c>
      <c r="C90" s="132" t="s">
        <v>489</v>
      </c>
      <c r="D90" s="358" t="s">
        <v>459</v>
      </c>
      <c r="E90" s="358" t="s">
        <v>514</v>
      </c>
      <c r="F90" s="359" t="s">
        <v>523</v>
      </c>
      <c r="G90" s="136" t="s">
        <v>527</v>
      </c>
      <c r="H90" s="351" t="s">
        <v>524</v>
      </c>
      <c r="I90" s="352" t="s">
        <v>308</v>
      </c>
      <c r="J90" s="362" t="s">
        <v>515</v>
      </c>
      <c r="K90" s="354">
        <v>1</v>
      </c>
      <c r="L90" s="134" t="s">
        <v>315</v>
      </c>
      <c r="M90" s="296" t="s">
        <v>495</v>
      </c>
      <c r="N90" s="355">
        <v>1</v>
      </c>
      <c r="O90" s="354"/>
      <c r="P90" s="356" t="s">
        <v>308</v>
      </c>
      <c r="Q90" s="356" t="s">
        <v>344</v>
      </c>
      <c r="R90" s="356" t="s">
        <v>344</v>
      </c>
      <c r="S90" s="373"/>
      <c r="T90" s="357" t="s">
        <v>499</v>
      </c>
    </row>
    <row r="91" spans="1:20" ht="22.5">
      <c r="A91" s="316" t="s">
        <v>303</v>
      </c>
      <c r="B91" s="132" t="s">
        <v>341</v>
      </c>
      <c r="C91" s="132" t="s">
        <v>489</v>
      </c>
      <c r="D91" s="348" t="s">
        <v>490</v>
      </c>
      <c r="E91" s="348" t="s">
        <v>195</v>
      </c>
      <c r="F91" s="349" t="s">
        <v>529</v>
      </c>
      <c r="G91" s="136" t="s">
        <v>530</v>
      </c>
      <c r="H91" s="351" t="s">
        <v>531</v>
      </c>
      <c r="I91" s="352" t="s">
        <v>308</v>
      </c>
      <c r="J91" s="353" t="s">
        <v>494</v>
      </c>
      <c r="K91" s="354">
        <v>1</v>
      </c>
      <c r="L91" s="134" t="s">
        <v>315</v>
      </c>
      <c r="M91" s="296" t="s">
        <v>495</v>
      </c>
      <c r="N91" s="355">
        <v>1</v>
      </c>
      <c r="O91" s="354"/>
      <c r="P91" s="356" t="s">
        <v>308</v>
      </c>
      <c r="Q91" s="356" t="s">
        <v>344</v>
      </c>
      <c r="R91" s="356" t="s">
        <v>344</v>
      </c>
      <c r="S91" s="373"/>
      <c r="T91" s="357" t="s">
        <v>532</v>
      </c>
    </row>
    <row r="92" spans="1:20" ht="14.25">
      <c r="A92" s="316" t="s">
        <v>303</v>
      </c>
      <c r="B92" s="132" t="s">
        <v>341</v>
      </c>
      <c r="C92" s="132" t="s">
        <v>489</v>
      </c>
      <c r="D92" s="348" t="s">
        <v>490</v>
      </c>
      <c r="E92" s="348" t="s">
        <v>497</v>
      </c>
      <c r="F92" s="349" t="s">
        <v>529</v>
      </c>
      <c r="G92" s="136" t="s">
        <v>530</v>
      </c>
      <c r="H92" s="351" t="s">
        <v>531</v>
      </c>
      <c r="I92" s="352" t="s">
        <v>308</v>
      </c>
      <c r="J92" s="353" t="s">
        <v>498</v>
      </c>
      <c r="K92" s="354">
        <v>1</v>
      </c>
      <c r="L92" s="134" t="s">
        <v>315</v>
      </c>
      <c r="M92" s="296" t="s">
        <v>495</v>
      </c>
      <c r="N92" s="355">
        <v>1</v>
      </c>
      <c r="O92" s="354"/>
      <c r="P92" s="356" t="s">
        <v>308</v>
      </c>
      <c r="Q92" s="356" t="s">
        <v>344</v>
      </c>
      <c r="R92" s="356" t="s">
        <v>344</v>
      </c>
      <c r="S92" s="373"/>
      <c r="T92" s="357" t="s">
        <v>499</v>
      </c>
    </row>
    <row r="93" spans="1:20" ht="14.25">
      <c r="A93" s="316" t="s">
        <v>303</v>
      </c>
      <c r="B93" s="132" t="s">
        <v>341</v>
      </c>
      <c r="C93" s="132" t="s">
        <v>489</v>
      </c>
      <c r="D93" s="358" t="s">
        <v>500</v>
      </c>
      <c r="E93" s="358" t="s">
        <v>501</v>
      </c>
      <c r="F93" s="349" t="s">
        <v>529</v>
      </c>
      <c r="G93" s="136" t="s">
        <v>530</v>
      </c>
      <c r="H93" s="351" t="s">
        <v>531</v>
      </c>
      <c r="I93" s="352" t="s">
        <v>308</v>
      </c>
      <c r="J93" s="360" t="s">
        <v>502</v>
      </c>
      <c r="K93" s="354">
        <v>1</v>
      </c>
      <c r="L93" s="134" t="s">
        <v>315</v>
      </c>
      <c r="M93" s="296" t="s">
        <v>495</v>
      </c>
      <c r="N93" s="355">
        <v>1</v>
      </c>
      <c r="O93" s="354"/>
      <c r="P93" s="356" t="s">
        <v>308</v>
      </c>
      <c r="Q93" s="356" t="s">
        <v>344</v>
      </c>
      <c r="R93" s="356" t="s">
        <v>344</v>
      </c>
      <c r="S93" s="373"/>
      <c r="T93" s="357" t="s">
        <v>499</v>
      </c>
    </row>
    <row r="94" spans="1:20" ht="14.25">
      <c r="A94" s="316" t="s">
        <v>303</v>
      </c>
      <c r="B94" s="132" t="s">
        <v>341</v>
      </c>
      <c r="C94" s="132" t="s">
        <v>489</v>
      </c>
      <c r="D94" s="358" t="s">
        <v>500</v>
      </c>
      <c r="E94" s="358" t="s">
        <v>503</v>
      </c>
      <c r="F94" s="349" t="s">
        <v>529</v>
      </c>
      <c r="G94" s="136" t="s">
        <v>530</v>
      </c>
      <c r="H94" s="351" t="s">
        <v>531</v>
      </c>
      <c r="I94" s="352" t="s">
        <v>308</v>
      </c>
      <c r="J94" s="360" t="s">
        <v>502</v>
      </c>
      <c r="K94" s="354">
        <v>1</v>
      </c>
      <c r="L94" s="134" t="s">
        <v>315</v>
      </c>
      <c r="M94" s="296" t="s">
        <v>495</v>
      </c>
      <c r="N94" s="355">
        <v>1</v>
      </c>
      <c r="O94" s="354"/>
      <c r="P94" s="356" t="s">
        <v>308</v>
      </c>
      <c r="Q94" s="356" t="s">
        <v>344</v>
      </c>
      <c r="R94" s="356" t="s">
        <v>344</v>
      </c>
      <c r="S94" s="373"/>
      <c r="T94" s="357" t="s">
        <v>499</v>
      </c>
    </row>
    <row r="95" spans="1:20" ht="14.25">
      <c r="A95" s="316" t="s">
        <v>303</v>
      </c>
      <c r="B95" s="132" t="s">
        <v>341</v>
      </c>
      <c r="C95" s="132" t="s">
        <v>489</v>
      </c>
      <c r="D95" s="358" t="s">
        <v>500</v>
      </c>
      <c r="E95" s="358" t="s">
        <v>504</v>
      </c>
      <c r="F95" s="349" t="s">
        <v>529</v>
      </c>
      <c r="G95" s="136" t="s">
        <v>530</v>
      </c>
      <c r="H95" s="351" t="s">
        <v>531</v>
      </c>
      <c r="I95" s="352" t="s">
        <v>308</v>
      </c>
      <c r="J95" s="360" t="s">
        <v>502</v>
      </c>
      <c r="K95" s="354">
        <v>1</v>
      </c>
      <c r="L95" s="134" t="s">
        <v>315</v>
      </c>
      <c r="M95" s="296" t="s">
        <v>495</v>
      </c>
      <c r="N95" s="355">
        <v>1</v>
      </c>
      <c r="O95" s="354"/>
      <c r="P95" s="356" t="s">
        <v>308</v>
      </c>
      <c r="Q95" s="356" t="s">
        <v>344</v>
      </c>
      <c r="R95" s="356" t="s">
        <v>344</v>
      </c>
      <c r="S95" s="373"/>
      <c r="T95" s="357" t="s">
        <v>499</v>
      </c>
    </row>
    <row r="96" spans="1:20" ht="14.25">
      <c r="A96" s="316" t="s">
        <v>303</v>
      </c>
      <c r="B96" s="132" t="s">
        <v>341</v>
      </c>
      <c r="C96" s="132" t="s">
        <v>489</v>
      </c>
      <c r="D96" s="358" t="s">
        <v>500</v>
      </c>
      <c r="E96" s="358" t="s">
        <v>505</v>
      </c>
      <c r="F96" s="349" t="s">
        <v>529</v>
      </c>
      <c r="G96" s="136" t="s">
        <v>530</v>
      </c>
      <c r="H96" s="351" t="s">
        <v>531</v>
      </c>
      <c r="I96" s="352" t="s">
        <v>308</v>
      </c>
      <c r="J96" s="360" t="s">
        <v>518</v>
      </c>
      <c r="K96" s="354">
        <v>1</v>
      </c>
      <c r="L96" s="134" t="s">
        <v>315</v>
      </c>
      <c r="M96" s="296" t="s">
        <v>495</v>
      </c>
      <c r="N96" s="355">
        <v>1</v>
      </c>
      <c r="O96" s="354"/>
      <c r="P96" s="356" t="s">
        <v>308</v>
      </c>
      <c r="Q96" s="356" t="s">
        <v>344</v>
      </c>
      <c r="R96" s="356" t="s">
        <v>344</v>
      </c>
      <c r="S96" s="373"/>
      <c r="T96" s="357" t="s">
        <v>499</v>
      </c>
    </row>
    <row r="97" spans="1:20" ht="14.25">
      <c r="A97" s="316" t="s">
        <v>303</v>
      </c>
      <c r="B97" s="132" t="s">
        <v>341</v>
      </c>
      <c r="C97" s="132" t="s">
        <v>489</v>
      </c>
      <c r="D97" s="358" t="s">
        <v>500</v>
      </c>
      <c r="E97" s="358" t="s">
        <v>507</v>
      </c>
      <c r="F97" s="349" t="s">
        <v>529</v>
      </c>
      <c r="G97" s="136" t="s">
        <v>530</v>
      </c>
      <c r="H97" s="351" t="s">
        <v>531</v>
      </c>
      <c r="I97" s="352" t="s">
        <v>308</v>
      </c>
      <c r="J97" s="360" t="s">
        <v>518</v>
      </c>
      <c r="K97" s="354">
        <v>1</v>
      </c>
      <c r="L97" s="134" t="s">
        <v>315</v>
      </c>
      <c r="M97" s="296" t="s">
        <v>495</v>
      </c>
      <c r="N97" s="355">
        <v>1</v>
      </c>
      <c r="O97" s="354"/>
      <c r="P97" s="356" t="s">
        <v>308</v>
      </c>
      <c r="Q97" s="356" t="s">
        <v>344</v>
      </c>
      <c r="R97" s="356" t="s">
        <v>344</v>
      </c>
      <c r="S97" s="373"/>
      <c r="T97" s="357" t="s">
        <v>499</v>
      </c>
    </row>
    <row r="98" spans="1:20" ht="14.25">
      <c r="A98" s="316" t="s">
        <v>303</v>
      </c>
      <c r="B98" s="132" t="s">
        <v>341</v>
      </c>
      <c r="C98" s="132" t="s">
        <v>489</v>
      </c>
      <c r="D98" s="358" t="s">
        <v>500</v>
      </c>
      <c r="E98" s="358" t="s">
        <v>508</v>
      </c>
      <c r="F98" s="349" t="s">
        <v>529</v>
      </c>
      <c r="G98" s="136" t="s">
        <v>530</v>
      </c>
      <c r="H98" s="351" t="s">
        <v>531</v>
      </c>
      <c r="I98" s="352" t="s">
        <v>308</v>
      </c>
      <c r="J98" s="360" t="s">
        <v>502</v>
      </c>
      <c r="K98" s="354">
        <v>1</v>
      </c>
      <c r="L98" s="134" t="s">
        <v>315</v>
      </c>
      <c r="M98" s="296" t="s">
        <v>495</v>
      </c>
      <c r="N98" s="355">
        <v>1</v>
      </c>
      <c r="O98" s="354"/>
      <c r="P98" s="356" t="s">
        <v>308</v>
      </c>
      <c r="Q98" s="356" t="s">
        <v>344</v>
      </c>
      <c r="R98" s="356" t="s">
        <v>344</v>
      </c>
      <c r="S98" s="373"/>
      <c r="T98" s="357" t="s">
        <v>499</v>
      </c>
    </row>
    <row r="99" spans="1:20" ht="14.25">
      <c r="A99" s="316" t="s">
        <v>303</v>
      </c>
      <c r="B99" s="132" t="s">
        <v>341</v>
      </c>
      <c r="C99" s="132" t="s">
        <v>489</v>
      </c>
      <c r="D99" s="358" t="s">
        <v>500</v>
      </c>
      <c r="E99" s="358" t="s">
        <v>509</v>
      </c>
      <c r="F99" s="349" t="s">
        <v>529</v>
      </c>
      <c r="G99" s="136" t="s">
        <v>530</v>
      </c>
      <c r="H99" s="351" t="s">
        <v>531</v>
      </c>
      <c r="I99" s="352" t="s">
        <v>308</v>
      </c>
      <c r="J99" s="360" t="s">
        <v>519</v>
      </c>
      <c r="K99" s="354">
        <v>1</v>
      </c>
      <c r="L99" s="134" t="s">
        <v>315</v>
      </c>
      <c r="M99" s="296" t="s">
        <v>495</v>
      </c>
      <c r="N99" s="355">
        <v>1</v>
      </c>
      <c r="O99" s="354"/>
      <c r="P99" s="356" t="s">
        <v>308</v>
      </c>
      <c r="Q99" s="356" t="s">
        <v>344</v>
      </c>
      <c r="R99" s="356" t="s">
        <v>344</v>
      </c>
      <c r="S99" s="373"/>
      <c r="T99" s="357" t="s">
        <v>499</v>
      </c>
    </row>
    <row r="100" spans="1:20" ht="14.25">
      <c r="A100" s="316" t="s">
        <v>303</v>
      </c>
      <c r="B100" s="132" t="s">
        <v>341</v>
      </c>
      <c r="C100" s="132" t="s">
        <v>489</v>
      </c>
      <c r="D100" s="358" t="s">
        <v>500</v>
      </c>
      <c r="E100" s="358" t="s">
        <v>533</v>
      </c>
      <c r="F100" s="349" t="s">
        <v>529</v>
      </c>
      <c r="G100" s="136" t="s">
        <v>530</v>
      </c>
      <c r="H100" s="351" t="s">
        <v>531</v>
      </c>
      <c r="I100" s="352" t="s">
        <v>308</v>
      </c>
      <c r="J100" s="360" t="s">
        <v>519</v>
      </c>
      <c r="K100" s="354">
        <v>1</v>
      </c>
      <c r="L100" s="134" t="s">
        <v>315</v>
      </c>
      <c r="M100" s="296" t="s">
        <v>495</v>
      </c>
      <c r="N100" s="355">
        <v>1</v>
      </c>
      <c r="O100" s="354"/>
      <c r="P100" s="356" t="s">
        <v>308</v>
      </c>
      <c r="Q100" s="356" t="s">
        <v>344</v>
      </c>
      <c r="R100" s="356" t="s">
        <v>344</v>
      </c>
      <c r="S100" s="373"/>
      <c r="T100" s="357" t="s">
        <v>499</v>
      </c>
    </row>
    <row r="101" spans="1:20" ht="14.25">
      <c r="A101" s="316" t="s">
        <v>303</v>
      </c>
      <c r="B101" s="132" t="s">
        <v>341</v>
      </c>
      <c r="C101" s="132" t="s">
        <v>489</v>
      </c>
      <c r="D101" s="358" t="s">
        <v>459</v>
      </c>
      <c r="E101" s="358" t="s">
        <v>511</v>
      </c>
      <c r="F101" s="349" t="s">
        <v>529</v>
      </c>
      <c r="G101" s="136" t="s">
        <v>530</v>
      </c>
      <c r="H101" s="351" t="s">
        <v>531</v>
      </c>
      <c r="I101" s="352" t="s">
        <v>308</v>
      </c>
      <c r="J101" s="362" t="s">
        <v>512</v>
      </c>
      <c r="K101" s="354">
        <v>1</v>
      </c>
      <c r="L101" s="134" t="s">
        <v>315</v>
      </c>
      <c r="M101" s="296" t="s">
        <v>495</v>
      </c>
      <c r="N101" s="355">
        <v>1</v>
      </c>
      <c r="O101" s="354"/>
      <c r="P101" s="356" t="s">
        <v>308</v>
      </c>
      <c r="Q101" s="356" t="s">
        <v>344</v>
      </c>
      <c r="R101" s="356" t="s">
        <v>344</v>
      </c>
      <c r="S101" s="373"/>
      <c r="T101" s="357" t="s">
        <v>499</v>
      </c>
    </row>
    <row r="102" spans="1:20" ht="14.25">
      <c r="A102" s="316" t="s">
        <v>303</v>
      </c>
      <c r="B102" s="132" t="s">
        <v>341</v>
      </c>
      <c r="C102" s="132" t="s">
        <v>489</v>
      </c>
      <c r="D102" s="358" t="s">
        <v>459</v>
      </c>
      <c r="E102" s="358" t="s">
        <v>513</v>
      </c>
      <c r="F102" s="349" t="s">
        <v>529</v>
      </c>
      <c r="G102" s="136" t="s">
        <v>530</v>
      </c>
      <c r="H102" s="351" t="s">
        <v>531</v>
      </c>
      <c r="I102" s="352" t="s">
        <v>308</v>
      </c>
      <c r="J102" s="362" t="s">
        <v>512</v>
      </c>
      <c r="K102" s="354">
        <v>1</v>
      </c>
      <c r="L102" s="134" t="s">
        <v>315</v>
      </c>
      <c r="M102" s="296" t="s">
        <v>495</v>
      </c>
      <c r="N102" s="355">
        <v>1</v>
      </c>
      <c r="O102" s="354"/>
      <c r="P102" s="356" t="s">
        <v>308</v>
      </c>
      <c r="Q102" s="356" t="s">
        <v>344</v>
      </c>
      <c r="R102" s="356" t="s">
        <v>344</v>
      </c>
      <c r="S102" s="373"/>
      <c r="T102" s="357" t="s">
        <v>499</v>
      </c>
    </row>
    <row r="103" spans="1:20" ht="14.25">
      <c r="A103" s="316" t="s">
        <v>303</v>
      </c>
      <c r="B103" s="132" t="s">
        <v>341</v>
      </c>
      <c r="C103" s="132" t="s">
        <v>489</v>
      </c>
      <c r="D103" s="358" t="s">
        <v>459</v>
      </c>
      <c r="E103" s="358" t="s">
        <v>514</v>
      </c>
      <c r="F103" s="349" t="s">
        <v>529</v>
      </c>
      <c r="G103" s="136" t="s">
        <v>530</v>
      </c>
      <c r="H103" s="351" t="s">
        <v>531</v>
      </c>
      <c r="I103" s="352" t="s">
        <v>308</v>
      </c>
      <c r="J103" s="362" t="s">
        <v>515</v>
      </c>
      <c r="K103" s="354">
        <v>1</v>
      </c>
      <c r="L103" s="134" t="s">
        <v>315</v>
      </c>
      <c r="M103" s="296" t="s">
        <v>495</v>
      </c>
      <c r="N103" s="355">
        <v>1</v>
      </c>
      <c r="O103" s="354"/>
      <c r="P103" s="356" t="s">
        <v>308</v>
      </c>
      <c r="Q103" s="356" t="s">
        <v>344</v>
      </c>
      <c r="R103" s="356" t="s">
        <v>344</v>
      </c>
      <c r="S103" s="373"/>
      <c r="T103" s="357" t="s">
        <v>499</v>
      </c>
    </row>
    <row r="104" spans="1:20" ht="33.75">
      <c r="A104" s="316" t="s">
        <v>303</v>
      </c>
      <c r="B104" s="132" t="s">
        <v>341</v>
      </c>
      <c r="C104" s="132" t="s">
        <v>489</v>
      </c>
      <c r="D104" s="348" t="s">
        <v>490</v>
      </c>
      <c r="E104" s="348" t="s">
        <v>195</v>
      </c>
      <c r="F104" s="349" t="s">
        <v>534</v>
      </c>
      <c r="G104" s="136" t="s">
        <v>530</v>
      </c>
      <c r="H104" s="351" t="s">
        <v>535</v>
      </c>
      <c r="I104" s="352" t="s">
        <v>308</v>
      </c>
      <c r="J104" s="353" t="s">
        <v>494</v>
      </c>
      <c r="K104" s="354">
        <v>1</v>
      </c>
      <c r="L104" s="134" t="s">
        <v>315</v>
      </c>
      <c r="M104" s="296" t="s">
        <v>495</v>
      </c>
      <c r="N104" s="355">
        <v>1</v>
      </c>
      <c r="O104" s="354"/>
      <c r="P104" s="356" t="s">
        <v>308</v>
      </c>
      <c r="Q104" s="356" t="s">
        <v>344</v>
      </c>
      <c r="R104" s="356" t="s">
        <v>344</v>
      </c>
      <c r="S104" s="373"/>
      <c r="T104" s="357" t="s">
        <v>536</v>
      </c>
    </row>
    <row r="105" spans="1:20" ht="14.25">
      <c r="A105" s="316" t="s">
        <v>303</v>
      </c>
      <c r="B105" s="132" t="s">
        <v>341</v>
      </c>
      <c r="C105" s="132" t="s">
        <v>489</v>
      </c>
      <c r="D105" s="348" t="s">
        <v>490</v>
      </c>
      <c r="E105" s="348" t="s">
        <v>497</v>
      </c>
      <c r="F105" s="349" t="s">
        <v>534</v>
      </c>
      <c r="G105" s="136" t="s">
        <v>530</v>
      </c>
      <c r="H105" s="351" t="s">
        <v>535</v>
      </c>
      <c r="I105" s="352" t="s">
        <v>308</v>
      </c>
      <c r="J105" s="353" t="s">
        <v>498</v>
      </c>
      <c r="K105" s="354">
        <v>1</v>
      </c>
      <c r="L105" s="134" t="s">
        <v>315</v>
      </c>
      <c r="M105" s="296" t="s">
        <v>495</v>
      </c>
      <c r="N105" s="355">
        <v>1</v>
      </c>
      <c r="O105" s="354"/>
      <c r="P105" s="356" t="s">
        <v>308</v>
      </c>
      <c r="Q105" s="356" t="s">
        <v>344</v>
      </c>
      <c r="R105" s="356" t="s">
        <v>344</v>
      </c>
      <c r="S105" s="373"/>
      <c r="T105" s="357" t="s">
        <v>499</v>
      </c>
    </row>
    <row r="106" spans="1:20" ht="14.25">
      <c r="A106" s="316" t="s">
        <v>303</v>
      </c>
      <c r="B106" s="132" t="s">
        <v>341</v>
      </c>
      <c r="C106" s="132" t="s">
        <v>489</v>
      </c>
      <c r="D106" s="358" t="s">
        <v>500</v>
      </c>
      <c r="E106" s="358" t="s">
        <v>501</v>
      </c>
      <c r="F106" s="349" t="s">
        <v>534</v>
      </c>
      <c r="G106" s="136" t="s">
        <v>530</v>
      </c>
      <c r="H106" s="351" t="s">
        <v>535</v>
      </c>
      <c r="I106" s="352" t="s">
        <v>308</v>
      </c>
      <c r="J106" s="360" t="s">
        <v>502</v>
      </c>
      <c r="K106" s="354">
        <v>1</v>
      </c>
      <c r="L106" s="134" t="s">
        <v>315</v>
      </c>
      <c r="M106" s="296" t="s">
        <v>495</v>
      </c>
      <c r="N106" s="355">
        <v>1</v>
      </c>
      <c r="O106" s="354"/>
      <c r="P106" s="356" t="s">
        <v>308</v>
      </c>
      <c r="Q106" s="356" t="s">
        <v>344</v>
      </c>
      <c r="R106" s="356" t="s">
        <v>344</v>
      </c>
      <c r="S106" s="373"/>
      <c r="T106" s="357" t="s">
        <v>499</v>
      </c>
    </row>
    <row r="107" spans="1:20" ht="14.25">
      <c r="A107" s="316" t="s">
        <v>303</v>
      </c>
      <c r="B107" s="132" t="s">
        <v>341</v>
      </c>
      <c r="C107" s="132" t="s">
        <v>489</v>
      </c>
      <c r="D107" s="358" t="s">
        <v>500</v>
      </c>
      <c r="E107" s="358" t="s">
        <v>503</v>
      </c>
      <c r="F107" s="349" t="s">
        <v>534</v>
      </c>
      <c r="G107" s="136" t="s">
        <v>530</v>
      </c>
      <c r="H107" s="351" t="s">
        <v>535</v>
      </c>
      <c r="I107" s="352" t="s">
        <v>308</v>
      </c>
      <c r="J107" s="360" t="s">
        <v>502</v>
      </c>
      <c r="K107" s="354">
        <v>1</v>
      </c>
      <c r="L107" s="134" t="s">
        <v>315</v>
      </c>
      <c r="M107" s="296" t="s">
        <v>495</v>
      </c>
      <c r="N107" s="355">
        <v>1</v>
      </c>
      <c r="O107" s="354"/>
      <c r="P107" s="356" t="s">
        <v>308</v>
      </c>
      <c r="Q107" s="356" t="s">
        <v>344</v>
      </c>
      <c r="R107" s="356" t="s">
        <v>344</v>
      </c>
      <c r="S107" s="373"/>
      <c r="T107" s="357" t="s">
        <v>499</v>
      </c>
    </row>
    <row r="108" spans="1:20" ht="14.25">
      <c r="A108" s="316" t="s">
        <v>303</v>
      </c>
      <c r="B108" s="132" t="s">
        <v>341</v>
      </c>
      <c r="C108" s="132" t="s">
        <v>489</v>
      </c>
      <c r="D108" s="358" t="s">
        <v>500</v>
      </c>
      <c r="E108" s="358" t="s">
        <v>504</v>
      </c>
      <c r="F108" s="349" t="s">
        <v>534</v>
      </c>
      <c r="G108" s="136" t="s">
        <v>530</v>
      </c>
      <c r="H108" s="351" t="s">
        <v>535</v>
      </c>
      <c r="I108" s="352" t="s">
        <v>308</v>
      </c>
      <c r="J108" s="360" t="s">
        <v>502</v>
      </c>
      <c r="K108" s="354">
        <v>1</v>
      </c>
      <c r="L108" s="134" t="s">
        <v>315</v>
      </c>
      <c r="M108" s="296" t="s">
        <v>495</v>
      </c>
      <c r="N108" s="355">
        <v>1</v>
      </c>
      <c r="O108" s="354"/>
      <c r="P108" s="356" t="s">
        <v>308</v>
      </c>
      <c r="Q108" s="356" t="s">
        <v>344</v>
      </c>
      <c r="R108" s="356" t="s">
        <v>344</v>
      </c>
      <c r="S108" s="373"/>
      <c r="T108" s="357" t="s">
        <v>499</v>
      </c>
    </row>
    <row r="109" spans="1:20" ht="14.25">
      <c r="A109" s="316" t="s">
        <v>303</v>
      </c>
      <c r="B109" s="132" t="s">
        <v>341</v>
      </c>
      <c r="C109" s="132" t="s">
        <v>489</v>
      </c>
      <c r="D109" s="358" t="s">
        <v>500</v>
      </c>
      <c r="E109" s="358" t="s">
        <v>505</v>
      </c>
      <c r="F109" s="349" t="s">
        <v>534</v>
      </c>
      <c r="G109" s="136" t="s">
        <v>530</v>
      </c>
      <c r="H109" s="351" t="s">
        <v>535</v>
      </c>
      <c r="I109" s="352" t="s">
        <v>308</v>
      </c>
      <c r="J109" s="360" t="s">
        <v>518</v>
      </c>
      <c r="K109" s="354">
        <v>1</v>
      </c>
      <c r="L109" s="134" t="s">
        <v>315</v>
      </c>
      <c r="M109" s="296" t="s">
        <v>495</v>
      </c>
      <c r="N109" s="355">
        <v>1</v>
      </c>
      <c r="O109" s="354"/>
      <c r="P109" s="356" t="s">
        <v>308</v>
      </c>
      <c r="Q109" s="356" t="s">
        <v>344</v>
      </c>
      <c r="R109" s="356" t="s">
        <v>344</v>
      </c>
      <c r="S109" s="373"/>
      <c r="T109" s="357" t="s">
        <v>499</v>
      </c>
    </row>
    <row r="110" spans="1:20" ht="14.25">
      <c r="A110" s="316" t="s">
        <v>303</v>
      </c>
      <c r="B110" s="132" t="s">
        <v>341</v>
      </c>
      <c r="C110" s="132" t="s">
        <v>489</v>
      </c>
      <c r="D110" s="358" t="s">
        <v>500</v>
      </c>
      <c r="E110" s="358" t="s">
        <v>507</v>
      </c>
      <c r="F110" s="349" t="s">
        <v>534</v>
      </c>
      <c r="G110" s="136" t="s">
        <v>530</v>
      </c>
      <c r="H110" s="351" t="s">
        <v>535</v>
      </c>
      <c r="I110" s="352" t="s">
        <v>308</v>
      </c>
      <c r="J110" s="360" t="s">
        <v>518</v>
      </c>
      <c r="K110" s="354">
        <v>1</v>
      </c>
      <c r="L110" s="134" t="s">
        <v>315</v>
      </c>
      <c r="M110" s="296" t="s">
        <v>495</v>
      </c>
      <c r="N110" s="355">
        <v>1</v>
      </c>
      <c r="O110" s="354"/>
      <c r="P110" s="356" t="s">
        <v>308</v>
      </c>
      <c r="Q110" s="356" t="s">
        <v>344</v>
      </c>
      <c r="R110" s="356" t="s">
        <v>344</v>
      </c>
      <c r="S110" s="373"/>
      <c r="T110" s="357" t="s">
        <v>499</v>
      </c>
    </row>
    <row r="111" spans="1:20" ht="14.25">
      <c r="A111" s="316" t="s">
        <v>303</v>
      </c>
      <c r="B111" s="132" t="s">
        <v>341</v>
      </c>
      <c r="C111" s="132" t="s">
        <v>489</v>
      </c>
      <c r="D111" s="358" t="s">
        <v>500</v>
      </c>
      <c r="E111" s="358" t="s">
        <v>508</v>
      </c>
      <c r="F111" s="349" t="s">
        <v>534</v>
      </c>
      <c r="G111" s="136" t="s">
        <v>530</v>
      </c>
      <c r="H111" s="351" t="s">
        <v>535</v>
      </c>
      <c r="I111" s="352" t="s">
        <v>308</v>
      </c>
      <c r="J111" s="360" t="s">
        <v>502</v>
      </c>
      <c r="K111" s="354">
        <v>1</v>
      </c>
      <c r="L111" s="134" t="s">
        <v>315</v>
      </c>
      <c r="M111" s="296" t="s">
        <v>495</v>
      </c>
      <c r="N111" s="355">
        <v>1</v>
      </c>
      <c r="O111" s="354"/>
      <c r="P111" s="356" t="s">
        <v>308</v>
      </c>
      <c r="Q111" s="356" t="s">
        <v>344</v>
      </c>
      <c r="R111" s="356" t="s">
        <v>344</v>
      </c>
      <c r="S111" s="373"/>
      <c r="T111" s="357" t="s">
        <v>499</v>
      </c>
    </row>
    <row r="112" spans="1:20" ht="14.25">
      <c r="A112" s="316" t="s">
        <v>303</v>
      </c>
      <c r="B112" s="132" t="s">
        <v>341</v>
      </c>
      <c r="C112" s="132" t="s">
        <v>489</v>
      </c>
      <c r="D112" s="358" t="s">
        <v>500</v>
      </c>
      <c r="E112" s="358" t="s">
        <v>509</v>
      </c>
      <c r="F112" s="349" t="s">
        <v>534</v>
      </c>
      <c r="G112" s="136" t="s">
        <v>530</v>
      </c>
      <c r="H112" s="351" t="s">
        <v>535</v>
      </c>
      <c r="I112" s="352" t="s">
        <v>308</v>
      </c>
      <c r="J112" s="360" t="s">
        <v>519</v>
      </c>
      <c r="K112" s="354">
        <v>1</v>
      </c>
      <c r="L112" s="134" t="s">
        <v>315</v>
      </c>
      <c r="M112" s="296" t="s">
        <v>495</v>
      </c>
      <c r="N112" s="355">
        <v>1</v>
      </c>
      <c r="O112" s="354"/>
      <c r="P112" s="356" t="s">
        <v>308</v>
      </c>
      <c r="Q112" s="356" t="s">
        <v>344</v>
      </c>
      <c r="R112" s="356" t="s">
        <v>344</v>
      </c>
      <c r="S112" s="373"/>
      <c r="T112" s="357" t="s">
        <v>499</v>
      </c>
    </row>
    <row r="113" spans="1:20" ht="14.25">
      <c r="A113" s="316" t="s">
        <v>303</v>
      </c>
      <c r="B113" s="132" t="s">
        <v>341</v>
      </c>
      <c r="C113" s="132" t="s">
        <v>489</v>
      </c>
      <c r="D113" s="358" t="s">
        <v>500</v>
      </c>
      <c r="E113" s="358" t="s">
        <v>537</v>
      </c>
      <c r="F113" s="349" t="s">
        <v>534</v>
      </c>
      <c r="G113" s="136" t="s">
        <v>530</v>
      </c>
      <c r="H113" s="351" t="s">
        <v>535</v>
      </c>
      <c r="I113" s="352" t="s">
        <v>308</v>
      </c>
      <c r="J113" s="360" t="s">
        <v>519</v>
      </c>
      <c r="K113" s="354">
        <v>1</v>
      </c>
      <c r="L113" s="134" t="s">
        <v>315</v>
      </c>
      <c r="M113" s="296" t="s">
        <v>495</v>
      </c>
      <c r="N113" s="355">
        <v>1</v>
      </c>
      <c r="O113" s="354"/>
      <c r="P113" s="356" t="s">
        <v>308</v>
      </c>
      <c r="Q113" s="356" t="s">
        <v>344</v>
      </c>
      <c r="R113" s="356" t="s">
        <v>344</v>
      </c>
      <c r="S113" s="373"/>
      <c r="T113" s="357" t="s">
        <v>499</v>
      </c>
    </row>
    <row r="114" spans="1:20" ht="14.25">
      <c r="A114" s="316" t="s">
        <v>303</v>
      </c>
      <c r="B114" s="132" t="s">
        <v>341</v>
      </c>
      <c r="C114" s="132" t="s">
        <v>489</v>
      </c>
      <c r="D114" s="358" t="s">
        <v>459</v>
      </c>
      <c r="E114" s="358" t="s">
        <v>511</v>
      </c>
      <c r="F114" s="349" t="s">
        <v>534</v>
      </c>
      <c r="G114" s="136" t="s">
        <v>530</v>
      </c>
      <c r="H114" s="351" t="s">
        <v>535</v>
      </c>
      <c r="I114" s="352" t="s">
        <v>308</v>
      </c>
      <c r="J114" s="362" t="s">
        <v>512</v>
      </c>
      <c r="K114" s="354">
        <v>1</v>
      </c>
      <c r="L114" s="134" t="s">
        <v>315</v>
      </c>
      <c r="M114" s="296" t="s">
        <v>495</v>
      </c>
      <c r="N114" s="355">
        <v>1</v>
      </c>
      <c r="O114" s="354"/>
      <c r="P114" s="356" t="s">
        <v>308</v>
      </c>
      <c r="Q114" s="356" t="s">
        <v>344</v>
      </c>
      <c r="R114" s="356" t="s">
        <v>344</v>
      </c>
      <c r="S114" s="373"/>
      <c r="T114" s="357" t="s">
        <v>499</v>
      </c>
    </row>
    <row r="115" spans="1:20" ht="14.25">
      <c r="A115" s="316" t="s">
        <v>303</v>
      </c>
      <c r="B115" s="132" t="s">
        <v>341</v>
      </c>
      <c r="C115" s="132" t="s">
        <v>489</v>
      </c>
      <c r="D115" s="358" t="s">
        <v>459</v>
      </c>
      <c r="E115" s="358" t="s">
        <v>513</v>
      </c>
      <c r="F115" s="349" t="s">
        <v>534</v>
      </c>
      <c r="G115" s="136" t="s">
        <v>530</v>
      </c>
      <c r="H115" s="351" t="s">
        <v>535</v>
      </c>
      <c r="I115" s="352" t="s">
        <v>308</v>
      </c>
      <c r="J115" s="362" t="s">
        <v>512</v>
      </c>
      <c r="K115" s="354">
        <v>1</v>
      </c>
      <c r="L115" s="134" t="s">
        <v>315</v>
      </c>
      <c r="M115" s="296" t="s">
        <v>495</v>
      </c>
      <c r="N115" s="355">
        <v>1</v>
      </c>
      <c r="O115" s="354"/>
      <c r="P115" s="356" t="s">
        <v>308</v>
      </c>
      <c r="Q115" s="356" t="s">
        <v>344</v>
      </c>
      <c r="R115" s="356" t="s">
        <v>344</v>
      </c>
      <c r="S115" s="373"/>
      <c r="T115" s="357" t="s">
        <v>499</v>
      </c>
    </row>
    <row r="116" spans="1:20" ht="14.25">
      <c r="A116" s="316" t="s">
        <v>303</v>
      </c>
      <c r="B116" s="132" t="s">
        <v>341</v>
      </c>
      <c r="C116" s="132" t="s">
        <v>489</v>
      </c>
      <c r="D116" s="358" t="s">
        <v>459</v>
      </c>
      <c r="E116" s="358" t="s">
        <v>514</v>
      </c>
      <c r="F116" s="349" t="s">
        <v>534</v>
      </c>
      <c r="G116" s="136" t="s">
        <v>530</v>
      </c>
      <c r="H116" s="351" t="s">
        <v>535</v>
      </c>
      <c r="I116" s="352" t="s">
        <v>308</v>
      </c>
      <c r="J116" s="362" t="s">
        <v>515</v>
      </c>
      <c r="K116" s="354">
        <v>1</v>
      </c>
      <c r="L116" s="134" t="s">
        <v>315</v>
      </c>
      <c r="M116" s="296" t="s">
        <v>495</v>
      </c>
      <c r="N116" s="355">
        <v>1</v>
      </c>
      <c r="O116" s="354"/>
      <c r="P116" s="356" t="s">
        <v>308</v>
      </c>
      <c r="Q116" s="356" t="s">
        <v>344</v>
      </c>
      <c r="R116" s="356" t="s">
        <v>344</v>
      </c>
      <c r="S116" s="373"/>
      <c r="T116" s="357" t="s">
        <v>499</v>
      </c>
    </row>
    <row r="117" spans="1:20" ht="22.5">
      <c r="A117" s="313" t="s">
        <v>303</v>
      </c>
      <c r="B117" s="533" t="s">
        <v>341</v>
      </c>
      <c r="C117" s="533" t="s">
        <v>489</v>
      </c>
      <c r="D117" s="527" t="s">
        <v>490</v>
      </c>
      <c r="E117" s="527" t="s">
        <v>195</v>
      </c>
      <c r="F117" s="539" t="s">
        <v>491</v>
      </c>
      <c r="G117" s="291" t="s">
        <v>530</v>
      </c>
      <c r="H117" s="540" t="s">
        <v>493</v>
      </c>
      <c r="I117" s="530" t="s">
        <v>308</v>
      </c>
      <c r="J117" s="531" t="s">
        <v>494</v>
      </c>
      <c r="K117" s="532">
        <v>1</v>
      </c>
      <c r="L117" s="137" t="s">
        <v>315</v>
      </c>
      <c r="M117" s="281" t="s">
        <v>495</v>
      </c>
      <c r="N117" s="534">
        <v>1</v>
      </c>
      <c r="O117" s="532"/>
      <c r="P117" s="356" t="s">
        <v>308</v>
      </c>
      <c r="Q117" s="356" t="s">
        <v>344</v>
      </c>
      <c r="R117" s="356" t="s">
        <v>344</v>
      </c>
      <c r="S117" s="373"/>
      <c r="T117" s="357" t="s">
        <v>528</v>
      </c>
    </row>
    <row r="118" spans="1:20" ht="14.25">
      <c r="A118" s="316" t="s">
        <v>303</v>
      </c>
      <c r="B118" s="132" t="s">
        <v>341</v>
      </c>
      <c r="C118" s="132" t="s">
        <v>489</v>
      </c>
      <c r="D118" s="348" t="s">
        <v>490</v>
      </c>
      <c r="E118" s="348" t="s">
        <v>497</v>
      </c>
      <c r="F118" s="349" t="s">
        <v>491</v>
      </c>
      <c r="G118" s="136" t="s">
        <v>530</v>
      </c>
      <c r="H118" s="351" t="s">
        <v>493</v>
      </c>
      <c r="I118" s="352" t="s">
        <v>308</v>
      </c>
      <c r="J118" s="353" t="s">
        <v>498</v>
      </c>
      <c r="K118" s="354">
        <v>1</v>
      </c>
      <c r="L118" s="134" t="s">
        <v>315</v>
      </c>
      <c r="M118" s="296" t="s">
        <v>495</v>
      </c>
      <c r="N118" s="355">
        <v>1</v>
      </c>
      <c r="O118" s="354"/>
      <c r="P118" s="356" t="s">
        <v>308</v>
      </c>
      <c r="Q118" s="356" t="s">
        <v>344</v>
      </c>
      <c r="R118" s="356" t="s">
        <v>344</v>
      </c>
      <c r="S118" s="373"/>
      <c r="T118" s="357" t="s">
        <v>499</v>
      </c>
    </row>
    <row r="119" spans="1:20" ht="14.25">
      <c r="A119" s="316" t="s">
        <v>303</v>
      </c>
      <c r="B119" s="132" t="s">
        <v>341</v>
      </c>
      <c r="C119" s="132" t="s">
        <v>489</v>
      </c>
      <c r="D119" s="358" t="s">
        <v>500</v>
      </c>
      <c r="E119" s="358" t="s">
        <v>501</v>
      </c>
      <c r="F119" s="349" t="s">
        <v>491</v>
      </c>
      <c r="G119" s="136" t="s">
        <v>530</v>
      </c>
      <c r="H119" s="351" t="s">
        <v>493</v>
      </c>
      <c r="I119" s="352" t="s">
        <v>308</v>
      </c>
      <c r="J119" s="360" t="s">
        <v>502</v>
      </c>
      <c r="K119" s="354">
        <v>1</v>
      </c>
      <c r="L119" s="134" t="s">
        <v>315</v>
      </c>
      <c r="M119" s="296" t="s">
        <v>495</v>
      </c>
      <c r="N119" s="355">
        <v>1</v>
      </c>
      <c r="O119" s="354"/>
      <c r="P119" s="356" t="s">
        <v>308</v>
      </c>
      <c r="Q119" s="356" t="s">
        <v>344</v>
      </c>
      <c r="R119" s="356" t="s">
        <v>344</v>
      </c>
      <c r="S119" s="373"/>
      <c r="T119" s="357" t="s">
        <v>499</v>
      </c>
    </row>
    <row r="120" spans="1:20" ht="14.25">
      <c r="A120" s="316" t="s">
        <v>303</v>
      </c>
      <c r="B120" s="132" t="s">
        <v>341</v>
      </c>
      <c r="C120" s="132" t="s">
        <v>489</v>
      </c>
      <c r="D120" s="358" t="s">
        <v>500</v>
      </c>
      <c r="E120" s="358" t="s">
        <v>503</v>
      </c>
      <c r="F120" s="349" t="s">
        <v>491</v>
      </c>
      <c r="G120" s="136" t="s">
        <v>530</v>
      </c>
      <c r="H120" s="351" t="s">
        <v>493</v>
      </c>
      <c r="I120" s="352" t="s">
        <v>308</v>
      </c>
      <c r="J120" s="360" t="s">
        <v>502</v>
      </c>
      <c r="K120" s="354">
        <v>1</v>
      </c>
      <c r="L120" s="134" t="s">
        <v>315</v>
      </c>
      <c r="M120" s="296" t="s">
        <v>495</v>
      </c>
      <c r="N120" s="355">
        <v>1</v>
      </c>
      <c r="O120" s="354"/>
      <c r="P120" s="356" t="s">
        <v>308</v>
      </c>
      <c r="Q120" s="356" t="s">
        <v>344</v>
      </c>
      <c r="R120" s="356" t="s">
        <v>344</v>
      </c>
      <c r="S120" s="373"/>
      <c r="T120" s="357" t="s">
        <v>499</v>
      </c>
    </row>
    <row r="121" spans="1:20" ht="14.25">
      <c r="A121" s="316" t="s">
        <v>303</v>
      </c>
      <c r="B121" s="132" t="s">
        <v>341</v>
      </c>
      <c r="C121" s="132" t="s">
        <v>489</v>
      </c>
      <c r="D121" s="358" t="s">
        <v>500</v>
      </c>
      <c r="E121" s="358" t="s">
        <v>504</v>
      </c>
      <c r="F121" s="349" t="s">
        <v>491</v>
      </c>
      <c r="G121" s="136" t="s">
        <v>530</v>
      </c>
      <c r="H121" s="351" t="s">
        <v>493</v>
      </c>
      <c r="I121" s="352" t="s">
        <v>308</v>
      </c>
      <c r="J121" s="360" t="s">
        <v>502</v>
      </c>
      <c r="K121" s="354">
        <v>1</v>
      </c>
      <c r="L121" s="134" t="s">
        <v>315</v>
      </c>
      <c r="M121" s="296" t="s">
        <v>495</v>
      </c>
      <c r="N121" s="355">
        <v>1</v>
      </c>
      <c r="O121" s="354"/>
      <c r="P121" s="356" t="s">
        <v>308</v>
      </c>
      <c r="Q121" s="356" t="s">
        <v>344</v>
      </c>
      <c r="R121" s="356" t="s">
        <v>344</v>
      </c>
      <c r="S121" s="373"/>
      <c r="T121" s="357" t="s">
        <v>499</v>
      </c>
    </row>
    <row r="122" spans="1:20" ht="14.25">
      <c r="A122" s="316" t="s">
        <v>303</v>
      </c>
      <c r="B122" s="132" t="s">
        <v>341</v>
      </c>
      <c r="C122" s="132" t="s">
        <v>489</v>
      </c>
      <c r="D122" s="358" t="s">
        <v>500</v>
      </c>
      <c r="E122" s="358" t="s">
        <v>505</v>
      </c>
      <c r="F122" s="349" t="s">
        <v>491</v>
      </c>
      <c r="G122" s="136" t="s">
        <v>530</v>
      </c>
      <c r="H122" s="351" t="s">
        <v>493</v>
      </c>
      <c r="I122" s="352" t="s">
        <v>308</v>
      </c>
      <c r="J122" s="360" t="s">
        <v>518</v>
      </c>
      <c r="K122" s="354">
        <v>1</v>
      </c>
      <c r="L122" s="134" t="s">
        <v>315</v>
      </c>
      <c r="M122" s="296" t="s">
        <v>495</v>
      </c>
      <c r="N122" s="355">
        <v>1</v>
      </c>
      <c r="O122" s="354"/>
      <c r="P122" s="356" t="s">
        <v>308</v>
      </c>
      <c r="Q122" s="356" t="s">
        <v>344</v>
      </c>
      <c r="R122" s="356" t="s">
        <v>344</v>
      </c>
      <c r="S122" s="373"/>
      <c r="T122" s="357" t="s">
        <v>499</v>
      </c>
    </row>
    <row r="123" spans="1:20" ht="14.25">
      <c r="A123" s="316" t="s">
        <v>303</v>
      </c>
      <c r="B123" s="132" t="s">
        <v>341</v>
      </c>
      <c r="C123" s="132" t="s">
        <v>489</v>
      </c>
      <c r="D123" s="358" t="s">
        <v>500</v>
      </c>
      <c r="E123" s="358" t="s">
        <v>507</v>
      </c>
      <c r="F123" s="349" t="s">
        <v>491</v>
      </c>
      <c r="G123" s="136" t="s">
        <v>530</v>
      </c>
      <c r="H123" s="351" t="s">
        <v>493</v>
      </c>
      <c r="I123" s="352" t="s">
        <v>308</v>
      </c>
      <c r="J123" s="360" t="s">
        <v>518</v>
      </c>
      <c r="K123" s="354">
        <v>1</v>
      </c>
      <c r="L123" s="134" t="s">
        <v>315</v>
      </c>
      <c r="M123" s="296" t="s">
        <v>495</v>
      </c>
      <c r="N123" s="355">
        <v>1</v>
      </c>
      <c r="O123" s="354"/>
      <c r="P123" s="356" t="s">
        <v>308</v>
      </c>
      <c r="Q123" s="356" t="s">
        <v>344</v>
      </c>
      <c r="R123" s="356" t="s">
        <v>344</v>
      </c>
      <c r="S123" s="373"/>
      <c r="T123" s="357" t="s">
        <v>499</v>
      </c>
    </row>
    <row r="124" spans="1:20" ht="14.25">
      <c r="A124" s="316" t="s">
        <v>303</v>
      </c>
      <c r="B124" s="132" t="s">
        <v>341</v>
      </c>
      <c r="C124" s="132" t="s">
        <v>489</v>
      </c>
      <c r="D124" s="358" t="s">
        <v>500</v>
      </c>
      <c r="E124" s="358" t="s">
        <v>508</v>
      </c>
      <c r="F124" s="349" t="s">
        <v>491</v>
      </c>
      <c r="G124" s="136" t="s">
        <v>530</v>
      </c>
      <c r="H124" s="351" t="s">
        <v>493</v>
      </c>
      <c r="I124" s="352" t="s">
        <v>308</v>
      </c>
      <c r="J124" s="360" t="s">
        <v>502</v>
      </c>
      <c r="K124" s="354">
        <v>1</v>
      </c>
      <c r="L124" s="134" t="s">
        <v>315</v>
      </c>
      <c r="M124" s="296" t="s">
        <v>495</v>
      </c>
      <c r="N124" s="355">
        <v>1</v>
      </c>
      <c r="O124" s="354"/>
      <c r="P124" s="356" t="s">
        <v>308</v>
      </c>
      <c r="Q124" s="356" t="s">
        <v>344</v>
      </c>
      <c r="R124" s="356" t="s">
        <v>344</v>
      </c>
      <c r="S124" s="373"/>
      <c r="T124" s="357" t="s">
        <v>499</v>
      </c>
    </row>
    <row r="125" spans="1:20" ht="14.25">
      <c r="A125" s="316" t="s">
        <v>303</v>
      </c>
      <c r="B125" s="132" t="s">
        <v>341</v>
      </c>
      <c r="C125" s="132" t="s">
        <v>489</v>
      </c>
      <c r="D125" s="358" t="s">
        <v>500</v>
      </c>
      <c r="E125" s="358" t="s">
        <v>509</v>
      </c>
      <c r="F125" s="349" t="s">
        <v>491</v>
      </c>
      <c r="G125" s="136" t="s">
        <v>530</v>
      </c>
      <c r="H125" s="351" t="s">
        <v>493</v>
      </c>
      <c r="I125" s="352" t="s">
        <v>308</v>
      </c>
      <c r="J125" s="360" t="s">
        <v>519</v>
      </c>
      <c r="K125" s="354">
        <v>1</v>
      </c>
      <c r="L125" s="134" t="s">
        <v>315</v>
      </c>
      <c r="M125" s="296" t="s">
        <v>495</v>
      </c>
      <c r="N125" s="355">
        <v>1</v>
      </c>
      <c r="O125" s="354"/>
      <c r="P125" s="356" t="s">
        <v>308</v>
      </c>
      <c r="Q125" s="356" t="s">
        <v>344</v>
      </c>
      <c r="R125" s="356" t="s">
        <v>344</v>
      </c>
      <c r="S125" s="373"/>
      <c r="T125" s="357" t="s">
        <v>499</v>
      </c>
    </row>
    <row r="126" spans="1:20" ht="14.25">
      <c r="A126" s="316" t="s">
        <v>303</v>
      </c>
      <c r="B126" s="132" t="s">
        <v>341</v>
      </c>
      <c r="C126" s="132" t="s">
        <v>489</v>
      </c>
      <c r="D126" s="358" t="s">
        <v>459</v>
      </c>
      <c r="E126" s="358" t="s">
        <v>511</v>
      </c>
      <c r="F126" s="349" t="s">
        <v>491</v>
      </c>
      <c r="G126" s="136" t="s">
        <v>530</v>
      </c>
      <c r="H126" s="351" t="s">
        <v>493</v>
      </c>
      <c r="I126" s="352" t="s">
        <v>308</v>
      </c>
      <c r="J126" s="362" t="s">
        <v>512</v>
      </c>
      <c r="K126" s="354">
        <v>1</v>
      </c>
      <c r="L126" s="134" t="s">
        <v>315</v>
      </c>
      <c r="M126" s="296" t="s">
        <v>495</v>
      </c>
      <c r="N126" s="355">
        <v>1</v>
      </c>
      <c r="O126" s="354"/>
      <c r="P126" s="356" t="s">
        <v>308</v>
      </c>
      <c r="Q126" s="356" t="s">
        <v>344</v>
      </c>
      <c r="R126" s="356" t="s">
        <v>344</v>
      </c>
      <c r="S126" s="373"/>
      <c r="T126" s="357" t="s">
        <v>499</v>
      </c>
    </row>
    <row r="127" spans="1:20" ht="14.25">
      <c r="A127" s="316" t="s">
        <v>303</v>
      </c>
      <c r="B127" s="132" t="s">
        <v>341</v>
      </c>
      <c r="C127" s="132" t="s">
        <v>489</v>
      </c>
      <c r="D127" s="358" t="s">
        <v>459</v>
      </c>
      <c r="E127" s="358" t="s">
        <v>513</v>
      </c>
      <c r="F127" s="349" t="s">
        <v>491</v>
      </c>
      <c r="G127" s="136" t="s">
        <v>530</v>
      </c>
      <c r="H127" s="351" t="s">
        <v>493</v>
      </c>
      <c r="I127" s="352" t="s">
        <v>308</v>
      </c>
      <c r="J127" s="362" t="s">
        <v>512</v>
      </c>
      <c r="K127" s="354">
        <v>1</v>
      </c>
      <c r="L127" s="134" t="s">
        <v>315</v>
      </c>
      <c r="M127" s="296" t="s">
        <v>495</v>
      </c>
      <c r="N127" s="355">
        <v>1</v>
      </c>
      <c r="O127" s="354"/>
      <c r="P127" s="356" t="s">
        <v>308</v>
      </c>
      <c r="Q127" s="356" t="s">
        <v>344</v>
      </c>
      <c r="R127" s="356" t="s">
        <v>344</v>
      </c>
      <c r="S127" s="373"/>
      <c r="T127" s="357" t="s">
        <v>499</v>
      </c>
    </row>
    <row r="128" spans="1:20" ht="14.25">
      <c r="A128" s="316" t="s">
        <v>303</v>
      </c>
      <c r="B128" s="132" t="s">
        <v>341</v>
      </c>
      <c r="C128" s="132" t="s">
        <v>489</v>
      </c>
      <c r="D128" s="358" t="s">
        <v>459</v>
      </c>
      <c r="E128" s="358" t="s">
        <v>514</v>
      </c>
      <c r="F128" s="349" t="s">
        <v>491</v>
      </c>
      <c r="G128" s="136" t="s">
        <v>530</v>
      </c>
      <c r="H128" s="351" t="s">
        <v>493</v>
      </c>
      <c r="I128" s="352" t="s">
        <v>308</v>
      </c>
      <c r="J128" s="362" t="s">
        <v>515</v>
      </c>
      <c r="K128" s="354">
        <v>1</v>
      </c>
      <c r="L128" s="134" t="s">
        <v>315</v>
      </c>
      <c r="M128" s="296" t="s">
        <v>495</v>
      </c>
      <c r="N128" s="355">
        <v>1</v>
      </c>
      <c r="O128" s="354"/>
      <c r="P128" s="356" t="s">
        <v>308</v>
      </c>
      <c r="Q128" s="356" t="s">
        <v>344</v>
      </c>
      <c r="R128" s="356" t="s">
        <v>344</v>
      </c>
      <c r="S128" s="373"/>
      <c r="T128" s="357" t="s">
        <v>499</v>
      </c>
    </row>
    <row r="129" spans="1:20" ht="45">
      <c r="A129" s="537" t="s">
        <v>303</v>
      </c>
      <c r="B129" s="538" t="s">
        <v>341</v>
      </c>
      <c r="C129" s="538" t="s">
        <v>489</v>
      </c>
      <c r="D129" s="527" t="s">
        <v>490</v>
      </c>
      <c r="E129" s="527" t="s">
        <v>195</v>
      </c>
      <c r="F129" s="528" t="s">
        <v>520</v>
      </c>
      <c r="G129" s="291" t="s">
        <v>530</v>
      </c>
      <c r="H129" s="529" t="s">
        <v>521</v>
      </c>
      <c r="I129" s="530" t="s">
        <v>308</v>
      </c>
      <c r="J129" s="531" t="s">
        <v>494</v>
      </c>
      <c r="K129" s="532">
        <v>1</v>
      </c>
      <c r="L129" s="533" t="s">
        <v>315</v>
      </c>
      <c r="M129" s="281" t="s">
        <v>495</v>
      </c>
      <c r="N129" s="534">
        <v>1</v>
      </c>
      <c r="O129" s="532"/>
      <c r="P129" s="535" t="s">
        <v>308</v>
      </c>
      <c r="Q129" s="535" t="s">
        <v>344</v>
      </c>
      <c r="R129" s="535" t="s">
        <v>344</v>
      </c>
      <c r="S129" s="536"/>
      <c r="T129" s="357" t="s">
        <v>538</v>
      </c>
    </row>
    <row r="130" spans="1:20" ht="14.25">
      <c r="A130" s="217" t="s">
        <v>303</v>
      </c>
      <c r="B130" s="365" t="s">
        <v>341</v>
      </c>
      <c r="C130" s="365" t="s">
        <v>489</v>
      </c>
      <c r="D130" s="348" t="s">
        <v>490</v>
      </c>
      <c r="E130" s="348" t="s">
        <v>497</v>
      </c>
      <c r="F130" s="366" t="s">
        <v>520</v>
      </c>
      <c r="G130" s="136" t="s">
        <v>530</v>
      </c>
      <c r="H130" s="368" t="s">
        <v>521</v>
      </c>
      <c r="I130" s="352" t="s">
        <v>308</v>
      </c>
      <c r="J130" s="353" t="s">
        <v>498</v>
      </c>
      <c r="K130" s="354">
        <v>1</v>
      </c>
      <c r="L130" s="132" t="s">
        <v>315</v>
      </c>
      <c r="M130" s="296" t="s">
        <v>495</v>
      </c>
      <c r="N130" s="355">
        <v>1</v>
      </c>
      <c r="O130" s="354"/>
      <c r="P130" s="356" t="s">
        <v>308</v>
      </c>
      <c r="Q130" s="356" t="s">
        <v>344</v>
      </c>
      <c r="R130" s="356" t="s">
        <v>344</v>
      </c>
      <c r="S130" s="373"/>
      <c r="T130" s="357" t="s">
        <v>499</v>
      </c>
    </row>
    <row r="131" spans="1:20" ht="14.25">
      <c r="A131" s="217" t="s">
        <v>303</v>
      </c>
      <c r="B131" s="365" t="s">
        <v>341</v>
      </c>
      <c r="C131" s="365" t="s">
        <v>489</v>
      </c>
      <c r="D131" s="358" t="s">
        <v>500</v>
      </c>
      <c r="E131" s="358" t="s">
        <v>501</v>
      </c>
      <c r="F131" s="366" t="s">
        <v>520</v>
      </c>
      <c r="G131" s="136" t="s">
        <v>530</v>
      </c>
      <c r="H131" s="368" t="s">
        <v>521</v>
      </c>
      <c r="I131" s="352" t="s">
        <v>308</v>
      </c>
      <c r="J131" s="360" t="s">
        <v>502</v>
      </c>
      <c r="K131" s="354">
        <v>1</v>
      </c>
      <c r="L131" s="132" t="s">
        <v>315</v>
      </c>
      <c r="M131" s="296" t="s">
        <v>495</v>
      </c>
      <c r="N131" s="355">
        <v>1</v>
      </c>
      <c r="O131" s="354"/>
      <c r="P131" s="356" t="s">
        <v>308</v>
      </c>
      <c r="Q131" s="356" t="s">
        <v>344</v>
      </c>
      <c r="R131" s="356" t="s">
        <v>344</v>
      </c>
      <c r="S131" s="373"/>
      <c r="T131" s="357" t="s">
        <v>499</v>
      </c>
    </row>
    <row r="132" spans="1:20" ht="14.25">
      <c r="A132" s="217" t="s">
        <v>303</v>
      </c>
      <c r="B132" s="365" t="s">
        <v>341</v>
      </c>
      <c r="C132" s="365" t="s">
        <v>489</v>
      </c>
      <c r="D132" s="358" t="s">
        <v>500</v>
      </c>
      <c r="E132" s="358" t="s">
        <v>503</v>
      </c>
      <c r="F132" s="366" t="s">
        <v>520</v>
      </c>
      <c r="G132" s="136" t="s">
        <v>530</v>
      </c>
      <c r="H132" s="368" t="s">
        <v>521</v>
      </c>
      <c r="I132" s="352" t="s">
        <v>308</v>
      </c>
      <c r="J132" s="360" t="s">
        <v>502</v>
      </c>
      <c r="K132" s="354">
        <v>1</v>
      </c>
      <c r="L132" s="132" t="s">
        <v>315</v>
      </c>
      <c r="M132" s="296" t="s">
        <v>495</v>
      </c>
      <c r="N132" s="355">
        <v>1</v>
      </c>
      <c r="O132" s="354"/>
      <c r="P132" s="356" t="s">
        <v>308</v>
      </c>
      <c r="Q132" s="356" t="s">
        <v>344</v>
      </c>
      <c r="R132" s="356" t="s">
        <v>344</v>
      </c>
      <c r="S132" s="373"/>
      <c r="T132" s="357" t="s">
        <v>499</v>
      </c>
    </row>
    <row r="133" spans="1:20" ht="14.25">
      <c r="A133" s="217" t="s">
        <v>303</v>
      </c>
      <c r="B133" s="365" t="s">
        <v>341</v>
      </c>
      <c r="C133" s="365" t="s">
        <v>489</v>
      </c>
      <c r="D133" s="358" t="s">
        <v>500</v>
      </c>
      <c r="E133" s="358" t="s">
        <v>504</v>
      </c>
      <c r="F133" s="366" t="s">
        <v>520</v>
      </c>
      <c r="G133" s="136" t="s">
        <v>530</v>
      </c>
      <c r="H133" s="368" t="s">
        <v>521</v>
      </c>
      <c r="I133" s="352" t="s">
        <v>308</v>
      </c>
      <c r="J133" s="360" t="s">
        <v>502</v>
      </c>
      <c r="K133" s="354">
        <v>1</v>
      </c>
      <c r="L133" s="132" t="s">
        <v>315</v>
      </c>
      <c r="M133" s="296" t="s">
        <v>495</v>
      </c>
      <c r="N133" s="355">
        <v>1</v>
      </c>
      <c r="O133" s="354"/>
      <c r="P133" s="356" t="s">
        <v>308</v>
      </c>
      <c r="Q133" s="356" t="s">
        <v>344</v>
      </c>
      <c r="R133" s="356" t="s">
        <v>344</v>
      </c>
      <c r="S133" s="373"/>
      <c r="T133" s="357" t="s">
        <v>499</v>
      </c>
    </row>
    <row r="134" spans="1:20" ht="14.25">
      <c r="A134" s="217" t="s">
        <v>303</v>
      </c>
      <c r="B134" s="365" t="s">
        <v>341</v>
      </c>
      <c r="C134" s="365" t="s">
        <v>489</v>
      </c>
      <c r="D134" s="358" t="s">
        <v>500</v>
      </c>
      <c r="E134" s="358" t="s">
        <v>505</v>
      </c>
      <c r="F134" s="366" t="s">
        <v>520</v>
      </c>
      <c r="G134" s="136" t="s">
        <v>530</v>
      </c>
      <c r="H134" s="368" t="s">
        <v>521</v>
      </c>
      <c r="I134" s="352" t="s">
        <v>308</v>
      </c>
      <c r="J134" s="360" t="s">
        <v>518</v>
      </c>
      <c r="K134" s="354">
        <v>1</v>
      </c>
      <c r="L134" s="132" t="s">
        <v>315</v>
      </c>
      <c r="M134" s="296" t="s">
        <v>495</v>
      </c>
      <c r="N134" s="355">
        <v>1</v>
      </c>
      <c r="O134" s="354"/>
      <c r="P134" s="356" t="s">
        <v>308</v>
      </c>
      <c r="Q134" s="356" t="s">
        <v>344</v>
      </c>
      <c r="R134" s="356" t="s">
        <v>344</v>
      </c>
      <c r="S134" s="373"/>
      <c r="T134" s="357" t="s">
        <v>499</v>
      </c>
    </row>
    <row r="135" spans="1:20" ht="14.25">
      <c r="A135" s="217" t="s">
        <v>303</v>
      </c>
      <c r="B135" s="365" t="s">
        <v>341</v>
      </c>
      <c r="C135" s="365" t="s">
        <v>489</v>
      </c>
      <c r="D135" s="358" t="s">
        <v>500</v>
      </c>
      <c r="E135" s="358" t="s">
        <v>507</v>
      </c>
      <c r="F135" s="366" t="s">
        <v>520</v>
      </c>
      <c r="G135" s="136" t="s">
        <v>530</v>
      </c>
      <c r="H135" s="368" t="s">
        <v>521</v>
      </c>
      <c r="I135" s="352" t="s">
        <v>308</v>
      </c>
      <c r="J135" s="360" t="s">
        <v>518</v>
      </c>
      <c r="K135" s="354">
        <v>1</v>
      </c>
      <c r="L135" s="132" t="s">
        <v>315</v>
      </c>
      <c r="M135" s="296" t="s">
        <v>495</v>
      </c>
      <c r="N135" s="355">
        <v>1</v>
      </c>
      <c r="O135" s="354"/>
      <c r="P135" s="356" t="s">
        <v>308</v>
      </c>
      <c r="Q135" s="356" t="s">
        <v>344</v>
      </c>
      <c r="R135" s="356" t="s">
        <v>344</v>
      </c>
      <c r="S135" s="373"/>
      <c r="T135" s="357" t="s">
        <v>499</v>
      </c>
    </row>
    <row r="136" spans="1:20" ht="14.25">
      <c r="A136" s="217" t="s">
        <v>303</v>
      </c>
      <c r="B136" s="365" t="s">
        <v>341</v>
      </c>
      <c r="C136" s="365" t="s">
        <v>489</v>
      </c>
      <c r="D136" s="358" t="s">
        <v>500</v>
      </c>
      <c r="E136" s="358" t="s">
        <v>508</v>
      </c>
      <c r="F136" s="366" t="s">
        <v>520</v>
      </c>
      <c r="G136" s="136" t="s">
        <v>530</v>
      </c>
      <c r="H136" s="368" t="s">
        <v>521</v>
      </c>
      <c r="I136" s="352" t="s">
        <v>308</v>
      </c>
      <c r="J136" s="360" t="s">
        <v>502</v>
      </c>
      <c r="K136" s="354">
        <v>1</v>
      </c>
      <c r="L136" s="132" t="s">
        <v>315</v>
      </c>
      <c r="M136" s="296" t="s">
        <v>495</v>
      </c>
      <c r="N136" s="355">
        <v>1</v>
      </c>
      <c r="O136" s="354"/>
      <c r="P136" s="356" t="s">
        <v>308</v>
      </c>
      <c r="Q136" s="356" t="s">
        <v>344</v>
      </c>
      <c r="R136" s="356" t="s">
        <v>344</v>
      </c>
      <c r="S136" s="373"/>
      <c r="T136" s="357" t="s">
        <v>499</v>
      </c>
    </row>
    <row r="137" spans="1:20" ht="14.25">
      <c r="A137" s="217" t="s">
        <v>303</v>
      </c>
      <c r="B137" s="365" t="s">
        <v>341</v>
      </c>
      <c r="C137" s="365" t="s">
        <v>489</v>
      </c>
      <c r="D137" s="358" t="s">
        <v>500</v>
      </c>
      <c r="E137" s="358" t="s">
        <v>509</v>
      </c>
      <c r="F137" s="366" t="s">
        <v>520</v>
      </c>
      <c r="G137" s="136" t="s">
        <v>530</v>
      </c>
      <c r="H137" s="368" t="s">
        <v>521</v>
      </c>
      <c r="I137" s="352" t="s">
        <v>308</v>
      </c>
      <c r="J137" s="360" t="s">
        <v>519</v>
      </c>
      <c r="K137" s="354">
        <v>1</v>
      </c>
      <c r="L137" s="132" t="s">
        <v>315</v>
      </c>
      <c r="M137" s="296" t="s">
        <v>495</v>
      </c>
      <c r="N137" s="355">
        <v>1</v>
      </c>
      <c r="O137" s="354"/>
      <c r="P137" s="356" t="s">
        <v>308</v>
      </c>
      <c r="Q137" s="356" t="s">
        <v>344</v>
      </c>
      <c r="R137" s="356" t="s">
        <v>344</v>
      </c>
      <c r="S137" s="373"/>
      <c r="T137" s="357" t="s">
        <v>499</v>
      </c>
    </row>
    <row r="138" spans="1:20" ht="14.25">
      <c r="A138" s="217" t="s">
        <v>303</v>
      </c>
      <c r="B138" s="365" t="s">
        <v>341</v>
      </c>
      <c r="C138" s="365" t="s">
        <v>489</v>
      </c>
      <c r="D138" s="358" t="s">
        <v>459</v>
      </c>
      <c r="E138" s="358" t="s">
        <v>511</v>
      </c>
      <c r="F138" s="366" t="s">
        <v>520</v>
      </c>
      <c r="G138" s="136" t="s">
        <v>530</v>
      </c>
      <c r="H138" s="368" t="s">
        <v>521</v>
      </c>
      <c r="I138" s="352" t="s">
        <v>308</v>
      </c>
      <c r="J138" s="362" t="s">
        <v>512</v>
      </c>
      <c r="K138" s="354">
        <v>1</v>
      </c>
      <c r="L138" s="132" t="s">
        <v>315</v>
      </c>
      <c r="M138" s="296" t="s">
        <v>495</v>
      </c>
      <c r="N138" s="355">
        <v>1</v>
      </c>
      <c r="O138" s="354"/>
      <c r="P138" s="356" t="s">
        <v>308</v>
      </c>
      <c r="Q138" s="356" t="s">
        <v>344</v>
      </c>
      <c r="R138" s="356" t="s">
        <v>344</v>
      </c>
      <c r="S138" s="373"/>
      <c r="T138" s="357" t="s">
        <v>499</v>
      </c>
    </row>
    <row r="139" spans="1:20" ht="14.25">
      <c r="A139" s="217" t="s">
        <v>303</v>
      </c>
      <c r="B139" s="365" t="s">
        <v>341</v>
      </c>
      <c r="C139" s="365" t="s">
        <v>489</v>
      </c>
      <c r="D139" s="358" t="s">
        <v>459</v>
      </c>
      <c r="E139" s="358" t="s">
        <v>513</v>
      </c>
      <c r="F139" s="366" t="s">
        <v>520</v>
      </c>
      <c r="G139" s="136" t="s">
        <v>530</v>
      </c>
      <c r="H139" s="368" t="s">
        <v>521</v>
      </c>
      <c r="I139" s="352" t="s">
        <v>308</v>
      </c>
      <c r="J139" s="362" t="s">
        <v>512</v>
      </c>
      <c r="K139" s="354">
        <v>1</v>
      </c>
      <c r="L139" s="132" t="s">
        <v>315</v>
      </c>
      <c r="M139" s="296" t="s">
        <v>495</v>
      </c>
      <c r="N139" s="355">
        <v>1</v>
      </c>
      <c r="O139" s="354"/>
      <c r="P139" s="356" t="s">
        <v>308</v>
      </c>
      <c r="Q139" s="356" t="s">
        <v>344</v>
      </c>
      <c r="R139" s="356" t="s">
        <v>344</v>
      </c>
      <c r="S139" s="373"/>
      <c r="T139" s="357" t="s">
        <v>499</v>
      </c>
    </row>
    <row r="140" spans="1:20" ht="14.25">
      <c r="A140" s="217" t="s">
        <v>303</v>
      </c>
      <c r="B140" s="365" t="s">
        <v>341</v>
      </c>
      <c r="C140" s="365" t="s">
        <v>489</v>
      </c>
      <c r="D140" s="358" t="s">
        <v>459</v>
      </c>
      <c r="E140" s="358" t="s">
        <v>514</v>
      </c>
      <c r="F140" s="366" t="s">
        <v>520</v>
      </c>
      <c r="G140" s="136" t="s">
        <v>530</v>
      </c>
      <c r="H140" s="368" t="s">
        <v>521</v>
      </c>
      <c r="I140" s="352" t="s">
        <v>308</v>
      </c>
      <c r="J140" s="369" t="s">
        <v>515</v>
      </c>
      <c r="K140" s="354">
        <v>1</v>
      </c>
      <c r="L140" s="132" t="s">
        <v>315</v>
      </c>
      <c r="M140" s="296" t="s">
        <v>495</v>
      </c>
      <c r="N140" s="355">
        <v>1</v>
      </c>
      <c r="O140" s="354"/>
      <c r="P140" s="356" t="s">
        <v>308</v>
      </c>
      <c r="Q140" s="356" t="s">
        <v>344</v>
      </c>
      <c r="R140" s="356" t="s">
        <v>344</v>
      </c>
      <c r="S140" s="373"/>
      <c r="T140" s="357" t="s">
        <v>499</v>
      </c>
    </row>
    <row r="141" spans="1:20" ht="33.75">
      <c r="A141" s="313" t="s">
        <v>303</v>
      </c>
      <c r="B141" s="533" t="s">
        <v>341</v>
      </c>
      <c r="C141" s="533" t="s">
        <v>489</v>
      </c>
      <c r="D141" s="527" t="s">
        <v>490</v>
      </c>
      <c r="E141" s="527" t="s">
        <v>195</v>
      </c>
      <c r="F141" s="539" t="s">
        <v>523</v>
      </c>
      <c r="G141" s="291" t="s">
        <v>530</v>
      </c>
      <c r="H141" s="540" t="s">
        <v>524</v>
      </c>
      <c r="I141" s="530" t="s">
        <v>308</v>
      </c>
      <c r="J141" s="531" t="s">
        <v>494</v>
      </c>
      <c r="K141" s="532">
        <v>1</v>
      </c>
      <c r="L141" s="137" t="s">
        <v>315</v>
      </c>
      <c r="M141" s="281" t="s">
        <v>495</v>
      </c>
      <c r="N141" s="534">
        <v>1</v>
      </c>
      <c r="O141" s="532"/>
      <c r="P141" s="535" t="s">
        <v>308</v>
      </c>
      <c r="Q141" s="535" t="s">
        <v>344</v>
      </c>
      <c r="R141" s="535" t="s">
        <v>344</v>
      </c>
      <c r="S141" s="536"/>
      <c r="T141" s="357" t="s">
        <v>539</v>
      </c>
    </row>
    <row r="142" spans="1:20" ht="14.25">
      <c r="A142" s="316" t="s">
        <v>303</v>
      </c>
      <c r="B142" s="132" t="s">
        <v>341</v>
      </c>
      <c r="C142" s="132" t="s">
        <v>489</v>
      </c>
      <c r="D142" s="348" t="s">
        <v>490</v>
      </c>
      <c r="E142" s="348" t="s">
        <v>497</v>
      </c>
      <c r="F142" s="349" t="s">
        <v>523</v>
      </c>
      <c r="G142" s="136" t="s">
        <v>530</v>
      </c>
      <c r="H142" s="351" t="s">
        <v>524</v>
      </c>
      <c r="I142" s="352" t="s">
        <v>308</v>
      </c>
      <c r="J142" s="353" t="s">
        <v>498</v>
      </c>
      <c r="K142" s="354">
        <v>1</v>
      </c>
      <c r="L142" s="134" t="s">
        <v>315</v>
      </c>
      <c r="M142" s="296" t="s">
        <v>495</v>
      </c>
      <c r="N142" s="355">
        <v>1</v>
      </c>
      <c r="O142" s="354"/>
      <c r="P142" s="356" t="s">
        <v>308</v>
      </c>
      <c r="Q142" s="356" t="s">
        <v>344</v>
      </c>
      <c r="R142" s="356" t="s">
        <v>344</v>
      </c>
      <c r="S142" s="373"/>
      <c r="T142" s="357" t="s">
        <v>499</v>
      </c>
    </row>
    <row r="143" spans="1:20" ht="14.25">
      <c r="A143" s="316" t="s">
        <v>303</v>
      </c>
      <c r="B143" s="132" t="s">
        <v>341</v>
      </c>
      <c r="C143" s="132" t="s">
        <v>489</v>
      </c>
      <c r="D143" s="358" t="s">
        <v>500</v>
      </c>
      <c r="E143" s="358" t="s">
        <v>501</v>
      </c>
      <c r="F143" s="349" t="s">
        <v>523</v>
      </c>
      <c r="G143" s="136" t="s">
        <v>530</v>
      </c>
      <c r="H143" s="351" t="s">
        <v>524</v>
      </c>
      <c r="I143" s="352" t="s">
        <v>308</v>
      </c>
      <c r="J143" s="360" t="s">
        <v>502</v>
      </c>
      <c r="K143" s="354">
        <v>1</v>
      </c>
      <c r="L143" s="134" t="s">
        <v>315</v>
      </c>
      <c r="M143" s="296" t="s">
        <v>495</v>
      </c>
      <c r="N143" s="355">
        <v>1</v>
      </c>
      <c r="O143" s="354"/>
      <c r="P143" s="356" t="s">
        <v>308</v>
      </c>
      <c r="Q143" s="356" t="s">
        <v>344</v>
      </c>
      <c r="R143" s="356" t="s">
        <v>344</v>
      </c>
      <c r="S143" s="373"/>
      <c r="T143" s="357" t="s">
        <v>499</v>
      </c>
    </row>
    <row r="144" spans="1:20" ht="14.25">
      <c r="A144" s="316" t="s">
        <v>303</v>
      </c>
      <c r="B144" s="132" t="s">
        <v>341</v>
      </c>
      <c r="C144" s="132" t="s">
        <v>489</v>
      </c>
      <c r="D144" s="358" t="s">
        <v>500</v>
      </c>
      <c r="E144" s="358" t="s">
        <v>503</v>
      </c>
      <c r="F144" s="349" t="s">
        <v>523</v>
      </c>
      <c r="G144" s="136" t="s">
        <v>530</v>
      </c>
      <c r="H144" s="351" t="s">
        <v>524</v>
      </c>
      <c r="I144" s="352" t="s">
        <v>308</v>
      </c>
      <c r="J144" s="360" t="s">
        <v>502</v>
      </c>
      <c r="K144" s="354">
        <v>1</v>
      </c>
      <c r="L144" s="134" t="s">
        <v>315</v>
      </c>
      <c r="M144" s="296" t="s">
        <v>495</v>
      </c>
      <c r="N144" s="355">
        <v>1</v>
      </c>
      <c r="O144" s="354"/>
      <c r="P144" s="356" t="s">
        <v>308</v>
      </c>
      <c r="Q144" s="356" t="s">
        <v>344</v>
      </c>
      <c r="R144" s="356" t="s">
        <v>344</v>
      </c>
      <c r="S144" s="373"/>
      <c r="T144" s="357" t="s">
        <v>499</v>
      </c>
    </row>
    <row r="145" spans="1:20" ht="14.25">
      <c r="A145" s="316" t="s">
        <v>303</v>
      </c>
      <c r="B145" s="132" t="s">
        <v>341</v>
      </c>
      <c r="C145" s="132" t="s">
        <v>489</v>
      </c>
      <c r="D145" s="358" t="s">
        <v>500</v>
      </c>
      <c r="E145" s="358" t="s">
        <v>504</v>
      </c>
      <c r="F145" s="349" t="s">
        <v>523</v>
      </c>
      <c r="G145" s="136" t="s">
        <v>530</v>
      </c>
      <c r="H145" s="351" t="s">
        <v>524</v>
      </c>
      <c r="I145" s="352" t="s">
        <v>308</v>
      </c>
      <c r="J145" s="360" t="s">
        <v>502</v>
      </c>
      <c r="K145" s="354">
        <v>1</v>
      </c>
      <c r="L145" s="134" t="s">
        <v>315</v>
      </c>
      <c r="M145" s="296" t="s">
        <v>495</v>
      </c>
      <c r="N145" s="355">
        <v>1</v>
      </c>
      <c r="O145" s="354"/>
      <c r="P145" s="356" t="s">
        <v>308</v>
      </c>
      <c r="Q145" s="356" t="s">
        <v>344</v>
      </c>
      <c r="R145" s="356" t="s">
        <v>344</v>
      </c>
      <c r="S145" s="373"/>
      <c r="T145" s="357" t="s">
        <v>499</v>
      </c>
    </row>
    <row r="146" spans="1:20" ht="14.25">
      <c r="A146" s="316" t="s">
        <v>303</v>
      </c>
      <c r="B146" s="132" t="s">
        <v>341</v>
      </c>
      <c r="C146" s="132" t="s">
        <v>489</v>
      </c>
      <c r="D146" s="358" t="s">
        <v>500</v>
      </c>
      <c r="E146" s="358" t="s">
        <v>505</v>
      </c>
      <c r="F146" s="349" t="s">
        <v>523</v>
      </c>
      <c r="G146" s="136" t="s">
        <v>530</v>
      </c>
      <c r="H146" s="351" t="s">
        <v>524</v>
      </c>
      <c r="I146" s="352" t="s">
        <v>308</v>
      </c>
      <c r="J146" s="360" t="s">
        <v>518</v>
      </c>
      <c r="K146" s="354">
        <v>1</v>
      </c>
      <c r="L146" s="134" t="s">
        <v>315</v>
      </c>
      <c r="M146" s="296" t="s">
        <v>495</v>
      </c>
      <c r="N146" s="355">
        <v>1</v>
      </c>
      <c r="O146" s="354"/>
      <c r="P146" s="356" t="s">
        <v>308</v>
      </c>
      <c r="Q146" s="356" t="s">
        <v>344</v>
      </c>
      <c r="R146" s="356" t="s">
        <v>344</v>
      </c>
      <c r="S146" s="373"/>
      <c r="T146" s="357" t="s">
        <v>499</v>
      </c>
    </row>
    <row r="147" spans="1:20" ht="14.25">
      <c r="A147" s="316" t="s">
        <v>303</v>
      </c>
      <c r="B147" s="132" t="s">
        <v>341</v>
      </c>
      <c r="C147" s="132" t="s">
        <v>489</v>
      </c>
      <c r="D147" s="358" t="s">
        <v>500</v>
      </c>
      <c r="E147" s="358" t="s">
        <v>507</v>
      </c>
      <c r="F147" s="349" t="s">
        <v>523</v>
      </c>
      <c r="G147" s="136" t="s">
        <v>530</v>
      </c>
      <c r="H147" s="351" t="s">
        <v>524</v>
      </c>
      <c r="I147" s="352" t="s">
        <v>308</v>
      </c>
      <c r="J147" s="360" t="s">
        <v>518</v>
      </c>
      <c r="K147" s="354">
        <v>1</v>
      </c>
      <c r="L147" s="134" t="s">
        <v>315</v>
      </c>
      <c r="M147" s="296" t="s">
        <v>495</v>
      </c>
      <c r="N147" s="355">
        <v>1</v>
      </c>
      <c r="O147" s="354"/>
      <c r="P147" s="356" t="s">
        <v>308</v>
      </c>
      <c r="Q147" s="356" t="s">
        <v>344</v>
      </c>
      <c r="R147" s="356" t="s">
        <v>344</v>
      </c>
      <c r="S147" s="373"/>
      <c r="T147" s="357" t="s">
        <v>499</v>
      </c>
    </row>
    <row r="148" spans="1:20" ht="14.25">
      <c r="A148" s="316" t="s">
        <v>303</v>
      </c>
      <c r="B148" s="132" t="s">
        <v>341</v>
      </c>
      <c r="C148" s="132" t="s">
        <v>489</v>
      </c>
      <c r="D148" s="358" t="s">
        <v>500</v>
      </c>
      <c r="E148" s="358" t="s">
        <v>508</v>
      </c>
      <c r="F148" s="349" t="s">
        <v>523</v>
      </c>
      <c r="G148" s="136" t="s">
        <v>530</v>
      </c>
      <c r="H148" s="351" t="s">
        <v>524</v>
      </c>
      <c r="I148" s="352" t="s">
        <v>308</v>
      </c>
      <c r="J148" s="360" t="s">
        <v>502</v>
      </c>
      <c r="K148" s="354">
        <v>1</v>
      </c>
      <c r="L148" s="132" t="s">
        <v>315</v>
      </c>
      <c r="M148" s="296" t="s">
        <v>495</v>
      </c>
      <c r="N148" s="355">
        <v>1</v>
      </c>
      <c r="O148" s="354"/>
      <c r="P148" s="356" t="s">
        <v>308</v>
      </c>
      <c r="Q148" s="356" t="s">
        <v>344</v>
      </c>
      <c r="R148" s="356" t="s">
        <v>344</v>
      </c>
      <c r="S148" s="373"/>
      <c r="T148" s="357" t="s">
        <v>499</v>
      </c>
    </row>
    <row r="149" spans="1:20" ht="14.25">
      <c r="A149" s="316" t="s">
        <v>303</v>
      </c>
      <c r="B149" s="132" t="s">
        <v>341</v>
      </c>
      <c r="C149" s="132" t="s">
        <v>489</v>
      </c>
      <c r="D149" s="358" t="s">
        <v>500</v>
      </c>
      <c r="E149" s="358" t="s">
        <v>509</v>
      </c>
      <c r="F149" s="349" t="s">
        <v>523</v>
      </c>
      <c r="G149" s="136" t="s">
        <v>530</v>
      </c>
      <c r="H149" s="351" t="s">
        <v>524</v>
      </c>
      <c r="I149" s="352" t="s">
        <v>308</v>
      </c>
      <c r="J149" s="360" t="s">
        <v>519</v>
      </c>
      <c r="K149" s="354">
        <v>1</v>
      </c>
      <c r="L149" s="132" t="s">
        <v>315</v>
      </c>
      <c r="M149" s="296" t="s">
        <v>495</v>
      </c>
      <c r="N149" s="355">
        <v>1</v>
      </c>
      <c r="O149" s="354"/>
      <c r="P149" s="356" t="s">
        <v>308</v>
      </c>
      <c r="Q149" s="356" t="s">
        <v>344</v>
      </c>
      <c r="R149" s="356" t="s">
        <v>344</v>
      </c>
      <c r="S149" s="373"/>
      <c r="T149" s="357" t="s">
        <v>499</v>
      </c>
    </row>
    <row r="150" spans="1:20" ht="14.25">
      <c r="A150" s="316" t="s">
        <v>303</v>
      </c>
      <c r="B150" s="132" t="s">
        <v>341</v>
      </c>
      <c r="C150" s="132" t="s">
        <v>489</v>
      </c>
      <c r="D150" s="358" t="s">
        <v>500</v>
      </c>
      <c r="E150" s="358" t="s">
        <v>526</v>
      </c>
      <c r="F150" s="349" t="s">
        <v>523</v>
      </c>
      <c r="G150" s="136" t="s">
        <v>530</v>
      </c>
      <c r="H150" s="351" t="s">
        <v>524</v>
      </c>
      <c r="I150" s="352" t="s">
        <v>308</v>
      </c>
      <c r="J150" s="360" t="s">
        <v>519</v>
      </c>
      <c r="K150" s="354">
        <v>1</v>
      </c>
      <c r="L150" s="132" t="s">
        <v>315</v>
      </c>
      <c r="M150" s="296" t="s">
        <v>495</v>
      </c>
      <c r="N150" s="355">
        <v>1</v>
      </c>
      <c r="O150" s="354"/>
      <c r="P150" s="356" t="s">
        <v>308</v>
      </c>
      <c r="Q150" s="356" t="s">
        <v>344</v>
      </c>
      <c r="R150" s="356" t="s">
        <v>344</v>
      </c>
      <c r="S150" s="373"/>
      <c r="T150" s="357" t="s">
        <v>499</v>
      </c>
    </row>
    <row r="151" spans="1:20" ht="14.25">
      <c r="A151" s="316" t="s">
        <v>303</v>
      </c>
      <c r="B151" s="132" t="s">
        <v>341</v>
      </c>
      <c r="C151" s="132" t="s">
        <v>489</v>
      </c>
      <c r="D151" s="358" t="s">
        <v>459</v>
      </c>
      <c r="E151" s="358" t="s">
        <v>511</v>
      </c>
      <c r="F151" s="349" t="s">
        <v>523</v>
      </c>
      <c r="G151" s="136" t="s">
        <v>530</v>
      </c>
      <c r="H151" s="351" t="s">
        <v>524</v>
      </c>
      <c r="I151" s="352" t="s">
        <v>308</v>
      </c>
      <c r="J151" s="362" t="s">
        <v>512</v>
      </c>
      <c r="K151" s="354">
        <v>1</v>
      </c>
      <c r="L151" s="134" t="s">
        <v>315</v>
      </c>
      <c r="M151" s="296" t="s">
        <v>495</v>
      </c>
      <c r="N151" s="355">
        <v>1</v>
      </c>
      <c r="O151" s="354"/>
      <c r="P151" s="356" t="s">
        <v>308</v>
      </c>
      <c r="Q151" s="356" t="s">
        <v>344</v>
      </c>
      <c r="R151" s="356" t="s">
        <v>344</v>
      </c>
      <c r="S151" s="373"/>
      <c r="T151" s="357" t="s">
        <v>499</v>
      </c>
    </row>
    <row r="152" spans="1:20" ht="14.25">
      <c r="A152" s="316" t="s">
        <v>303</v>
      </c>
      <c r="B152" s="132" t="s">
        <v>341</v>
      </c>
      <c r="C152" s="132" t="s">
        <v>489</v>
      </c>
      <c r="D152" s="358" t="s">
        <v>459</v>
      </c>
      <c r="E152" s="358" t="s">
        <v>513</v>
      </c>
      <c r="F152" s="349" t="s">
        <v>523</v>
      </c>
      <c r="G152" s="136" t="s">
        <v>530</v>
      </c>
      <c r="H152" s="351" t="s">
        <v>524</v>
      </c>
      <c r="I152" s="352" t="s">
        <v>308</v>
      </c>
      <c r="J152" s="362" t="s">
        <v>512</v>
      </c>
      <c r="K152" s="354">
        <v>1</v>
      </c>
      <c r="L152" s="134" t="s">
        <v>315</v>
      </c>
      <c r="M152" s="296" t="s">
        <v>495</v>
      </c>
      <c r="N152" s="355">
        <v>1</v>
      </c>
      <c r="O152" s="354"/>
      <c r="P152" s="356" t="s">
        <v>308</v>
      </c>
      <c r="Q152" s="356" t="s">
        <v>344</v>
      </c>
      <c r="R152" s="356" t="s">
        <v>344</v>
      </c>
      <c r="S152" s="373"/>
      <c r="T152" s="357" t="s">
        <v>499</v>
      </c>
    </row>
    <row r="153" spans="1:20" ht="14.25">
      <c r="A153" s="316" t="s">
        <v>303</v>
      </c>
      <c r="B153" s="132" t="s">
        <v>341</v>
      </c>
      <c r="C153" s="132" t="s">
        <v>489</v>
      </c>
      <c r="D153" s="358" t="s">
        <v>459</v>
      </c>
      <c r="E153" s="358" t="s">
        <v>514</v>
      </c>
      <c r="F153" s="349" t="s">
        <v>523</v>
      </c>
      <c r="G153" s="136" t="s">
        <v>530</v>
      </c>
      <c r="H153" s="351" t="s">
        <v>524</v>
      </c>
      <c r="I153" s="352" t="s">
        <v>308</v>
      </c>
      <c r="J153" s="369" t="s">
        <v>515</v>
      </c>
      <c r="K153" s="354">
        <v>1</v>
      </c>
      <c r="L153" s="132" t="s">
        <v>315</v>
      </c>
      <c r="M153" s="296" t="s">
        <v>495</v>
      </c>
      <c r="N153" s="355">
        <v>1</v>
      </c>
      <c r="O153" s="354"/>
      <c r="P153" s="356" t="s">
        <v>308</v>
      </c>
      <c r="Q153" s="356" t="s">
        <v>344</v>
      </c>
      <c r="R153" s="356" t="s">
        <v>344</v>
      </c>
      <c r="S153" s="373"/>
      <c r="T153" s="357" t="s">
        <v>499</v>
      </c>
    </row>
    <row r="154" spans="1:20" ht="33.75">
      <c r="A154" s="313" t="s">
        <v>303</v>
      </c>
      <c r="B154" s="533" t="s">
        <v>341</v>
      </c>
      <c r="C154" s="533" t="s">
        <v>489</v>
      </c>
      <c r="D154" s="527" t="s">
        <v>490</v>
      </c>
      <c r="E154" s="527" t="s">
        <v>195</v>
      </c>
      <c r="F154" s="541" t="s">
        <v>540</v>
      </c>
      <c r="G154" s="291" t="s">
        <v>530</v>
      </c>
      <c r="H154" s="539" t="s">
        <v>541</v>
      </c>
      <c r="I154" s="530" t="s">
        <v>308</v>
      </c>
      <c r="J154" s="531" t="s">
        <v>494</v>
      </c>
      <c r="K154" s="532">
        <v>1</v>
      </c>
      <c r="L154" s="137" t="s">
        <v>315</v>
      </c>
      <c r="M154" s="281" t="s">
        <v>495</v>
      </c>
      <c r="N154" s="534">
        <v>1</v>
      </c>
      <c r="O154" s="532"/>
      <c r="P154" s="535" t="s">
        <v>308</v>
      </c>
      <c r="Q154" s="535" t="s">
        <v>344</v>
      </c>
      <c r="R154" s="535" t="s">
        <v>344</v>
      </c>
      <c r="S154" s="373"/>
      <c r="T154" s="357" t="s">
        <v>542</v>
      </c>
    </row>
    <row r="155" spans="1:20" ht="14.25">
      <c r="A155" s="316" t="s">
        <v>303</v>
      </c>
      <c r="B155" s="132" t="s">
        <v>341</v>
      </c>
      <c r="C155" s="132" t="s">
        <v>489</v>
      </c>
      <c r="D155" s="348" t="s">
        <v>490</v>
      </c>
      <c r="E155" s="348" t="s">
        <v>497</v>
      </c>
      <c r="F155" s="370" t="s">
        <v>540</v>
      </c>
      <c r="G155" s="136" t="s">
        <v>530</v>
      </c>
      <c r="H155" s="349" t="s">
        <v>541</v>
      </c>
      <c r="I155" s="352" t="s">
        <v>308</v>
      </c>
      <c r="J155" s="353" t="s">
        <v>498</v>
      </c>
      <c r="K155" s="354">
        <v>1</v>
      </c>
      <c r="L155" s="134" t="s">
        <v>315</v>
      </c>
      <c r="M155" s="296" t="s">
        <v>495</v>
      </c>
      <c r="N155" s="355">
        <v>1</v>
      </c>
      <c r="O155" s="354"/>
      <c r="P155" s="356" t="s">
        <v>308</v>
      </c>
      <c r="Q155" s="356" t="s">
        <v>344</v>
      </c>
      <c r="R155" s="356" t="s">
        <v>344</v>
      </c>
      <c r="S155" s="373"/>
      <c r="T155" s="357" t="s">
        <v>499</v>
      </c>
    </row>
    <row r="156" spans="1:20" ht="14.25">
      <c r="A156" s="316" t="s">
        <v>303</v>
      </c>
      <c r="B156" s="132" t="s">
        <v>341</v>
      </c>
      <c r="C156" s="132" t="s">
        <v>489</v>
      </c>
      <c r="D156" s="358" t="s">
        <v>500</v>
      </c>
      <c r="E156" s="358" t="s">
        <v>501</v>
      </c>
      <c r="F156" s="370" t="s">
        <v>540</v>
      </c>
      <c r="G156" s="136" t="s">
        <v>530</v>
      </c>
      <c r="H156" s="349" t="s">
        <v>541</v>
      </c>
      <c r="I156" s="352" t="s">
        <v>308</v>
      </c>
      <c r="J156" s="360" t="s">
        <v>502</v>
      </c>
      <c r="K156" s="354">
        <v>1</v>
      </c>
      <c r="L156" s="134" t="s">
        <v>315</v>
      </c>
      <c r="M156" s="296" t="s">
        <v>495</v>
      </c>
      <c r="N156" s="355">
        <v>1</v>
      </c>
      <c r="O156" s="354"/>
      <c r="P156" s="356" t="s">
        <v>308</v>
      </c>
      <c r="Q156" s="356" t="s">
        <v>344</v>
      </c>
      <c r="R156" s="356" t="s">
        <v>344</v>
      </c>
      <c r="S156" s="373"/>
      <c r="T156" s="357" t="s">
        <v>499</v>
      </c>
    </row>
    <row r="157" spans="1:20" ht="14.25">
      <c r="A157" s="316" t="s">
        <v>303</v>
      </c>
      <c r="B157" s="132" t="s">
        <v>341</v>
      </c>
      <c r="C157" s="132" t="s">
        <v>489</v>
      </c>
      <c r="D157" s="358" t="s">
        <v>500</v>
      </c>
      <c r="E157" s="358" t="s">
        <v>503</v>
      </c>
      <c r="F157" s="370" t="s">
        <v>540</v>
      </c>
      <c r="G157" s="136" t="s">
        <v>530</v>
      </c>
      <c r="H157" s="349" t="s">
        <v>541</v>
      </c>
      <c r="I157" s="352" t="s">
        <v>308</v>
      </c>
      <c r="J157" s="360" t="s">
        <v>502</v>
      </c>
      <c r="K157" s="354">
        <v>1</v>
      </c>
      <c r="L157" s="134" t="s">
        <v>315</v>
      </c>
      <c r="M157" s="296" t="s">
        <v>495</v>
      </c>
      <c r="N157" s="355">
        <v>1</v>
      </c>
      <c r="O157" s="354"/>
      <c r="P157" s="356" t="s">
        <v>308</v>
      </c>
      <c r="Q157" s="356" t="s">
        <v>344</v>
      </c>
      <c r="R157" s="356" t="s">
        <v>344</v>
      </c>
      <c r="S157" s="373"/>
      <c r="T157" s="357" t="s">
        <v>499</v>
      </c>
    </row>
    <row r="158" spans="1:20" ht="14.25">
      <c r="A158" s="316" t="s">
        <v>303</v>
      </c>
      <c r="B158" s="132" t="s">
        <v>341</v>
      </c>
      <c r="C158" s="132" t="s">
        <v>489</v>
      </c>
      <c r="D158" s="358" t="s">
        <v>500</v>
      </c>
      <c r="E158" s="358" t="s">
        <v>504</v>
      </c>
      <c r="F158" s="370" t="s">
        <v>540</v>
      </c>
      <c r="G158" s="136" t="s">
        <v>530</v>
      </c>
      <c r="H158" s="349" t="s">
        <v>541</v>
      </c>
      <c r="I158" s="352" t="s">
        <v>308</v>
      </c>
      <c r="J158" s="360" t="s">
        <v>502</v>
      </c>
      <c r="K158" s="354">
        <v>1</v>
      </c>
      <c r="L158" s="134" t="s">
        <v>315</v>
      </c>
      <c r="M158" s="296" t="s">
        <v>495</v>
      </c>
      <c r="N158" s="355">
        <v>1</v>
      </c>
      <c r="O158" s="354"/>
      <c r="P158" s="356" t="s">
        <v>308</v>
      </c>
      <c r="Q158" s="356" t="s">
        <v>344</v>
      </c>
      <c r="R158" s="356" t="s">
        <v>344</v>
      </c>
      <c r="S158" s="373"/>
      <c r="T158" s="357" t="s">
        <v>499</v>
      </c>
    </row>
    <row r="159" spans="1:20" ht="14.25">
      <c r="A159" s="316" t="s">
        <v>303</v>
      </c>
      <c r="B159" s="132" t="s">
        <v>341</v>
      </c>
      <c r="C159" s="132" t="s">
        <v>489</v>
      </c>
      <c r="D159" s="358" t="s">
        <v>500</v>
      </c>
      <c r="E159" s="358" t="s">
        <v>505</v>
      </c>
      <c r="F159" s="370" t="s">
        <v>540</v>
      </c>
      <c r="G159" s="136" t="s">
        <v>530</v>
      </c>
      <c r="H159" s="349" t="s">
        <v>541</v>
      </c>
      <c r="I159" s="352" t="s">
        <v>308</v>
      </c>
      <c r="J159" s="360" t="s">
        <v>518</v>
      </c>
      <c r="K159" s="354">
        <v>1</v>
      </c>
      <c r="L159" s="134" t="s">
        <v>315</v>
      </c>
      <c r="M159" s="296" t="s">
        <v>495</v>
      </c>
      <c r="N159" s="355">
        <v>1</v>
      </c>
      <c r="O159" s="354"/>
      <c r="P159" s="356" t="s">
        <v>308</v>
      </c>
      <c r="Q159" s="356" t="s">
        <v>344</v>
      </c>
      <c r="R159" s="356" t="s">
        <v>344</v>
      </c>
      <c r="S159" s="373"/>
      <c r="T159" s="357" t="s">
        <v>499</v>
      </c>
    </row>
    <row r="160" spans="1:20" ht="14.25">
      <c r="A160" s="316" t="s">
        <v>303</v>
      </c>
      <c r="B160" s="132" t="s">
        <v>341</v>
      </c>
      <c r="C160" s="132" t="s">
        <v>489</v>
      </c>
      <c r="D160" s="358" t="s">
        <v>500</v>
      </c>
      <c r="E160" s="358" t="s">
        <v>507</v>
      </c>
      <c r="F160" s="370" t="s">
        <v>540</v>
      </c>
      <c r="G160" s="136" t="s">
        <v>530</v>
      </c>
      <c r="H160" s="349" t="s">
        <v>541</v>
      </c>
      <c r="I160" s="352" t="s">
        <v>308</v>
      </c>
      <c r="J160" s="360" t="s">
        <v>518</v>
      </c>
      <c r="K160" s="354">
        <v>1</v>
      </c>
      <c r="L160" s="134" t="s">
        <v>315</v>
      </c>
      <c r="M160" s="296" t="s">
        <v>495</v>
      </c>
      <c r="N160" s="355">
        <v>1</v>
      </c>
      <c r="O160" s="354"/>
      <c r="P160" s="356" t="s">
        <v>308</v>
      </c>
      <c r="Q160" s="356" t="s">
        <v>344</v>
      </c>
      <c r="R160" s="356" t="s">
        <v>344</v>
      </c>
      <c r="S160" s="373"/>
      <c r="T160" s="357" t="s">
        <v>499</v>
      </c>
    </row>
    <row r="161" spans="1:20" ht="14.25">
      <c r="A161" s="316" t="s">
        <v>303</v>
      </c>
      <c r="B161" s="132" t="s">
        <v>341</v>
      </c>
      <c r="C161" s="132" t="s">
        <v>489</v>
      </c>
      <c r="D161" s="358" t="s">
        <v>500</v>
      </c>
      <c r="E161" s="358" t="s">
        <v>508</v>
      </c>
      <c r="F161" s="370" t="s">
        <v>540</v>
      </c>
      <c r="G161" s="136" t="s">
        <v>530</v>
      </c>
      <c r="H161" s="349" t="s">
        <v>541</v>
      </c>
      <c r="I161" s="352" t="s">
        <v>308</v>
      </c>
      <c r="J161" s="360" t="s">
        <v>502</v>
      </c>
      <c r="K161" s="354">
        <v>1</v>
      </c>
      <c r="L161" s="134" t="s">
        <v>315</v>
      </c>
      <c r="M161" s="296" t="s">
        <v>495</v>
      </c>
      <c r="N161" s="355">
        <v>1</v>
      </c>
      <c r="O161" s="354"/>
      <c r="P161" s="356" t="s">
        <v>308</v>
      </c>
      <c r="Q161" s="356" t="s">
        <v>344</v>
      </c>
      <c r="R161" s="356" t="s">
        <v>344</v>
      </c>
      <c r="S161" s="373"/>
      <c r="T161" s="357" t="s">
        <v>499</v>
      </c>
    </row>
    <row r="162" spans="1:20" ht="14.25">
      <c r="A162" s="316" t="s">
        <v>303</v>
      </c>
      <c r="B162" s="132" t="s">
        <v>341</v>
      </c>
      <c r="C162" s="132" t="s">
        <v>489</v>
      </c>
      <c r="D162" s="358" t="s">
        <v>459</v>
      </c>
      <c r="E162" s="358" t="s">
        <v>511</v>
      </c>
      <c r="F162" s="370" t="s">
        <v>540</v>
      </c>
      <c r="G162" s="136" t="s">
        <v>530</v>
      </c>
      <c r="H162" s="349" t="s">
        <v>541</v>
      </c>
      <c r="I162" s="352" t="s">
        <v>308</v>
      </c>
      <c r="J162" s="362" t="s">
        <v>512</v>
      </c>
      <c r="K162" s="354">
        <v>1</v>
      </c>
      <c r="L162" s="134" t="s">
        <v>315</v>
      </c>
      <c r="M162" s="296" t="s">
        <v>495</v>
      </c>
      <c r="N162" s="355">
        <v>1</v>
      </c>
      <c r="O162" s="354"/>
      <c r="P162" s="356" t="s">
        <v>308</v>
      </c>
      <c r="Q162" s="356" t="s">
        <v>344</v>
      </c>
      <c r="R162" s="356" t="s">
        <v>344</v>
      </c>
      <c r="S162" s="373"/>
      <c r="T162" s="357" t="s">
        <v>499</v>
      </c>
    </row>
    <row r="163" spans="1:20" ht="14.25">
      <c r="A163" s="316" t="s">
        <v>303</v>
      </c>
      <c r="B163" s="132" t="s">
        <v>341</v>
      </c>
      <c r="C163" s="132" t="s">
        <v>489</v>
      </c>
      <c r="D163" s="358" t="s">
        <v>459</v>
      </c>
      <c r="E163" s="358" t="s">
        <v>513</v>
      </c>
      <c r="F163" s="370" t="s">
        <v>540</v>
      </c>
      <c r="G163" s="136" t="s">
        <v>530</v>
      </c>
      <c r="H163" s="349" t="s">
        <v>541</v>
      </c>
      <c r="I163" s="352" t="s">
        <v>308</v>
      </c>
      <c r="J163" s="362" t="s">
        <v>512</v>
      </c>
      <c r="K163" s="354">
        <v>1</v>
      </c>
      <c r="L163" s="134" t="s">
        <v>315</v>
      </c>
      <c r="M163" s="296" t="s">
        <v>495</v>
      </c>
      <c r="N163" s="355">
        <v>1</v>
      </c>
      <c r="O163" s="354"/>
      <c r="P163" s="356" t="s">
        <v>308</v>
      </c>
      <c r="Q163" s="356" t="s">
        <v>344</v>
      </c>
      <c r="R163" s="356" t="s">
        <v>344</v>
      </c>
      <c r="S163" s="373"/>
      <c r="T163" s="357" t="s">
        <v>499</v>
      </c>
    </row>
    <row r="164" spans="1:20" ht="14.25">
      <c r="A164" s="316" t="s">
        <v>303</v>
      </c>
      <c r="B164" s="132" t="s">
        <v>341</v>
      </c>
      <c r="C164" s="132" t="s">
        <v>489</v>
      </c>
      <c r="D164" s="358" t="s">
        <v>459</v>
      </c>
      <c r="E164" s="358" t="s">
        <v>514</v>
      </c>
      <c r="F164" s="370" t="s">
        <v>540</v>
      </c>
      <c r="G164" s="136" t="s">
        <v>530</v>
      </c>
      <c r="H164" s="349" t="s">
        <v>541</v>
      </c>
      <c r="I164" s="352" t="s">
        <v>308</v>
      </c>
      <c r="J164" s="362" t="s">
        <v>515</v>
      </c>
      <c r="K164" s="354">
        <v>1</v>
      </c>
      <c r="L164" s="134" t="s">
        <v>315</v>
      </c>
      <c r="M164" s="296" t="s">
        <v>495</v>
      </c>
      <c r="N164" s="355">
        <v>1</v>
      </c>
      <c r="O164" s="354"/>
      <c r="P164" s="356" t="s">
        <v>308</v>
      </c>
      <c r="Q164" s="356" t="s">
        <v>344</v>
      </c>
      <c r="R164" s="356" t="s">
        <v>344</v>
      </c>
      <c r="S164" s="373"/>
      <c r="T164" s="357" t="s">
        <v>499</v>
      </c>
    </row>
    <row r="165" spans="1:20" ht="22.5">
      <c r="A165" s="313" t="s">
        <v>303</v>
      </c>
      <c r="B165" s="533" t="s">
        <v>341</v>
      </c>
      <c r="C165" s="533" t="s">
        <v>489</v>
      </c>
      <c r="D165" s="527" t="s">
        <v>490</v>
      </c>
      <c r="E165" s="527" t="s">
        <v>195</v>
      </c>
      <c r="F165" s="542" t="s">
        <v>529</v>
      </c>
      <c r="G165" s="291" t="s">
        <v>543</v>
      </c>
      <c r="H165" s="540" t="s">
        <v>531</v>
      </c>
      <c r="I165" s="543" t="s">
        <v>308</v>
      </c>
      <c r="J165" s="531" t="s">
        <v>494</v>
      </c>
      <c r="K165" s="532">
        <v>1</v>
      </c>
      <c r="L165" s="137" t="s">
        <v>315</v>
      </c>
      <c r="M165" s="281" t="s">
        <v>495</v>
      </c>
      <c r="N165" s="534">
        <v>1</v>
      </c>
      <c r="O165" s="532"/>
      <c r="P165" s="535" t="s">
        <v>308</v>
      </c>
      <c r="Q165" s="535" t="s">
        <v>344</v>
      </c>
      <c r="R165" s="535" t="s">
        <v>344</v>
      </c>
      <c r="S165" s="373"/>
      <c r="T165" s="357" t="s">
        <v>544</v>
      </c>
    </row>
    <row r="166" spans="1:20" ht="14.25">
      <c r="A166" s="316" t="s">
        <v>303</v>
      </c>
      <c r="B166" s="132" t="s">
        <v>341</v>
      </c>
      <c r="C166" s="132" t="s">
        <v>489</v>
      </c>
      <c r="D166" s="348" t="s">
        <v>490</v>
      </c>
      <c r="E166" s="348" t="s">
        <v>497</v>
      </c>
      <c r="F166" s="359" t="s">
        <v>529</v>
      </c>
      <c r="G166" s="136" t="s">
        <v>543</v>
      </c>
      <c r="H166" s="351" t="s">
        <v>531</v>
      </c>
      <c r="I166" s="352" t="s">
        <v>308</v>
      </c>
      <c r="J166" s="353" t="s">
        <v>498</v>
      </c>
      <c r="K166" s="354">
        <v>1</v>
      </c>
      <c r="L166" s="134" t="s">
        <v>315</v>
      </c>
      <c r="M166" s="296" t="s">
        <v>495</v>
      </c>
      <c r="N166" s="355">
        <v>1</v>
      </c>
      <c r="O166" s="354"/>
      <c r="P166" s="356" t="s">
        <v>308</v>
      </c>
      <c r="Q166" s="356" t="s">
        <v>344</v>
      </c>
      <c r="R166" s="356" t="s">
        <v>344</v>
      </c>
      <c r="S166" s="373"/>
      <c r="T166" s="357" t="s">
        <v>499</v>
      </c>
    </row>
    <row r="167" spans="1:20" ht="14.25">
      <c r="A167" s="316" t="s">
        <v>303</v>
      </c>
      <c r="B167" s="132" t="s">
        <v>341</v>
      </c>
      <c r="C167" s="132" t="s">
        <v>489</v>
      </c>
      <c r="D167" s="358" t="s">
        <v>500</v>
      </c>
      <c r="E167" s="358" t="s">
        <v>501</v>
      </c>
      <c r="F167" s="359" t="s">
        <v>529</v>
      </c>
      <c r="G167" s="136" t="s">
        <v>543</v>
      </c>
      <c r="H167" s="351" t="s">
        <v>531</v>
      </c>
      <c r="I167" s="352" t="s">
        <v>308</v>
      </c>
      <c r="J167" s="360" t="s">
        <v>502</v>
      </c>
      <c r="K167" s="354">
        <v>1</v>
      </c>
      <c r="L167" s="134" t="s">
        <v>315</v>
      </c>
      <c r="M167" s="296" t="s">
        <v>495</v>
      </c>
      <c r="N167" s="355">
        <v>1</v>
      </c>
      <c r="O167" s="354"/>
      <c r="P167" s="356" t="s">
        <v>308</v>
      </c>
      <c r="Q167" s="356" t="s">
        <v>344</v>
      </c>
      <c r="R167" s="356" t="s">
        <v>344</v>
      </c>
      <c r="S167" s="373"/>
      <c r="T167" s="357" t="s">
        <v>499</v>
      </c>
    </row>
    <row r="168" spans="1:20" ht="14.25">
      <c r="A168" s="316" t="s">
        <v>303</v>
      </c>
      <c r="B168" s="132" t="s">
        <v>341</v>
      </c>
      <c r="C168" s="132" t="s">
        <v>489</v>
      </c>
      <c r="D168" s="358" t="s">
        <v>500</v>
      </c>
      <c r="E168" s="358" t="s">
        <v>503</v>
      </c>
      <c r="F168" s="359" t="s">
        <v>529</v>
      </c>
      <c r="G168" s="136" t="s">
        <v>543</v>
      </c>
      <c r="H168" s="351" t="s">
        <v>531</v>
      </c>
      <c r="I168" s="352" t="s">
        <v>308</v>
      </c>
      <c r="J168" s="360" t="s">
        <v>502</v>
      </c>
      <c r="K168" s="354">
        <v>1</v>
      </c>
      <c r="L168" s="134" t="s">
        <v>315</v>
      </c>
      <c r="M168" s="296" t="s">
        <v>495</v>
      </c>
      <c r="N168" s="355">
        <v>1</v>
      </c>
      <c r="O168" s="354"/>
      <c r="P168" s="356" t="s">
        <v>308</v>
      </c>
      <c r="Q168" s="356" t="s">
        <v>344</v>
      </c>
      <c r="R168" s="356" t="s">
        <v>344</v>
      </c>
      <c r="S168" s="373"/>
      <c r="T168" s="357" t="s">
        <v>499</v>
      </c>
    </row>
    <row r="169" spans="1:20" ht="14.25">
      <c r="A169" s="316" t="s">
        <v>303</v>
      </c>
      <c r="B169" s="132" t="s">
        <v>341</v>
      </c>
      <c r="C169" s="132" t="s">
        <v>489</v>
      </c>
      <c r="D169" s="358" t="s">
        <v>500</v>
      </c>
      <c r="E169" s="358" t="s">
        <v>504</v>
      </c>
      <c r="F169" s="359" t="s">
        <v>529</v>
      </c>
      <c r="G169" s="136" t="s">
        <v>543</v>
      </c>
      <c r="H169" s="351" t="s">
        <v>531</v>
      </c>
      <c r="I169" s="352" t="s">
        <v>308</v>
      </c>
      <c r="J169" s="360" t="s">
        <v>502</v>
      </c>
      <c r="K169" s="354">
        <v>1</v>
      </c>
      <c r="L169" s="134" t="s">
        <v>315</v>
      </c>
      <c r="M169" s="296" t="s">
        <v>495</v>
      </c>
      <c r="N169" s="355">
        <v>1</v>
      </c>
      <c r="O169" s="354"/>
      <c r="P169" s="356" t="s">
        <v>308</v>
      </c>
      <c r="Q169" s="356" t="s">
        <v>344</v>
      </c>
      <c r="R169" s="356" t="s">
        <v>344</v>
      </c>
      <c r="S169" s="373"/>
      <c r="T169" s="357" t="s">
        <v>499</v>
      </c>
    </row>
    <row r="170" spans="1:20" ht="14.25">
      <c r="A170" s="316" t="s">
        <v>303</v>
      </c>
      <c r="B170" s="132" t="s">
        <v>341</v>
      </c>
      <c r="C170" s="132" t="s">
        <v>489</v>
      </c>
      <c r="D170" s="358" t="s">
        <v>500</v>
      </c>
      <c r="E170" s="358" t="s">
        <v>505</v>
      </c>
      <c r="F170" s="359" t="s">
        <v>529</v>
      </c>
      <c r="G170" s="136" t="s">
        <v>543</v>
      </c>
      <c r="H170" s="351" t="s">
        <v>531</v>
      </c>
      <c r="I170" s="352" t="s">
        <v>308</v>
      </c>
      <c r="J170" s="360" t="s">
        <v>518</v>
      </c>
      <c r="K170" s="354">
        <v>1</v>
      </c>
      <c r="L170" s="134" t="s">
        <v>315</v>
      </c>
      <c r="M170" s="296" t="s">
        <v>495</v>
      </c>
      <c r="N170" s="355">
        <v>1</v>
      </c>
      <c r="O170" s="354"/>
      <c r="P170" s="356" t="s">
        <v>308</v>
      </c>
      <c r="Q170" s="356" t="s">
        <v>344</v>
      </c>
      <c r="R170" s="356" t="s">
        <v>344</v>
      </c>
      <c r="S170" s="373"/>
      <c r="T170" s="357" t="s">
        <v>499</v>
      </c>
    </row>
    <row r="171" spans="1:20" ht="14.25">
      <c r="A171" s="316" t="s">
        <v>303</v>
      </c>
      <c r="B171" s="132" t="s">
        <v>341</v>
      </c>
      <c r="C171" s="132" t="s">
        <v>489</v>
      </c>
      <c r="D171" s="358" t="s">
        <v>500</v>
      </c>
      <c r="E171" s="358" t="s">
        <v>507</v>
      </c>
      <c r="F171" s="359" t="s">
        <v>529</v>
      </c>
      <c r="G171" s="136" t="s">
        <v>543</v>
      </c>
      <c r="H171" s="351" t="s">
        <v>531</v>
      </c>
      <c r="I171" s="352" t="s">
        <v>308</v>
      </c>
      <c r="J171" s="360" t="s">
        <v>518</v>
      </c>
      <c r="K171" s="354">
        <v>1</v>
      </c>
      <c r="L171" s="134" t="s">
        <v>315</v>
      </c>
      <c r="M171" s="296" t="s">
        <v>495</v>
      </c>
      <c r="N171" s="355">
        <v>1</v>
      </c>
      <c r="O171" s="354"/>
      <c r="P171" s="356" t="s">
        <v>308</v>
      </c>
      <c r="Q171" s="356" t="s">
        <v>344</v>
      </c>
      <c r="R171" s="356" t="s">
        <v>344</v>
      </c>
      <c r="S171" s="373"/>
      <c r="T171" s="357" t="s">
        <v>499</v>
      </c>
    </row>
    <row r="172" spans="1:20" ht="14.25">
      <c r="A172" s="316" t="s">
        <v>303</v>
      </c>
      <c r="B172" s="132" t="s">
        <v>341</v>
      </c>
      <c r="C172" s="132" t="s">
        <v>489</v>
      </c>
      <c r="D172" s="358" t="s">
        <v>500</v>
      </c>
      <c r="E172" s="358" t="s">
        <v>508</v>
      </c>
      <c r="F172" s="359" t="s">
        <v>529</v>
      </c>
      <c r="G172" s="136" t="s">
        <v>543</v>
      </c>
      <c r="H172" s="351" t="s">
        <v>531</v>
      </c>
      <c r="I172" s="352" t="s">
        <v>308</v>
      </c>
      <c r="J172" s="360" t="s">
        <v>502</v>
      </c>
      <c r="K172" s="354">
        <v>1</v>
      </c>
      <c r="L172" s="134" t="s">
        <v>315</v>
      </c>
      <c r="M172" s="296" t="s">
        <v>495</v>
      </c>
      <c r="N172" s="355">
        <v>1</v>
      </c>
      <c r="O172" s="354"/>
      <c r="P172" s="356" t="s">
        <v>308</v>
      </c>
      <c r="Q172" s="356" t="s">
        <v>344</v>
      </c>
      <c r="R172" s="356" t="s">
        <v>344</v>
      </c>
      <c r="S172" s="373"/>
      <c r="T172" s="357" t="s">
        <v>499</v>
      </c>
    </row>
    <row r="173" spans="1:20" ht="14.25">
      <c r="A173" s="316" t="s">
        <v>303</v>
      </c>
      <c r="B173" s="132" t="s">
        <v>341</v>
      </c>
      <c r="C173" s="132" t="s">
        <v>489</v>
      </c>
      <c r="D173" s="358" t="s">
        <v>500</v>
      </c>
      <c r="E173" s="358" t="s">
        <v>509</v>
      </c>
      <c r="F173" s="359" t="s">
        <v>529</v>
      </c>
      <c r="G173" s="136" t="s">
        <v>543</v>
      </c>
      <c r="H173" s="351" t="s">
        <v>531</v>
      </c>
      <c r="I173" s="352" t="s">
        <v>308</v>
      </c>
      <c r="J173" s="360" t="s">
        <v>519</v>
      </c>
      <c r="K173" s="354">
        <v>1</v>
      </c>
      <c r="L173" s="134" t="s">
        <v>315</v>
      </c>
      <c r="M173" s="296" t="s">
        <v>495</v>
      </c>
      <c r="N173" s="355">
        <v>1</v>
      </c>
      <c r="O173" s="354"/>
      <c r="P173" s="356" t="s">
        <v>308</v>
      </c>
      <c r="Q173" s="356" t="s">
        <v>344</v>
      </c>
      <c r="R173" s="356" t="s">
        <v>344</v>
      </c>
      <c r="S173" s="373"/>
      <c r="T173" s="357" t="s">
        <v>499</v>
      </c>
    </row>
    <row r="174" spans="1:20" ht="14.25">
      <c r="A174" s="316" t="s">
        <v>303</v>
      </c>
      <c r="B174" s="132" t="s">
        <v>341</v>
      </c>
      <c r="C174" s="132" t="s">
        <v>489</v>
      </c>
      <c r="D174" s="358" t="s">
        <v>500</v>
      </c>
      <c r="E174" s="358" t="s">
        <v>533</v>
      </c>
      <c r="F174" s="359" t="s">
        <v>529</v>
      </c>
      <c r="G174" s="136" t="s">
        <v>543</v>
      </c>
      <c r="H174" s="351" t="s">
        <v>531</v>
      </c>
      <c r="I174" s="352" t="s">
        <v>308</v>
      </c>
      <c r="J174" s="360" t="s">
        <v>519</v>
      </c>
      <c r="K174" s="354">
        <v>1</v>
      </c>
      <c r="L174" s="134" t="s">
        <v>315</v>
      </c>
      <c r="M174" s="296" t="s">
        <v>495</v>
      </c>
      <c r="N174" s="355">
        <v>1</v>
      </c>
      <c r="O174" s="354"/>
      <c r="P174" s="356" t="s">
        <v>308</v>
      </c>
      <c r="Q174" s="356" t="s">
        <v>344</v>
      </c>
      <c r="R174" s="356" t="s">
        <v>344</v>
      </c>
      <c r="S174" s="373"/>
      <c r="T174" s="357" t="s">
        <v>499</v>
      </c>
    </row>
    <row r="175" spans="1:20" ht="14.25">
      <c r="A175" s="316" t="s">
        <v>303</v>
      </c>
      <c r="B175" s="132" t="s">
        <v>341</v>
      </c>
      <c r="C175" s="132" t="s">
        <v>489</v>
      </c>
      <c r="D175" s="358" t="s">
        <v>459</v>
      </c>
      <c r="E175" s="358" t="s">
        <v>511</v>
      </c>
      <c r="F175" s="359" t="s">
        <v>529</v>
      </c>
      <c r="G175" s="136" t="s">
        <v>543</v>
      </c>
      <c r="H175" s="351" t="s">
        <v>531</v>
      </c>
      <c r="I175" s="352" t="s">
        <v>308</v>
      </c>
      <c r="J175" s="362" t="s">
        <v>545</v>
      </c>
      <c r="K175" s="354">
        <v>1</v>
      </c>
      <c r="L175" s="134" t="s">
        <v>315</v>
      </c>
      <c r="M175" s="296" t="s">
        <v>495</v>
      </c>
      <c r="N175" s="355">
        <v>1</v>
      </c>
      <c r="O175" s="354"/>
      <c r="P175" s="356" t="s">
        <v>308</v>
      </c>
      <c r="Q175" s="356" t="s">
        <v>344</v>
      </c>
      <c r="R175" s="356" t="s">
        <v>344</v>
      </c>
      <c r="S175" s="373"/>
      <c r="T175" s="357" t="s">
        <v>499</v>
      </c>
    </row>
    <row r="176" spans="1:20" ht="14.25">
      <c r="A176" s="316" t="s">
        <v>303</v>
      </c>
      <c r="B176" s="132" t="s">
        <v>341</v>
      </c>
      <c r="C176" s="132" t="s">
        <v>489</v>
      </c>
      <c r="D176" s="358" t="s">
        <v>459</v>
      </c>
      <c r="E176" s="358" t="s">
        <v>513</v>
      </c>
      <c r="F176" s="359" t="s">
        <v>529</v>
      </c>
      <c r="G176" s="136" t="s">
        <v>543</v>
      </c>
      <c r="H176" s="351" t="s">
        <v>531</v>
      </c>
      <c r="I176" s="352" t="s">
        <v>308</v>
      </c>
      <c r="J176" s="362" t="s">
        <v>545</v>
      </c>
      <c r="K176" s="354">
        <v>1</v>
      </c>
      <c r="L176" s="134" t="s">
        <v>315</v>
      </c>
      <c r="M176" s="296" t="s">
        <v>495</v>
      </c>
      <c r="N176" s="355">
        <v>1</v>
      </c>
      <c r="O176" s="354"/>
      <c r="P176" s="356" t="s">
        <v>308</v>
      </c>
      <c r="Q176" s="356" t="s">
        <v>344</v>
      </c>
      <c r="R176" s="356" t="s">
        <v>344</v>
      </c>
      <c r="S176" s="373"/>
      <c r="T176" s="357" t="s">
        <v>499</v>
      </c>
    </row>
    <row r="177" spans="1:20" ht="14.25">
      <c r="A177" s="316" t="s">
        <v>303</v>
      </c>
      <c r="B177" s="132" t="s">
        <v>341</v>
      </c>
      <c r="C177" s="132" t="s">
        <v>489</v>
      </c>
      <c r="D177" s="358" t="s">
        <v>459</v>
      </c>
      <c r="E177" s="358" t="s">
        <v>514</v>
      </c>
      <c r="F177" s="359" t="s">
        <v>529</v>
      </c>
      <c r="G177" s="136" t="s">
        <v>543</v>
      </c>
      <c r="H177" s="351" t="s">
        <v>531</v>
      </c>
      <c r="I177" s="352" t="s">
        <v>308</v>
      </c>
      <c r="J177" s="362" t="s">
        <v>515</v>
      </c>
      <c r="K177" s="354">
        <v>1</v>
      </c>
      <c r="L177" s="134" t="s">
        <v>315</v>
      </c>
      <c r="M177" s="296" t="s">
        <v>495</v>
      </c>
      <c r="N177" s="355">
        <v>1</v>
      </c>
      <c r="O177" s="354"/>
      <c r="P177" s="356" t="s">
        <v>308</v>
      </c>
      <c r="Q177" s="356" t="s">
        <v>344</v>
      </c>
      <c r="R177" s="356" t="s">
        <v>344</v>
      </c>
      <c r="S177" s="373"/>
      <c r="T177" s="357" t="s">
        <v>499</v>
      </c>
    </row>
    <row r="178" spans="1:20" ht="33.75">
      <c r="A178" s="313" t="s">
        <v>303</v>
      </c>
      <c r="B178" s="533" t="s">
        <v>341</v>
      </c>
      <c r="C178" s="533" t="s">
        <v>489</v>
      </c>
      <c r="D178" s="527" t="s">
        <v>490</v>
      </c>
      <c r="E178" s="527" t="s">
        <v>195</v>
      </c>
      <c r="F178" s="542" t="s">
        <v>523</v>
      </c>
      <c r="G178" s="291" t="s">
        <v>543</v>
      </c>
      <c r="H178" s="540" t="s">
        <v>524</v>
      </c>
      <c r="I178" s="530" t="s">
        <v>308</v>
      </c>
      <c r="J178" s="531" t="s">
        <v>494</v>
      </c>
      <c r="K178" s="532">
        <v>1</v>
      </c>
      <c r="L178" s="137" t="s">
        <v>315</v>
      </c>
      <c r="M178" s="281" t="s">
        <v>495</v>
      </c>
      <c r="N178" s="534">
        <v>1</v>
      </c>
      <c r="O178" s="532"/>
      <c r="P178" s="535" t="s">
        <v>308</v>
      </c>
      <c r="Q178" s="535" t="s">
        <v>344</v>
      </c>
      <c r="R178" s="535" t="s">
        <v>344</v>
      </c>
      <c r="S178" s="373"/>
      <c r="T178" s="357" t="s">
        <v>546</v>
      </c>
    </row>
    <row r="179" spans="1:20" ht="14.25">
      <c r="A179" s="316" t="s">
        <v>303</v>
      </c>
      <c r="B179" s="132" t="s">
        <v>341</v>
      </c>
      <c r="C179" s="132" t="s">
        <v>489</v>
      </c>
      <c r="D179" s="348" t="s">
        <v>490</v>
      </c>
      <c r="E179" s="348" t="s">
        <v>497</v>
      </c>
      <c r="F179" s="359" t="s">
        <v>523</v>
      </c>
      <c r="G179" s="136" t="s">
        <v>543</v>
      </c>
      <c r="H179" s="351" t="s">
        <v>524</v>
      </c>
      <c r="I179" s="352" t="s">
        <v>308</v>
      </c>
      <c r="J179" s="353" t="s">
        <v>498</v>
      </c>
      <c r="K179" s="354">
        <v>1</v>
      </c>
      <c r="L179" s="134" t="s">
        <v>315</v>
      </c>
      <c r="M179" s="296" t="s">
        <v>495</v>
      </c>
      <c r="N179" s="355">
        <v>1</v>
      </c>
      <c r="O179" s="354"/>
      <c r="P179" s="356" t="s">
        <v>308</v>
      </c>
      <c r="Q179" s="356" t="s">
        <v>344</v>
      </c>
      <c r="R179" s="356" t="s">
        <v>344</v>
      </c>
      <c r="S179" s="373"/>
      <c r="T179" s="357" t="s">
        <v>499</v>
      </c>
    </row>
    <row r="180" spans="1:20" ht="14.25">
      <c r="A180" s="316" t="s">
        <v>303</v>
      </c>
      <c r="B180" s="132" t="s">
        <v>341</v>
      </c>
      <c r="C180" s="132" t="s">
        <v>489</v>
      </c>
      <c r="D180" s="358" t="s">
        <v>500</v>
      </c>
      <c r="E180" s="358" t="s">
        <v>501</v>
      </c>
      <c r="F180" s="359" t="s">
        <v>523</v>
      </c>
      <c r="G180" s="136" t="s">
        <v>543</v>
      </c>
      <c r="H180" s="351" t="s">
        <v>524</v>
      </c>
      <c r="I180" s="352" t="s">
        <v>308</v>
      </c>
      <c r="J180" s="360" t="s">
        <v>502</v>
      </c>
      <c r="K180" s="354">
        <v>1</v>
      </c>
      <c r="L180" s="134" t="s">
        <v>315</v>
      </c>
      <c r="M180" s="296" t="s">
        <v>495</v>
      </c>
      <c r="N180" s="355">
        <v>1</v>
      </c>
      <c r="O180" s="354"/>
      <c r="P180" s="356" t="s">
        <v>308</v>
      </c>
      <c r="Q180" s="356" t="s">
        <v>344</v>
      </c>
      <c r="R180" s="356" t="s">
        <v>344</v>
      </c>
      <c r="S180" s="373"/>
      <c r="T180" s="357" t="s">
        <v>499</v>
      </c>
    </row>
    <row r="181" spans="1:20" ht="14.25">
      <c r="A181" s="316" t="s">
        <v>303</v>
      </c>
      <c r="B181" s="132" t="s">
        <v>341</v>
      </c>
      <c r="C181" s="132" t="s">
        <v>489</v>
      </c>
      <c r="D181" s="358" t="s">
        <v>500</v>
      </c>
      <c r="E181" s="358" t="s">
        <v>503</v>
      </c>
      <c r="F181" s="359" t="s">
        <v>523</v>
      </c>
      <c r="G181" s="136" t="s">
        <v>543</v>
      </c>
      <c r="H181" s="351" t="s">
        <v>524</v>
      </c>
      <c r="I181" s="352" t="s">
        <v>308</v>
      </c>
      <c r="J181" s="360" t="s">
        <v>502</v>
      </c>
      <c r="K181" s="354">
        <v>1</v>
      </c>
      <c r="L181" s="134" t="s">
        <v>315</v>
      </c>
      <c r="M181" s="296" t="s">
        <v>495</v>
      </c>
      <c r="N181" s="355">
        <v>1</v>
      </c>
      <c r="O181" s="354"/>
      <c r="P181" s="356" t="s">
        <v>308</v>
      </c>
      <c r="Q181" s="356" t="s">
        <v>344</v>
      </c>
      <c r="R181" s="356" t="s">
        <v>344</v>
      </c>
      <c r="S181" s="373"/>
      <c r="T181" s="357" t="s">
        <v>499</v>
      </c>
    </row>
    <row r="182" spans="1:20" ht="14.25">
      <c r="A182" s="316" t="s">
        <v>303</v>
      </c>
      <c r="B182" s="132" t="s">
        <v>341</v>
      </c>
      <c r="C182" s="132" t="s">
        <v>489</v>
      </c>
      <c r="D182" s="358" t="s">
        <v>500</v>
      </c>
      <c r="E182" s="358" t="s">
        <v>504</v>
      </c>
      <c r="F182" s="359" t="s">
        <v>523</v>
      </c>
      <c r="G182" s="136" t="s">
        <v>543</v>
      </c>
      <c r="H182" s="351" t="s">
        <v>524</v>
      </c>
      <c r="I182" s="352" t="s">
        <v>308</v>
      </c>
      <c r="J182" s="360" t="s">
        <v>502</v>
      </c>
      <c r="K182" s="354">
        <v>1</v>
      </c>
      <c r="L182" s="134" t="s">
        <v>315</v>
      </c>
      <c r="M182" s="296" t="s">
        <v>495</v>
      </c>
      <c r="N182" s="355">
        <v>1</v>
      </c>
      <c r="O182" s="354"/>
      <c r="P182" s="356" t="s">
        <v>308</v>
      </c>
      <c r="Q182" s="356" t="s">
        <v>344</v>
      </c>
      <c r="R182" s="356" t="s">
        <v>344</v>
      </c>
      <c r="S182" s="373"/>
      <c r="T182" s="357" t="s">
        <v>499</v>
      </c>
    </row>
    <row r="183" spans="1:20" ht="14.25">
      <c r="A183" s="316" t="s">
        <v>303</v>
      </c>
      <c r="B183" s="132" t="s">
        <v>341</v>
      </c>
      <c r="C183" s="132" t="s">
        <v>489</v>
      </c>
      <c r="D183" s="358" t="s">
        <v>500</v>
      </c>
      <c r="E183" s="358" t="s">
        <v>505</v>
      </c>
      <c r="F183" s="359" t="s">
        <v>523</v>
      </c>
      <c r="G183" s="136" t="s">
        <v>543</v>
      </c>
      <c r="H183" s="351" t="s">
        <v>524</v>
      </c>
      <c r="I183" s="352" t="s">
        <v>308</v>
      </c>
      <c r="J183" s="360" t="s">
        <v>518</v>
      </c>
      <c r="K183" s="354">
        <v>1</v>
      </c>
      <c r="L183" s="134" t="s">
        <v>315</v>
      </c>
      <c r="M183" s="296" t="s">
        <v>495</v>
      </c>
      <c r="N183" s="355">
        <v>1</v>
      </c>
      <c r="O183" s="354"/>
      <c r="P183" s="356" t="s">
        <v>308</v>
      </c>
      <c r="Q183" s="356" t="s">
        <v>344</v>
      </c>
      <c r="R183" s="356" t="s">
        <v>344</v>
      </c>
      <c r="S183" s="373"/>
      <c r="T183" s="357" t="s">
        <v>499</v>
      </c>
    </row>
    <row r="184" spans="1:20" ht="14.25">
      <c r="A184" s="316" t="s">
        <v>303</v>
      </c>
      <c r="B184" s="132" t="s">
        <v>341</v>
      </c>
      <c r="C184" s="132" t="s">
        <v>489</v>
      </c>
      <c r="D184" s="358" t="s">
        <v>500</v>
      </c>
      <c r="E184" s="358" t="s">
        <v>507</v>
      </c>
      <c r="F184" s="359" t="s">
        <v>523</v>
      </c>
      <c r="G184" s="136" t="s">
        <v>543</v>
      </c>
      <c r="H184" s="351" t="s">
        <v>524</v>
      </c>
      <c r="I184" s="352" t="s">
        <v>308</v>
      </c>
      <c r="J184" s="360" t="s">
        <v>518</v>
      </c>
      <c r="K184" s="354">
        <v>1</v>
      </c>
      <c r="L184" s="134" t="s">
        <v>315</v>
      </c>
      <c r="M184" s="296" t="s">
        <v>495</v>
      </c>
      <c r="N184" s="355">
        <v>1</v>
      </c>
      <c r="O184" s="354"/>
      <c r="P184" s="356" t="s">
        <v>308</v>
      </c>
      <c r="Q184" s="356" t="s">
        <v>344</v>
      </c>
      <c r="R184" s="356" t="s">
        <v>344</v>
      </c>
      <c r="S184" s="373"/>
      <c r="T184" s="357" t="s">
        <v>499</v>
      </c>
    </row>
    <row r="185" spans="1:20" ht="14.25">
      <c r="A185" s="316" t="s">
        <v>303</v>
      </c>
      <c r="B185" s="132" t="s">
        <v>341</v>
      </c>
      <c r="C185" s="132" t="s">
        <v>489</v>
      </c>
      <c r="D185" s="358" t="s">
        <v>500</v>
      </c>
      <c r="E185" s="358" t="s">
        <v>508</v>
      </c>
      <c r="F185" s="359" t="s">
        <v>523</v>
      </c>
      <c r="G185" s="136" t="s">
        <v>543</v>
      </c>
      <c r="H185" s="351" t="s">
        <v>524</v>
      </c>
      <c r="I185" s="352" t="s">
        <v>308</v>
      </c>
      <c r="J185" s="360" t="s">
        <v>502</v>
      </c>
      <c r="K185" s="354">
        <v>1</v>
      </c>
      <c r="L185" s="134" t="s">
        <v>315</v>
      </c>
      <c r="M185" s="296" t="s">
        <v>495</v>
      </c>
      <c r="N185" s="355">
        <v>1</v>
      </c>
      <c r="O185" s="354"/>
      <c r="P185" s="356" t="s">
        <v>308</v>
      </c>
      <c r="Q185" s="356" t="s">
        <v>344</v>
      </c>
      <c r="R185" s="356" t="s">
        <v>344</v>
      </c>
      <c r="S185" s="373"/>
      <c r="T185" s="357" t="s">
        <v>499</v>
      </c>
    </row>
    <row r="186" spans="1:20" ht="14.25">
      <c r="A186" s="316" t="s">
        <v>303</v>
      </c>
      <c r="B186" s="132" t="s">
        <v>341</v>
      </c>
      <c r="C186" s="132" t="s">
        <v>489</v>
      </c>
      <c r="D186" s="358" t="s">
        <v>500</v>
      </c>
      <c r="E186" s="358" t="s">
        <v>509</v>
      </c>
      <c r="F186" s="359" t="s">
        <v>523</v>
      </c>
      <c r="G186" s="136" t="s">
        <v>543</v>
      </c>
      <c r="H186" s="351" t="s">
        <v>524</v>
      </c>
      <c r="I186" s="352" t="s">
        <v>308</v>
      </c>
      <c r="J186" s="360" t="s">
        <v>519</v>
      </c>
      <c r="K186" s="354">
        <v>1</v>
      </c>
      <c r="L186" s="134" t="s">
        <v>315</v>
      </c>
      <c r="M186" s="296" t="s">
        <v>495</v>
      </c>
      <c r="N186" s="355">
        <v>1</v>
      </c>
      <c r="O186" s="354"/>
      <c r="P186" s="356" t="s">
        <v>308</v>
      </c>
      <c r="Q186" s="356" t="s">
        <v>344</v>
      </c>
      <c r="R186" s="356" t="s">
        <v>344</v>
      </c>
      <c r="S186" s="373"/>
      <c r="T186" s="357" t="s">
        <v>499</v>
      </c>
    </row>
    <row r="187" spans="1:20" ht="14.25">
      <c r="A187" s="316" t="s">
        <v>303</v>
      </c>
      <c r="B187" s="132" t="s">
        <v>341</v>
      </c>
      <c r="C187" s="132" t="s">
        <v>489</v>
      </c>
      <c r="D187" s="358" t="s">
        <v>500</v>
      </c>
      <c r="E187" s="358" t="s">
        <v>526</v>
      </c>
      <c r="F187" s="359" t="s">
        <v>523</v>
      </c>
      <c r="G187" s="136" t="s">
        <v>543</v>
      </c>
      <c r="H187" s="351" t="s">
        <v>524</v>
      </c>
      <c r="I187" s="352" t="s">
        <v>308</v>
      </c>
      <c r="J187" s="360" t="s">
        <v>519</v>
      </c>
      <c r="K187" s="354">
        <v>1</v>
      </c>
      <c r="L187" s="134" t="s">
        <v>315</v>
      </c>
      <c r="M187" s="296" t="s">
        <v>495</v>
      </c>
      <c r="N187" s="355">
        <v>1</v>
      </c>
      <c r="O187" s="354"/>
      <c r="P187" s="356" t="s">
        <v>308</v>
      </c>
      <c r="Q187" s="356" t="s">
        <v>344</v>
      </c>
      <c r="R187" s="356" t="s">
        <v>344</v>
      </c>
      <c r="S187" s="373"/>
      <c r="T187" s="357" t="s">
        <v>499</v>
      </c>
    </row>
    <row r="188" spans="1:20" ht="14.25">
      <c r="A188" s="316" t="s">
        <v>303</v>
      </c>
      <c r="B188" s="132" t="s">
        <v>341</v>
      </c>
      <c r="C188" s="132" t="s">
        <v>489</v>
      </c>
      <c r="D188" s="358" t="s">
        <v>459</v>
      </c>
      <c r="E188" s="358" t="s">
        <v>511</v>
      </c>
      <c r="F188" s="359" t="s">
        <v>523</v>
      </c>
      <c r="G188" s="136" t="s">
        <v>543</v>
      </c>
      <c r="H188" s="351" t="s">
        <v>524</v>
      </c>
      <c r="I188" s="352" t="s">
        <v>308</v>
      </c>
      <c r="J188" s="362" t="s">
        <v>512</v>
      </c>
      <c r="K188" s="354">
        <v>1</v>
      </c>
      <c r="L188" s="134" t="s">
        <v>315</v>
      </c>
      <c r="M188" s="296" t="s">
        <v>495</v>
      </c>
      <c r="N188" s="355">
        <v>1</v>
      </c>
      <c r="O188" s="354"/>
      <c r="P188" s="356" t="s">
        <v>308</v>
      </c>
      <c r="Q188" s="356" t="s">
        <v>344</v>
      </c>
      <c r="R188" s="356" t="s">
        <v>344</v>
      </c>
      <c r="S188" s="373"/>
      <c r="T188" s="357" t="s">
        <v>499</v>
      </c>
    </row>
    <row r="189" spans="1:20" ht="14.25">
      <c r="A189" s="316" t="s">
        <v>303</v>
      </c>
      <c r="B189" s="132" t="s">
        <v>341</v>
      </c>
      <c r="C189" s="132" t="s">
        <v>489</v>
      </c>
      <c r="D189" s="358" t="s">
        <v>459</v>
      </c>
      <c r="E189" s="358" t="s">
        <v>513</v>
      </c>
      <c r="F189" s="359" t="s">
        <v>523</v>
      </c>
      <c r="G189" s="136" t="s">
        <v>543</v>
      </c>
      <c r="H189" s="351" t="s">
        <v>524</v>
      </c>
      <c r="I189" s="352" t="s">
        <v>308</v>
      </c>
      <c r="J189" s="362" t="s">
        <v>512</v>
      </c>
      <c r="K189" s="354">
        <v>1</v>
      </c>
      <c r="L189" s="134" t="s">
        <v>315</v>
      </c>
      <c r="M189" s="296" t="s">
        <v>495</v>
      </c>
      <c r="N189" s="355">
        <v>1</v>
      </c>
      <c r="O189" s="354"/>
      <c r="P189" s="356" t="s">
        <v>308</v>
      </c>
      <c r="Q189" s="356" t="s">
        <v>344</v>
      </c>
      <c r="R189" s="356" t="s">
        <v>344</v>
      </c>
      <c r="S189" s="373"/>
      <c r="T189" s="357" t="s">
        <v>499</v>
      </c>
    </row>
    <row r="190" spans="1:20" ht="14.25">
      <c r="A190" s="316" t="s">
        <v>303</v>
      </c>
      <c r="B190" s="132" t="s">
        <v>341</v>
      </c>
      <c r="C190" s="132" t="s">
        <v>489</v>
      </c>
      <c r="D190" s="358" t="s">
        <v>459</v>
      </c>
      <c r="E190" s="358" t="s">
        <v>514</v>
      </c>
      <c r="F190" s="359" t="s">
        <v>523</v>
      </c>
      <c r="G190" s="136" t="s">
        <v>543</v>
      </c>
      <c r="H190" s="351" t="s">
        <v>524</v>
      </c>
      <c r="I190" s="352" t="s">
        <v>308</v>
      </c>
      <c r="J190" s="362" t="s">
        <v>515</v>
      </c>
      <c r="K190" s="354">
        <v>1</v>
      </c>
      <c r="L190" s="134" t="s">
        <v>315</v>
      </c>
      <c r="M190" s="296" t="s">
        <v>495</v>
      </c>
      <c r="N190" s="355">
        <v>1</v>
      </c>
      <c r="O190" s="354"/>
      <c r="P190" s="356" t="s">
        <v>308</v>
      </c>
      <c r="Q190" s="356" t="s">
        <v>344</v>
      </c>
      <c r="R190" s="356" t="s">
        <v>344</v>
      </c>
      <c r="S190" s="373"/>
      <c r="T190" s="357" t="s">
        <v>499</v>
      </c>
    </row>
    <row r="191" spans="1:20" ht="33.75">
      <c r="A191" s="313" t="s">
        <v>303</v>
      </c>
      <c r="B191" s="533" t="s">
        <v>341</v>
      </c>
      <c r="C191" s="533" t="s">
        <v>489</v>
      </c>
      <c r="D191" s="527" t="s">
        <v>490</v>
      </c>
      <c r="E191" s="527" t="s">
        <v>195</v>
      </c>
      <c r="F191" s="542" t="s">
        <v>534</v>
      </c>
      <c r="G191" s="291" t="s">
        <v>543</v>
      </c>
      <c r="H191" s="540" t="s">
        <v>535</v>
      </c>
      <c r="I191" s="530" t="s">
        <v>308</v>
      </c>
      <c r="J191" s="531" t="s">
        <v>494</v>
      </c>
      <c r="K191" s="532">
        <v>1</v>
      </c>
      <c r="L191" s="137" t="s">
        <v>315</v>
      </c>
      <c r="M191" s="281" t="s">
        <v>495</v>
      </c>
      <c r="N191" s="534">
        <v>1</v>
      </c>
      <c r="O191" s="532"/>
      <c r="P191" s="535" t="s">
        <v>308</v>
      </c>
      <c r="Q191" s="535" t="s">
        <v>344</v>
      </c>
      <c r="R191" s="535" t="s">
        <v>344</v>
      </c>
      <c r="S191" s="373"/>
      <c r="T191" s="357" t="s">
        <v>546</v>
      </c>
    </row>
    <row r="192" spans="1:20" ht="14.25">
      <c r="A192" s="316" t="s">
        <v>303</v>
      </c>
      <c r="B192" s="132" t="s">
        <v>341</v>
      </c>
      <c r="C192" s="132" t="s">
        <v>489</v>
      </c>
      <c r="D192" s="348" t="s">
        <v>490</v>
      </c>
      <c r="E192" s="348" t="s">
        <v>497</v>
      </c>
      <c r="F192" s="359" t="s">
        <v>534</v>
      </c>
      <c r="G192" s="136" t="s">
        <v>543</v>
      </c>
      <c r="H192" s="351" t="s">
        <v>535</v>
      </c>
      <c r="I192" s="352" t="s">
        <v>308</v>
      </c>
      <c r="J192" s="353" t="s">
        <v>498</v>
      </c>
      <c r="K192" s="354">
        <v>1</v>
      </c>
      <c r="L192" s="134" t="s">
        <v>315</v>
      </c>
      <c r="M192" s="296" t="s">
        <v>495</v>
      </c>
      <c r="N192" s="355">
        <v>1</v>
      </c>
      <c r="O192" s="354"/>
      <c r="P192" s="356" t="s">
        <v>308</v>
      </c>
      <c r="Q192" s="356" t="s">
        <v>344</v>
      </c>
      <c r="R192" s="356" t="s">
        <v>344</v>
      </c>
      <c r="S192" s="373"/>
      <c r="T192" s="357" t="s">
        <v>499</v>
      </c>
    </row>
    <row r="193" spans="1:20" ht="14.25">
      <c r="A193" s="316" t="s">
        <v>303</v>
      </c>
      <c r="B193" s="132" t="s">
        <v>341</v>
      </c>
      <c r="C193" s="132" t="s">
        <v>489</v>
      </c>
      <c r="D193" s="358" t="s">
        <v>500</v>
      </c>
      <c r="E193" s="358" t="s">
        <v>501</v>
      </c>
      <c r="F193" s="359" t="s">
        <v>534</v>
      </c>
      <c r="G193" s="136" t="s">
        <v>543</v>
      </c>
      <c r="H193" s="351" t="s">
        <v>535</v>
      </c>
      <c r="I193" s="352" t="s">
        <v>308</v>
      </c>
      <c r="J193" s="360" t="s">
        <v>502</v>
      </c>
      <c r="K193" s="354">
        <v>1</v>
      </c>
      <c r="L193" s="134" t="s">
        <v>315</v>
      </c>
      <c r="M193" s="296" t="s">
        <v>495</v>
      </c>
      <c r="N193" s="355">
        <v>1</v>
      </c>
      <c r="O193" s="354"/>
      <c r="P193" s="356" t="s">
        <v>308</v>
      </c>
      <c r="Q193" s="356" t="s">
        <v>344</v>
      </c>
      <c r="R193" s="356" t="s">
        <v>344</v>
      </c>
      <c r="S193" s="373"/>
      <c r="T193" s="357" t="s">
        <v>499</v>
      </c>
    </row>
    <row r="194" spans="1:20" ht="14.25">
      <c r="A194" s="316" t="s">
        <v>303</v>
      </c>
      <c r="B194" s="132" t="s">
        <v>341</v>
      </c>
      <c r="C194" s="132" t="s">
        <v>489</v>
      </c>
      <c r="D194" s="358" t="s">
        <v>500</v>
      </c>
      <c r="E194" s="358" t="s">
        <v>503</v>
      </c>
      <c r="F194" s="359" t="s">
        <v>534</v>
      </c>
      <c r="G194" s="136" t="s">
        <v>543</v>
      </c>
      <c r="H194" s="351" t="s">
        <v>535</v>
      </c>
      <c r="I194" s="352" t="s">
        <v>308</v>
      </c>
      <c r="J194" s="360" t="s">
        <v>502</v>
      </c>
      <c r="K194" s="354">
        <v>1</v>
      </c>
      <c r="L194" s="134" t="s">
        <v>315</v>
      </c>
      <c r="M194" s="296" t="s">
        <v>495</v>
      </c>
      <c r="N194" s="355">
        <v>1</v>
      </c>
      <c r="O194" s="354"/>
      <c r="P194" s="356" t="s">
        <v>308</v>
      </c>
      <c r="Q194" s="356" t="s">
        <v>344</v>
      </c>
      <c r="R194" s="356" t="s">
        <v>344</v>
      </c>
      <c r="S194" s="373"/>
      <c r="T194" s="357" t="s">
        <v>499</v>
      </c>
    </row>
    <row r="195" spans="1:20" ht="14.25">
      <c r="A195" s="316" t="s">
        <v>303</v>
      </c>
      <c r="B195" s="132" t="s">
        <v>341</v>
      </c>
      <c r="C195" s="132" t="s">
        <v>489</v>
      </c>
      <c r="D195" s="358" t="s">
        <v>500</v>
      </c>
      <c r="E195" s="358" t="s">
        <v>504</v>
      </c>
      <c r="F195" s="359" t="s">
        <v>534</v>
      </c>
      <c r="G195" s="136" t="s">
        <v>543</v>
      </c>
      <c r="H195" s="351" t="s">
        <v>535</v>
      </c>
      <c r="I195" s="352" t="s">
        <v>308</v>
      </c>
      <c r="J195" s="360" t="s">
        <v>502</v>
      </c>
      <c r="K195" s="354">
        <v>1</v>
      </c>
      <c r="L195" s="134" t="s">
        <v>315</v>
      </c>
      <c r="M195" s="296" t="s">
        <v>495</v>
      </c>
      <c r="N195" s="355">
        <v>1</v>
      </c>
      <c r="O195" s="354"/>
      <c r="P195" s="356" t="s">
        <v>308</v>
      </c>
      <c r="Q195" s="356" t="s">
        <v>344</v>
      </c>
      <c r="R195" s="356" t="s">
        <v>344</v>
      </c>
      <c r="S195" s="373"/>
      <c r="T195" s="357" t="s">
        <v>499</v>
      </c>
    </row>
    <row r="196" spans="1:20" ht="14.25">
      <c r="A196" s="316" t="s">
        <v>303</v>
      </c>
      <c r="B196" s="132" t="s">
        <v>341</v>
      </c>
      <c r="C196" s="132" t="s">
        <v>489</v>
      </c>
      <c r="D196" s="358" t="s">
        <v>500</v>
      </c>
      <c r="E196" s="358" t="s">
        <v>505</v>
      </c>
      <c r="F196" s="359" t="s">
        <v>534</v>
      </c>
      <c r="G196" s="136" t="s">
        <v>543</v>
      </c>
      <c r="H196" s="351" t="s">
        <v>535</v>
      </c>
      <c r="I196" s="352" t="s">
        <v>308</v>
      </c>
      <c r="J196" s="360" t="s">
        <v>518</v>
      </c>
      <c r="K196" s="354">
        <v>1</v>
      </c>
      <c r="L196" s="134" t="s">
        <v>315</v>
      </c>
      <c r="M196" s="296" t="s">
        <v>495</v>
      </c>
      <c r="N196" s="355">
        <v>1</v>
      </c>
      <c r="O196" s="354"/>
      <c r="P196" s="356" t="s">
        <v>308</v>
      </c>
      <c r="Q196" s="356" t="s">
        <v>344</v>
      </c>
      <c r="R196" s="356" t="s">
        <v>344</v>
      </c>
      <c r="S196" s="373"/>
      <c r="T196" s="357" t="s">
        <v>499</v>
      </c>
    </row>
    <row r="197" spans="1:20" ht="14.25">
      <c r="A197" s="316" t="s">
        <v>303</v>
      </c>
      <c r="B197" s="132" t="s">
        <v>341</v>
      </c>
      <c r="C197" s="132" t="s">
        <v>489</v>
      </c>
      <c r="D197" s="358" t="s">
        <v>500</v>
      </c>
      <c r="E197" s="358" t="s">
        <v>507</v>
      </c>
      <c r="F197" s="359" t="s">
        <v>534</v>
      </c>
      <c r="G197" s="136" t="s">
        <v>543</v>
      </c>
      <c r="H197" s="351" t="s">
        <v>535</v>
      </c>
      <c r="I197" s="352" t="s">
        <v>308</v>
      </c>
      <c r="J197" s="360" t="s">
        <v>518</v>
      </c>
      <c r="K197" s="354">
        <v>1</v>
      </c>
      <c r="L197" s="134" t="s">
        <v>315</v>
      </c>
      <c r="M197" s="296" t="s">
        <v>495</v>
      </c>
      <c r="N197" s="355">
        <v>1</v>
      </c>
      <c r="O197" s="354"/>
      <c r="P197" s="356" t="s">
        <v>308</v>
      </c>
      <c r="Q197" s="356" t="s">
        <v>344</v>
      </c>
      <c r="R197" s="356" t="s">
        <v>344</v>
      </c>
      <c r="S197" s="373"/>
      <c r="T197" s="357" t="s">
        <v>499</v>
      </c>
    </row>
    <row r="198" spans="1:20" ht="14.25">
      <c r="A198" s="316" t="s">
        <v>303</v>
      </c>
      <c r="B198" s="132" t="s">
        <v>341</v>
      </c>
      <c r="C198" s="132" t="s">
        <v>489</v>
      </c>
      <c r="D198" s="358" t="s">
        <v>500</v>
      </c>
      <c r="E198" s="358" t="s">
        <v>508</v>
      </c>
      <c r="F198" s="359" t="s">
        <v>534</v>
      </c>
      <c r="G198" s="136" t="s">
        <v>543</v>
      </c>
      <c r="H198" s="351" t="s">
        <v>535</v>
      </c>
      <c r="I198" s="352" t="s">
        <v>308</v>
      </c>
      <c r="J198" s="360" t="s">
        <v>502</v>
      </c>
      <c r="K198" s="354">
        <v>1</v>
      </c>
      <c r="L198" s="134" t="s">
        <v>315</v>
      </c>
      <c r="M198" s="296" t="s">
        <v>495</v>
      </c>
      <c r="N198" s="355">
        <v>1</v>
      </c>
      <c r="O198" s="354"/>
      <c r="P198" s="356" t="s">
        <v>308</v>
      </c>
      <c r="Q198" s="356" t="s">
        <v>344</v>
      </c>
      <c r="R198" s="356" t="s">
        <v>344</v>
      </c>
      <c r="S198" s="373"/>
      <c r="T198" s="357" t="s">
        <v>499</v>
      </c>
    </row>
    <row r="199" spans="1:20" ht="14.25">
      <c r="A199" s="316" t="s">
        <v>303</v>
      </c>
      <c r="B199" s="132" t="s">
        <v>341</v>
      </c>
      <c r="C199" s="132" t="s">
        <v>489</v>
      </c>
      <c r="D199" s="358" t="s">
        <v>500</v>
      </c>
      <c r="E199" s="358" t="s">
        <v>509</v>
      </c>
      <c r="F199" s="359" t="s">
        <v>534</v>
      </c>
      <c r="G199" s="136" t="s">
        <v>543</v>
      </c>
      <c r="H199" s="351" t="s">
        <v>535</v>
      </c>
      <c r="I199" s="352" t="s">
        <v>308</v>
      </c>
      <c r="J199" s="360" t="s">
        <v>519</v>
      </c>
      <c r="K199" s="354">
        <v>1</v>
      </c>
      <c r="L199" s="134" t="s">
        <v>315</v>
      </c>
      <c r="M199" s="296" t="s">
        <v>495</v>
      </c>
      <c r="N199" s="355">
        <v>1</v>
      </c>
      <c r="O199" s="354"/>
      <c r="P199" s="356" t="s">
        <v>308</v>
      </c>
      <c r="Q199" s="356" t="s">
        <v>344</v>
      </c>
      <c r="R199" s="356" t="s">
        <v>344</v>
      </c>
      <c r="S199" s="373"/>
      <c r="T199" s="357" t="s">
        <v>499</v>
      </c>
    </row>
    <row r="200" spans="1:20" ht="14.25">
      <c r="A200" s="316" t="s">
        <v>303</v>
      </c>
      <c r="B200" s="132" t="s">
        <v>341</v>
      </c>
      <c r="C200" s="132" t="s">
        <v>489</v>
      </c>
      <c r="D200" s="358" t="s">
        <v>500</v>
      </c>
      <c r="E200" s="358" t="s">
        <v>537</v>
      </c>
      <c r="F200" s="359" t="s">
        <v>534</v>
      </c>
      <c r="G200" s="136" t="s">
        <v>543</v>
      </c>
      <c r="H200" s="351" t="s">
        <v>535</v>
      </c>
      <c r="I200" s="352" t="s">
        <v>308</v>
      </c>
      <c r="J200" s="360" t="s">
        <v>519</v>
      </c>
      <c r="K200" s="354">
        <v>1</v>
      </c>
      <c r="L200" s="134" t="s">
        <v>315</v>
      </c>
      <c r="M200" s="296" t="s">
        <v>495</v>
      </c>
      <c r="N200" s="355">
        <v>1</v>
      </c>
      <c r="O200" s="354"/>
      <c r="P200" s="356" t="s">
        <v>308</v>
      </c>
      <c r="Q200" s="356" t="s">
        <v>344</v>
      </c>
      <c r="R200" s="356" t="s">
        <v>344</v>
      </c>
      <c r="S200" s="373"/>
      <c r="T200" s="357" t="s">
        <v>499</v>
      </c>
    </row>
    <row r="201" spans="1:20" ht="14.25">
      <c r="A201" s="316" t="s">
        <v>303</v>
      </c>
      <c r="B201" s="132" t="s">
        <v>341</v>
      </c>
      <c r="C201" s="132" t="s">
        <v>489</v>
      </c>
      <c r="D201" s="358" t="s">
        <v>459</v>
      </c>
      <c r="E201" s="358" t="s">
        <v>511</v>
      </c>
      <c r="F201" s="359" t="s">
        <v>534</v>
      </c>
      <c r="G201" s="136" t="s">
        <v>543</v>
      </c>
      <c r="H201" s="351" t="s">
        <v>535</v>
      </c>
      <c r="I201" s="352" t="s">
        <v>308</v>
      </c>
      <c r="J201" s="362" t="s">
        <v>512</v>
      </c>
      <c r="K201" s="354">
        <v>1</v>
      </c>
      <c r="L201" s="134" t="s">
        <v>315</v>
      </c>
      <c r="M201" s="296" t="s">
        <v>495</v>
      </c>
      <c r="N201" s="355">
        <v>1</v>
      </c>
      <c r="O201" s="354"/>
      <c r="P201" s="356" t="s">
        <v>308</v>
      </c>
      <c r="Q201" s="356" t="s">
        <v>344</v>
      </c>
      <c r="R201" s="356" t="s">
        <v>344</v>
      </c>
      <c r="S201" s="373"/>
      <c r="T201" s="357" t="s">
        <v>499</v>
      </c>
    </row>
    <row r="202" spans="1:20" ht="14.25">
      <c r="A202" s="316" t="s">
        <v>303</v>
      </c>
      <c r="B202" s="132" t="s">
        <v>341</v>
      </c>
      <c r="C202" s="132" t="s">
        <v>489</v>
      </c>
      <c r="D202" s="358" t="s">
        <v>459</v>
      </c>
      <c r="E202" s="358" t="s">
        <v>513</v>
      </c>
      <c r="F202" s="359" t="s">
        <v>534</v>
      </c>
      <c r="G202" s="136" t="s">
        <v>543</v>
      </c>
      <c r="H202" s="351" t="s">
        <v>535</v>
      </c>
      <c r="I202" s="352" t="s">
        <v>308</v>
      </c>
      <c r="J202" s="362" t="s">
        <v>512</v>
      </c>
      <c r="K202" s="354">
        <v>1</v>
      </c>
      <c r="L202" s="134" t="s">
        <v>315</v>
      </c>
      <c r="M202" s="296" t="s">
        <v>495</v>
      </c>
      <c r="N202" s="355">
        <v>1</v>
      </c>
      <c r="O202" s="354"/>
      <c r="P202" s="356" t="s">
        <v>308</v>
      </c>
      <c r="Q202" s="356" t="s">
        <v>344</v>
      </c>
      <c r="R202" s="356" t="s">
        <v>344</v>
      </c>
      <c r="S202" s="373"/>
      <c r="T202" s="357" t="s">
        <v>499</v>
      </c>
    </row>
    <row r="203" spans="1:20" ht="14.25">
      <c r="A203" s="316" t="s">
        <v>303</v>
      </c>
      <c r="B203" s="132" t="s">
        <v>341</v>
      </c>
      <c r="C203" s="132" t="s">
        <v>489</v>
      </c>
      <c r="D203" s="358" t="s">
        <v>459</v>
      </c>
      <c r="E203" s="358" t="s">
        <v>514</v>
      </c>
      <c r="F203" s="359" t="s">
        <v>534</v>
      </c>
      <c r="G203" s="136" t="s">
        <v>543</v>
      </c>
      <c r="H203" s="351" t="s">
        <v>535</v>
      </c>
      <c r="I203" s="352" t="s">
        <v>308</v>
      </c>
      <c r="J203" s="362" t="s">
        <v>515</v>
      </c>
      <c r="K203" s="354">
        <v>1</v>
      </c>
      <c r="L203" s="134" t="s">
        <v>315</v>
      </c>
      <c r="M203" s="296" t="s">
        <v>495</v>
      </c>
      <c r="N203" s="355">
        <v>1</v>
      </c>
      <c r="O203" s="354"/>
      <c r="P203" s="356" t="s">
        <v>308</v>
      </c>
      <c r="Q203" s="356" t="s">
        <v>344</v>
      </c>
      <c r="R203" s="356" t="s">
        <v>344</v>
      </c>
      <c r="S203" s="373"/>
      <c r="T203" s="357" t="s">
        <v>499</v>
      </c>
    </row>
    <row r="204" spans="1:20" s="975" customFormat="1" ht="33.75">
      <c r="A204" s="316" t="s">
        <v>303</v>
      </c>
      <c r="B204" s="132" t="s">
        <v>341</v>
      </c>
      <c r="C204" s="132" t="s">
        <v>489</v>
      </c>
      <c r="D204" s="348" t="s">
        <v>490</v>
      </c>
      <c r="E204" s="348" t="s">
        <v>195</v>
      </c>
      <c r="F204" s="370" t="s">
        <v>540</v>
      </c>
      <c r="G204" s="136" t="s">
        <v>543</v>
      </c>
      <c r="H204" s="349" t="s">
        <v>541</v>
      </c>
      <c r="I204" s="352" t="s">
        <v>308</v>
      </c>
      <c r="J204" s="353" t="s">
        <v>494</v>
      </c>
      <c r="K204" s="354">
        <v>1</v>
      </c>
      <c r="L204" s="134" t="s">
        <v>315</v>
      </c>
      <c r="M204" s="296" t="s">
        <v>495</v>
      </c>
      <c r="N204" s="355">
        <v>1</v>
      </c>
      <c r="O204" s="354"/>
      <c r="P204" s="356" t="s">
        <v>308</v>
      </c>
      <c r="Q204" s="356" t="s">
        <v>344</v>
      </c>
      <c r="R204" s="356" t="s">
        <v>344</v>
      </c>
      <c r="S204" s="373"/>
      <c r="T204" s="357" t="s">
        <v>546</v>
      </c>
    </row>
    <row r="205" spans="1:20" ht="14.25">
      <c r="A205" s="316" t="s">
        <v>303</v>
      </c>
      <c r="B205" s="132" t="s">
        <v>341</v>
      </c>
      <c r="C205" s="132" t="s">
        <v>489</v>
      </c>
      <c r="D205" s="348" t="s">
        <v>490</v>
      </c>
      <c r="E205" s="348" t="s">
        <v>497</v>
      </c>
      <c r="F205" s="370" t="s">
        <v>540</v>
      </c>
      <c r="G205" s="136" t="s">
        <v>543</v>
      </c>
      <c r="H205" s="349" t="s">
        <v>541</v>
      </c>
      <c r="I205" s="352" t="s">
        <v>308</v>
      </c>
      <c r="J205" s="353" t="s">
        <v>498</v>
      </c>
      <c r="K205" s="354">
        <v>1</v>
      </c>
      <c r="L205" s="134" t="s">
        <v>315</v>
      </c>
      <c r="M205" s="296" t="s">
        <v>495</v>
      </c>
      <c r="N205" s="355">
        <v>1</v>
      </c>
      <c r="O205" s="354"/>
      <c r="P205" s="356" t="s">
        <v>308</v>
      </c>
      <c r="Q205" s="356" t="s">
        <v>344</v>
      </c>
      <c r="R205" s="356" t="s">
        <v>344</v>
      </c>
      <c r="S205" s="373"/>
      <c r="T205" s="357" t="s">
        <v>499</v>
      </c>
    </row>
    <row r="206" spans="1:20" ht="14.25">
      <c r="A206" s="316" t="s">
        <v>303</v>
      </c>
      <c r="B206" s="132" t="s">
        <v>341</v>
      </c>
      <c r="C206" s="132" t="s">
        <v>489</v>
      </c>
      <c r="D206" s="358" t="s">
        <v>500</v>
      </c>
      <c r="E206" s="358" t="s">
        <v>501</v>
      </c>
      <c r="F206" s="370" t="s">
        <v>540</v>
      </c>
      <c r="G206" s="136" t="s">
        <v>543</v>
      </c>
      <c r="H206" s="349" t="s">
        <v>541</v>
      </c>
      <c r="I206" s="352" t="s">
        <v>308</v>
      </c>
      <c r="J206" s="360" t="s">
        <v>502</v>
      </c>
      <c r="K206" s="354">
        <v>1</v>
      </c>
      <c r="L206" s="134" t="s">
        <v>315</v>
      </c>
      <c r="M206" s="296" t="s">
        <v>495</v>
      </c>
      <c r="N206" s="355">
        <v>1</v>
      </c>
      <c r="O206" s="354"/>
      <c r="P206" s="356" t="s">
        <v>308</v>
      </c>
      <c r="Q206" s="356" t="s">
        <v>344</v>
      </c>
      <c r="R206" s="356" t="s">
        <v>344</v>
      </c>
      <c r="S206" s="373"/>
      <c r="T206" s="357" t="s">
        <v>499</v>
      </c>
    </row>
    <row r="207" spans="1:20" ht="14.25">
      <c r="A207" s="316" t="s">
        <v>303</v>
      </c>
      <c r="B207" s="132" t="s">
        <v>341</v>
      </c>
      <c r="C207" s="132" t="s">
        <v>489</v>
      </c>
      <c r="D207" s="358" t="s">
        <v>500</v>
      </c>
      <c r="E207" s="358" t="s">
        <v>503</v>
      </c>
      <c r="F207" s="370" t="s">
        <v>540</v>
      </c>
      <c r="G207" s="136" t="s">
        <v>543</v>
      </c>
      <c r="H207" s="349" t="s">
        <v>541</v>
      </c>
      <c r="I207" s="352" t="s">
        <v>308</v>
      </c>
      <c r="J207" s="360" t="s">
        <v>502</v>
      </c>
      <c r="K207" s="354">
        <v>1</v>
      </c>
      <c r="L207" s="134" t="s">
        <v>315</v>
      </c>
      <c r="M207" s="296" t="s">
        <v>495</v>
      </c>
      <c r="N207" s="355">
        <v>1</v>
      </c>
      <c r="O207" s="354"/>
      <c r="P207" s="356" t="s">
        <v>308</v>
      </c>
      <c r="Q207" s="356" t="s">
        <v>344</v>
      </c>
      <c r="R207" s="356" t="s">
        <v>344</v>
      </c>
      <c r="S207" s="373"/>
      <c r="T207" s="357" t="s">
        <v>499</v>
      </c>
    </row>
    <row r="208" spans="1:20" ht="14.25">
      <c r="A208" s="316" t="s">
        <v>303</v>
      </c>
      <c r="B208" s="132" t="s">
        <v>341</v>
      </c>
      <c r="C208" s="132" t="s">
        <v>489</v>
      </c>
      <c r="D208" s="358" t="s">
        <v>500</v>
      </c>
      <c r="E208" s="358" t="s">
        <v>504</v>
      </c>
      <c r="F208" s="370" t="s">
        <v>540</v>
      </c>
      <c r="G208" s="136" t="s">
        <v>543</v>
      </c>
      <c r="H208" s="349" t="s">
        <v>541</v>
      </c>
      <c r="I208" s="352" t="s">
        <v>308</v>
      </c>
      <c r="J208" s="360" t="s">
        <v>502</v>
      </c>
      <c r="K208" s="354">
        <v>1</v>
      </c>
      <c r="L208" s="134" t="s">
        <v>315</v>
      </c>
      <c r="M208" s="296" t="s">
        <v>495</v>
      </c>
      <c r="N208" s="355">
        <v>1</v>
      </c>
      <c r="O208" s="354"/>
      <c r="P208" s="356" t="s">
        <v>308</v>
      </c>
      <c r="Q208" s="356" t="s">
        <v>344</v>
      </c>
      <c r="R208" s="356" t="s">
        <v>344</v>
      </c>
      <c r="S208" s="373"/>
      <c r="T208" s="357" t="s">
        <v>499</v>
      </c>
    </row>
    <row r="209" spans="1:20" ht="14.25">
      <c r="A209" s="316" t="s">
        <v>303</v>
      </c>
      <c r="B209" s="132" t="s">
        <v>341</v>
      </c>
      <c r="C209" s="132" t="s">
        <v>489</v>
      </c>
      <c r="D209" s="358" t="s">
        <v>500</v>
      </c>
      <c r="E209" s="358" t="s">
        <v>505</v>
      </c>
      <c r="F209" s="370" t="s">
        <v>540</v>
      </c>
      <c r="G209" s="136" t="s">
        <v>543</v>
      </c>
      <c r="H209" s="349" t="s">
        <v>541</v>
      </c>
      <c r="I209" s="352" t="s">
        <v>308</v>
      </c>
      <c r="J209" s="360" t="s">
        <v>518</v>
      </c>
      <c r="K209" s="354">
        <v>1</v>
      </c>
      <c r="L209" s="134" t="s">
        <v>315</v>
      </c>
      <c r="M209" s="296" t="s">
        <v>495</v>
      </c>
      <c r="N209" s="355">
        <v>1</v>
      </c>
      <c r="O209" s="354"/>
      <c r="P209" s="356" t="s">
        <v>308</v>
      </c>
      <c r="Q209" s="356" t="s">
        <v>344</v>
      </c>
      <c r="R209" s="356" t="s">
        <v>344</v>
      </c>
      <c r="S209" s="373"/>
      <c r="T209" s="357" t="s">
        <v>499</v>
      </c>
    </row>
    <row r="210" spans="1:20" ht="14.25">
      <c r="A210" s="316" t="s">
        <v>303</v>
      </c>
      <c r="B210" s="132" t="s">
        <v>341</v>
      </c>
      <c r="C210" s="132" t="s">
        <v>489</v>
      </c>
      <c r="D210" s="358" t="s">
        <v>500</v>
      </c>
      <c r="E210" s="358" t="s">
        <v>507</v>
      </c>
      <c r="F210" s="370" t="s">
        <v>540</v>
      </c>
      <c r="G210" s="136" t="s">
        <v>543</v>
      </c>
      <c r="H210" s="349" t="s">
        <v>541</v>
      </c>
      <c r="I210" s="352" t="s">
        <v>308</v>
      </c>
      <c r="J210" s="360" t="s">
        <v>518</v>
      </c>
      <c r="K210" s="354">
        <v>1</v>
      </c>
      <c r="L210" s="134" t="s">
        <v>315</v>
      </c>
      <c r="M210" s="296" t="s">
        <v>495</v>
      </c>
      <c r="N210" s="355">
        <v>1</v>
      </c>
      <c r="O210" s="354"/>
      <c r="P210" s="356" t="s">
        <v>308</v>
      </c>
      <c r="Q210" s="356" t="s">
        <v>344</v>
      </c>
      <c r="R210" s="356" t="s">
        <v>344</v>
      </c>
      <c r="S210" s="373"/>
      <c r="T210" s="357" t="s">
        <v>499</v>
      </c>
    </row>
    <row r="211" spans="1:20" ht="14.25">
      <c r="A211" s="316" t="s">
        <v>303</v>
      </c>
      <c r="B211" s="132" t="s">
        <v>341</v>
      </c>
      <c r="C211" s="132" t="s">
        <v>489</v>
      </c>
      <c r="D211" s="358" t="s">
        <v>500</v>
      </c>
      <c r="E211" s="358" t="s">
        <v>508</v>
      </c>
      <c r="F211" s="370" t="s">
        <v>540</v>
      </c>
      <c r="G211" s="136" t="s">
        <v>543</v>
      </c>
      <c r="H211" s="349" t="s">
        <v>541</v>
      </c>
      <c r="I211" s="352" t="s">
        <v>308</v>
      </c>
      <c r="J211" s="360" t="s">
        <v>502</v>
      </c>
      <c r="K211" s="354">
        <v>1</v>
      </c>
      <c r="L211" s="134" t="s">
        <v>315</v>
      </c>
      <c r="M211" s="296" t="s">
        <v>495</v>
      </c>
      <c r="N211" s="355">
        <v>1</v>
      </c>
      <c r="O211" s="354"/>
      <c r="P211" s="356" t="s">
        <v>308</v>
      </c>
      <c r="Q211" s="356" t="s">
        <v>344</v>
      </c>
      <c r="R211" s="356" t="s">
        <v>344</v>
      </c>
      <c r="S211" s="373"/>
      <c r="T211" s="357" t="s">
        <v>499</v>
      </c>
    </row>
    <row r="212" spans="1:20" ht="14.25">
      <c r="A212" s="316" t="s">
        <v>303</v>
      </c>
      <c r="B212" s="132" t="s">
        <v>341</v>
      </c>
      <c r="C212" s="132" t="s">
        <v>489</v>
      </c>
      <c r="D212" s="358" t="s">
        <v>459</v>
      </c>
      <c r="E212" s="358" t="s">
        <v>511</v>
      </c>
      <c r="F212" s="370" t="s">
        <v>540</v>
      </c>
      <c r="G212" s="136" t="s">
        <v>543</v>
      </c>
      <c r="H212" s="349" t="s">
        <v>541</v>
      </c>
      <c r="I212" s="352" t="s">
        <v>308</v>
      </c>
      <c r="J212" s="362" t="s">
        <v>512</v>
      </c>
      <c r="K212" s="354">
        <v>1</v>
      </c>
      <c r="L212" s="134" t="s">
        <v>315</v>
      </c>
      <c r="M212" s="296" t="s">
        <v>495</v>
      </c>
      <c r="N212" s="355">
        <v>1</v>
      </c>
      <c r="O212" s="354"/>
      <c r="P212" s="356" t="s">
        <v>308</v>
      </c>
      <c r="Q212" s="356" t="s">
        <v>344</v>
      </c>
      <c r="R212" s="356" t="s">
        <v>344</v>
      </c>
      <c r="S212" s="373"/>
      <c r="T212" s="357" t="s">
        <v>499</v>
      </c>
    </row>
    <row r="213" spans="1:20" ht="14.25">
      <c r="A213" s="316" t="s">
        <v>303</v>
      </c>
      <c r="B213" s="132" t="s">
        <v>341</v>
      </c>
      <c r="C213" s="132" t="s">
        <v>489</v>
      </c>
      <c r="D213" s="358" t="s">
        <v>459</v>
      </c>
      <c r="E213" s="358" t="s">
        <v>513</v>
      </c>
      <c r="F213" s="370" t="s">
        <v>540</v>
      </c>
      <c r="G213" s="136" t="s">
        <v>543</v>
      </c>
      <c r="H213" s="349" t="s">
        <v>541</v>
      </c>
      <c r="I213" s="352" t="s">
        <v>308</v>
      </c>
      <c r="J213" s="362" t="s">
        <v>512</v>
      </c>
      <c r="K213" s="354">
        <v>1</v>
      </c>
      <c r="L213" s="134" t="s">
        <v>315</v>
      </c>
      <c r="M213" s="296" t="s">
        <v>495</v>
      </c>
      <c r="N213" s="355">
        <v>1</v>
      </c>
      <c r="O213" s="354"/>
      <c r="P213" s="356" t="s">
        <v>308</v>
      </c>
      <c r="Q213" s="356" t="s">
        <v>344</v>
      </c>
      <c r="R213" s="356" t="s">
        <v>344</v>
      </c>
      <c r="S213" s="373"/>
      <c r="T213" s="357" t="s">
        <v>499</v>
      </c>
    </row>
    <row r="214" spans="1:20" ht="14.25">
      <c r="A214" s="316" t="s">
        <v>303</v>
      </c>
      <c r="B214" s="132" t="s">
        <v>341</v>
      </c>
      <c r="C214" s="132" t="s">
        <v>489</v>
      </c>
      <c r="D214" s="358" t="s">
        <v>459</v>
      </c>
      <c r="E214" s="358" t="s">
        <v>514</v>
      </c>
      <c r="F214" s="370" t="s">
        <v>540</v>
      </c>
      <c r="G214" s="136" t="s">
        <v>543</v>
      </c>
      <c r="H214" s="349" t="s">
        <v>541</v>
      </c>
      <c r="I214" s="352" t="s">
        <v>308</v>
      </c>
      <c r="J214" s="362" t="s">
        <v>515</v>
      </c>
      <c r="K214" s="354">
        <v>1</v>
      </c>
      <c r="L214" s="134" t="s">
        <v>315</v>
      </c>
      <c r="M214" s="296" t="s">
        <v>495</v>
      </c>
      <c r="N214" s="355">
        <v>1</v>
      </c>
      <c r="O214" s="354"/>
      <c r="P214" s="356" t="s">
        <v>308</v>
      </c>
      <c r="Q214" s="356" t="s">
        <v>344</v>
      </c>
      <c r="R214" s="356" t="s">
        <v>344</v>
      </c>
      <c r="S214" s="373"/>
      <c r="T214" s="357" t="s">
        <v>499</v>
      </c>
    </row>
    <row r="215" spans="1:20" ht="22.5">
      <c r="A215" s="313" t="s">
        <v>303</v>
      </c>
      <c r="B215" s="533" t="s">
        <v>341</v>
      </c>
      <c r="C215" s="533" t="s">
        <v>489</v>
      </c>
      <c r="D215" s="527" t="s">
        <v>490</v>
      </c>
      <c r="E215" s="527" t="s">
        <v>497</v>
      </c>
      <c r="F215" s="541" t="s">
        <v>547</v>
      </c>
      <c r="G215" s="544" t="s">
        <v>492</v>
      </c>
      <c r="H215" s="539"/>
      <c r="I215" s="530" t="s">
        <v>308</v>
      </c>
      <c r="J215" s="545" t="s">
        <v>548</v>
      </c>
      <c r="K215" s="532">
        <v>1</v>
      </c>
      <c r="L215" s="137" t="s">
        <v>315</v>
      </c>
      <c r="M215" s="281"/>
      <c r="N215" s="534">
        <v>1</v>
      </c>
      <c r="O215" s="532"/>
      <c r="P215" s="535" t="s">
        <v>308</v>
      </c>
      <c r="Q215" s="535" t="s">
        <v>344</v>
      </c>
      <c r="R215" s="535" t="s">
        <v>344</v>
      </c>
      <c r="S215" s="373"/>
      <c r="T215" s="357" t="s">
        <v>549</v>
      </c>
    </row>
    <row r="216" spans="1:20" ht="14.25">
      <c r="A216" s="313" t="s">
        <v>303</v>
      </c>
      <c r="B216" s="533" t="s">
        <v>341</v>
      </c>
      <c r="C216" s="533" t="s">
        <v>489</v>
      </c>
      <c r="D216" s="527" t="s">
        <v>490</v>
      </c>
      <c r="E216" s="527" t="s">
        <v>497</v>
      </c>
      <c r="F216" s="541" t="s">
        <v>547</v>
      </c>
      <c r="G216" s="291" t="s">
        <v>527</v>
      </c>
      <c r="H216" s="539"/>
      <c r="I216" s="530" t="s">
        <v>308</v>
      </c>
      <c r="J216" s="545" t="s">
        <v>548</v>
      </c>
      <c r="K216" s="532">
        <v>1</v>
      </c>
      <c r="L216" s="137" t="s">
        <v>315</v>
      </c>
      <c r="M216" s="281"/>
      <c r="N216" s="534">
        <v>1</v>
      </c>
      <c r="O216" s="532"/>
      <c r="P216" s="535" t="s">
        <v>308</v>
      </c>
      <c r="Q216" s="535" t="s">
        <v>344</v>
      </c>
      <c r="R216" s="535" t="s">
        <v>344</v>
      </c>
      <c r="S216" s="373"/>
      <c r="T216" s="357" t="s">
        <v>499</v>
      </c>
    </row>
    <row r="217" spans="1:20" ht="22.5">
      <c r="A217" s="313" t="s">
        <v>303</v>
      </c>
      <c r="B217" s="533" t="s">
        <v>341</v>
      </c>
      <c r="C217" s="533" t="s">
        <v>489</v>
      </c>
      <c r="D217" s="527" t="s">
        <v>490</v>
      </c>
      <c r="E217" s="527" t="s">
        <v>497</v>
      </c>
      <c r="F217" s="541" t="s">
        <v>547</v>
      </c>
      <c r="G217" s="291" t="s">
        <v>530</v>
      </c>
      <c r="H217" s="539"/>
      <c r="I217" s="530" t="s">
        <v>308</v>
      </c>
      <c r="J217" s="545" t="s">
        <v>548</v>
      </c>
      <c r="K217" s="532">
        <v>1</v>
      </c>
      <c r="L217" s="137" t="s">
        <v>315</v>
      </c>
      <c r="M217" s="281"/>
      <c r="N217" s="534">
        <v>1</v>
      </c>
      <c r="O217" s="532"/>
      <c r="P217" s="535" t="s">
        <v>308</v>
      </c>
      <c r="Q217" s="535" t="s">
        <v>344</v>
      </c>
      <c r="R217" s="535" t="s">
        <v>344</v>
      </c>
      <c r="S217" s="373"/>
      <c r="T217" s="357" t="s">
        <v>549</v>
      </c>
    </row>
    <row r="218" spans="1:20" ht="14.25">
      <c r="A218" s="316" t="s">
        <v>303</v>
      </c>
      <c r="B218" s="132" t="s">
        <v>341</v>
      </c>
      <c r="C218" s="132" t="s">
        <v>489</v>
      </c>
      <c r="D218" s="348" t="s">
        <v>490</v>
      </c>
      <c r="E218" s="348" t="s">
        <v>497</v>
      </c>
      <c r="F218" s="370" t="s">
        <v>547</v>
      </c>
      <c r="G218" s="136" t="s">
        <v>543</v>
      </c>
      <c r="H218" s="349"/>
      <c r="I218" s="352" t="s">
        <v>308</v>
      </c>
      <c r="J218" s="360" t="s">
        <v>548</v>
      </c>
      <c r="K218" s="354">
        <v>1</v>
      </c>
      <c r="L218" s="134" t="s">
        <v>315</v>
      </c>
      <c r="M218" s="296"/>
      <c r="N218" s="355">
        <v>1</v>
      </c>
      <c r="O218" s="354"/>
      <c r="P218" s="356" t="s">
        <v>308</v>
      </c>
      <c r="Q218" s="356" t="s">
        <v>344</v>
      </c>
      <c r="R218" s="356" t="s">
        <v>344</v>
      </c>
      <c r="S218" s="373"/>
      <c r="T218" s="357" t="s">
        <v>499</v>
      </c>
    </row>
  </sheetData>
  <sheetProtection/>
  <autoFilter ref="A4:T4"/>
  <dataValidations count="1">
    <dataValidation type="list" allowBlank="1" showInputMessage="1" showErrorMessage="1" sqref="G215 G5:G53">
      <formula1>$BB$2:$BB$3</formula1>
    </dataValidation>
  </dataValidations>
  <printOptions/>
  <pageMargins left="0.7" right="0.7" top="0.75" bottom="0.75" header="0.3" footer="0.3"/>
  <pageSetup fitToHeight="0" fitToWidth="1" horizontalDpi="600" verticalDpi="600" orientation="landscape" paperSize="9" scale="3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STERCZEWSKA Monika (MARE)</dc:creator>
  <cp:keywords/>
  <dc:description/>
  <cp:lastModifiedBy>User</cp:lastModifiedBy>
  <cp:lastPrinted>2022-05-24T11:51:37Z</cp:lastPrinted>
  <dcterms:created xsi:type="dcterms:W3CDTF">2022-02-17T14:35:38Z</dcterms:created>
  <dcterms:modified xsi:type="dcterms:W3CDTF">2022-09-30T07:42:06Z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