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revisions/revisionLog1611.xml" ContentType="application/vnd.openxmlformats-officedocument.spreadsheetml.revisionLog+xml"/>
  <Override PartName="/xl/revisions/revisionLog12111.xml" ContentType="application/vnd.openxmlformats-officedocument.spreadsheetml.revisionLog+xml"/>
  <Override PartName="/xl/revisions/revisionLog161111.xml" ContentType="application/vnd.openxmlformats-officedocument.spreadsheetml.revisionLog+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wsSortMap2.xml" ContentType="application/vnd.ms-excel.wsSortMap+xml"/>
  <Default Extension="rels" ContentType="application/vnd.openxmlformats-package.relationships+xml"/>
  <Override PartName="/xl/revisions/revisionLog161.xml" ContentType="application/vnd.openxmlformats-officedocument.spreadsheetml.revisionLog+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21111.xml" ContentType="application/vnd.openxmlformats-officedocument.spreadsheetml.revisionLog+xml"/>
  <Default Extension="xml" ContentType="application/xml"/>
  <Override PartName="/xl/worksheets/sheet5.xml" ContentType="application/vnd.openxmlformats-officedocument.spreadsheetml.worksheet+xml"/>
  <Override PartName="/xl/revisions/revisionLog141.xml" ContentType="application/vnd.openxmlformats-officedocument.spreadsheetml.revisionLog+xml"/>
  <Override PartName="/xl/revisions/revisionLog121.xml" ContentType="application/vnd.openxmlformats-officedocument.spreadsheetml.revisionLog+xml"/>
  <Override PartName="/xl/revisions/revisionLog16.xml" ContentType="application/vnd.openxmlformats-officedocument.spreadsheetml.revisionLog+xml"/>
  <Override PartName="/xl/revisions/revisionLog16111.xml" ContentType="application/vnd.openxmlformats-officedocument.spreadsheetml.revisionLog+xml"/>
  <Override PartName="/xl/worksheets/sheet3.xml" ContentType="application/vnd.openxmlformats-officedocument.spreadsheetml.worksheet+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18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511.xml" ContentType="application/vnd.openxmlformats-officedocument.spreadsheetml.revisionLog+xml"/>
  <Override PartName="/xl/worksheets/sheet19.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xl/revisions/revisionLog2.xml" ContentType="application/vnd.openxmlformats-officedocument.spreadsheetml.revisionLog+xml"/>
  <Override PartName="/xl/revisions/revisionLog1311.xml" ContentType="application/vnd.openxmlformats-officedocument.spreadsheetml.revisionLog+xml"/>
  <Override PartName="/xl/revisions/revisionLog1811.xml" ContentType="application/vnd.openxmlformats-officedocument.spreadsheetml.revisionLog+xml"/>
  <Override PartName="/xl/worksheets/sheet16.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worksheets/sheet14.xml" ContentType="application/vnd.openxmlformats-officedocument.spreadsheetml.worksheet+xml"/>
  <Override PartName="/xl/worksheets/sheet23.xml" ContentType="application/vnd.openxmlformats-officedocument.spreadsheetml.worksheet+xml"/>
  <Override PartName="/xl/revisions/revisionLog131111.xml" ContentType="application/vnd.openxmlformats-officedocument.spreadsheetml.revisionLo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wsSortMap3.xml" ContentType="application/vnd.ms-excel.wsSortMap+xml"/>
  <Override PartName="/xl/revisions/revisionLog151.xml" ContentType="application/vnd.openxmlformats-officedocument.spreadsheetml.revisionLog+xml"/>
  <Override PartName="/xl/revisions/revisionLog1411.xml" ContentType="application/vnd.openxmlformats-officedocument.spreadsheetml.revisionLog+xml"/>
  <Override PartName="/xl/revisions/revisionLog15111.xml" ContentType="application/vnd.openxmlformats-officedocument.spreadsheetml.revisionLog+xml"/>
  <Override PartName="/xl/revisions/revisionLog171.xml" ContentType="application/vnd.openxmlformats-officedocument.spreadsheetml.revisionLog+xml"/>
  <Override PartName="/xl/revisions/revisionLog19.xml" ContentType="application/vnd.openxmlformats-officedocument.spreadsheetml.revisionLo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worksheets/wsSortMap1.xml" ContentType="application/vnd.ms-excel.wsSortMap+xml"/>
  <Override PartName="/docProps/app.xml" ContentType="application/vnd.openxmlformats-officedocument.extended-properties+xml"/>
  <Override PartName="/xl/revisions/revisionLog131.xml" ContentType="application/vnd.openxmlformats-officedocument.spreadsheetml.revisionLog+xml"/>
  <Override PartName="/xl/revisions/revisionLog17.xml" ContentType="application/vnd.openxmlformats-officedocument.spreadsheetml.revisionLog+xml"/>
  <Override PartName="/xl/revisions/revisionLog1711.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7111.xml" ContentType="application/vnd.openxmlformats-officedocument.spreadsheetml.revisionLog+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revisions/revisionLog1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705" yWindow="0" windowWidth="9435" windowHeight="12240" tabRatio="919" firstSheet="2" activeTab="18"/>
  </bookViews>
  <sheets>
    <sheet name="II_B_1" sheetId="1" r:id="rId1"/>
    <sheet name="III_A_1" sheetId="2" r:id="rId2"/>
    <sheet name="III_B_1" sheetId="3" r:id="rId3"/>
    <sheet name="III_B_2" sheetId="4" r:id="rId4"/>
    <sheet name="III_B_3" sheetId="5" r:id="rId5"/>
    <sheet name="III_C_1" sheetId="6" r:id="rId6"/>
    <sheet name="III_C_2" sheetId="7" r:id="rId7"/>
    <sheet name="III_C_3" sheetId="8" r:id="rId8"/>
    <sheet name="III_C_4" sheetId="9" r:id="rId9"/>
    <sheet name="III_C_5" sheetId="10" r:id="rId10"/>
    <sheet name="III_C_6" sheetId="11" r:id="rId11"/>
    <sheet name="III_E_1" sheetId="12" r:id="rId12"/>
    <sheet name="III_E_2" sheetId="13" r:id="rId13"/>
    <sheet name="III_E_3" sheetId="14" r:id="rId14"/>
    <sheet name="III_F_1" sheetId="15" r:id="rId15"/>
    <sheet name="III_F_2" sheetId="16" r:id="rId16"/>
    <sheet name="III_G_1" sheetId="17" r:id="rId17"/>
    <sheet name="IV_A_1" sheetId="18" r:id="rId18"/>
    <sheet name="IV_A_2" sheetId="19" r:id="rId19"/>
    <sheet name="IV_A_3" sheetId="20" r:id="rId20"/>
    <sheet name="IV_B_1" sheetId="21" r:id="rId21"/>
    <sheet name="IV_B_2" sheetId="22" r:id="rId22"/>
    <sheet name="V_1" sheetId="23" r:id="rId23"/>
    <sheet name="VI_1" sheetId="24" r:id="rId24"/>
    <sheet name="Sheet1" sheetId="25" r:id="rId25"/>
  </sheets>
  <definedNames>
    <definedName name="_xlnm._FilterDatabase" localSheetId="0" hidden="1">II_B_1!$A$3:$I$28</definedName>
    <definedName name="_xlnm._FilterDatabase" localSheetId="4" hidden="1">III_B_3!$A$3:$M$834</definedName>
    <definedName name="_xlnm._FilterDatabase" localSheetId="5" hidden="1">III_C_1!$A$3:$O$22</definedName>
    <definedName name="_xlnm._FilterDatabase" localSheetId="10" hidden="1">III_C_6!$A$4:$N$102</definedName>
    <definedName name="_xlnm._FilterDatabase" localSheetId="13" hidden="1">III_E_3!#REF!</definedName>
    <definedName name="_xlnm._FilterDatabase" localSheetId="14" hidden="1">III_F_1!$A$3:$K$103</definedName>
    <definedName name="Excel_BuiltIn_Print_Area_1_1">II_B_1!$A$1:$I$13</definedName>
    <definedName name="Excel_BuiltIn_Print_Area_1_1_1">II_B_1!$A$1:$G$3</definedName>
    <definedName name="Excel_BuiltIn_Print_Area_10_1">III_C_5!$A$1:$W$101</definedName>
    <definedName name="Excel_BuiltIn_Print_Area_10_1_1">#REF!</definedName>
    <definedName name="Excel_BuiltIn_Print_Area_11_1">III_C_6!$A$1:$N$73</definedName>
    <definedName name="Excel_BuiltIn_Print_Area_12_1">III_E_1!$A$1:$M$117</definedName>
    <definedName name="Excel_BuiltIn_Print_Area_12_1_1">III_E_1!$A$1:$L$117</definedName>
    <definedName name="Excel_BuiltIn_Print_Area_14_1">III_E_3!$A$1:$S$155</definedName>
    <definedName name="Excel_BuiltIn_Print_Area_15_1">III_F_1!$A$1:$L$61</definedName>
    <definedName name="Excel_BuiltIn_Print_Area_24_1">#REF!</definedName>
    <definedName name="Excel_BuiltIn_Print_Area_4_1">III_B_2!$A$1:$I$46</definedName>
    <definedName name="Excel_BuiltIn_Print_Area_5_1">III_B_3!$A$1:$K$78</definedName>
    <definedName name="Excel_BuiltIn_Print_Area_7_1">III_C_2!$A$1:$I$63</definedName>
    <definedName name="Excel_BuiltIn_Print_Area_8_1">III_C_3!$A$1:$V$46</definedName>
    <definedName name="Excel_BuiltIn_Print_Area_9_1">III_C_4!$A$1:$W$27</definedName>
    <definedName name="_xlnm.Print_Area" localSheetId="0">II_B_1!$A$1:$I$37</definedName>
    <definedName name="_xlnm.Print_Area" localSheetId="1">III_A_1!$A$1:$I$17</definedName>
    <definedName name="_xlnm.Print_Area" localSheetId="2">III_B_1!$A$1:$M$89</definedName>
    <definedName name="_xlnm.Print_Area" localSheetId="3">III_B_2!$A$1:$J$46</definedName>
    <definedName name="_xlnm.Print_Area" localSheetId="4">III_B_3!$A$1:$M$78</definedName>
    <definedName name="_xlnm.Print_Area" localSheetId="5">III_C_1!$A$1:$O$90</definedName>
    <definedName name="_xlnm.Print_Area" localSheetId="6">III_C_2!$A$1:$J$63</definedName>
    <definedName name="_xlnm.Print_Area" localSheetId="7">III_C_3!$A$1:$S$46</definedName>
    <definedName name="_xlnm.Print_Area" localSheetId="8">III_C_4!$A$1:$W$34</definedName>
    <definedName name="_xlnm.Print_Area" localSheetId="9">III_C_5!$A$1:$T$108</definedName>
    <definedName name="_xlnm.Print_Area" localSheetId="10">III_C_6!$A$1:$M$73</definedName>
    <definedName name="_xlnm.Print_Area" localSheetId="11">III_E_1!$A$1:$J$117</definedName>
    <definedName name="_xlnm.Print_Area" localSheetId="12">III_E_2!$A$1:$AJ$40</definedName>
    <definedName name="_xlnm.Print_Area" localSheetId="13">III_E_3!$A$1:$T$155</definedName>
    <definedName name="_xlnm.Print_Area" localSheetId="14">III_F_1!$A$1:$K$61</definedName>
    <definedName name="_xlnm.Print_Area" localSheetId="15">III_F_2!$A$1:$D$49</definedName>
    <definedName name="_xlnm.Print_Area" localSheetId="16">III_G_1!$A$1:$T$39</definedName>
    <definedName name="_xlnm.Print_Area" localSheetId="17">IV_A_1!$A$1:$J$67</definedName>
    <definedName name="_xlnm.Print_Area" localSheetId="18">IV_A_2!$A$1:$K$60</definedName>
    <definedName name="_xlnm.Print_Area" localSheetId="19">IV_A_3!$A$1:$I$68</definedName>
    <definedName name="_xlnm.Print_Area" localSheetId="20">IV_B_1!$A$1:$K$70</definedName>
    <definedName name="_xlnm.Print_Area" localSheetId="21">IV_B_2!$A$1:$J$70</definedName>
    <definedName name="_xlnm.Print_Area" localSheetId="22">V_1!$A$1:$H$54</definedName>
    <definedName name="_xlnm.Print_Area" localSheetId="23">VI_1!$A$1:$U$55</definedName>
    <definedName name="Z_0093D415_2F83_4C71_B36A_4325920B5894_.wvu.FilterData" localSheetId="5" hidden="1">III_C_1!$A$3:$P$22</definedName>
    <definedName name="Z_0093D415_2F83_4C71_B36A_4325920B5894_.wvu.PrintArea" localSheetId="0" hidden="1">II_B_1!$A$1:$I$37</definedName>
    <definedName name="Z_0093D415_2F83_4C71_B36A_4325920B5894_.wvu.PrintArea" localSheetId="1" hidden="1">III_A_1!$A$1:$I$17</definedName>
    <definedName name="Z_0093D415_2F83_4C71_B36A_4325920B5894_.wvu.PrintArea" localSheetId="2" hidden="1">III_B_1!$A$1:$M$89</definedName>
    <definedName name="Z_0093D415_2F83_4C71_B36A_4325920B5894_.wvu.PrintArea" localSheetId="3" hidden="1">III_B_2!$A$1:$J$46</definedName>
    <definedName name="Z_0093D415_2F83_4C71_B36A_4325920B5894_.wvu.PrintArea" localSheetId="4" hidden="1">III_B_3!$A$1:$M$78</definedName>
    <definedName name="Z_0093D415_2F83_4C71_B36A_4325920B5894_.wvu.PrintArea" localSheetId="5" hidden="1">III_C_1!$A$1:$O$90</definedName>
    <definedName name="Z_0093D415_2F83_4C71_B36A_4325920B5894_.wvu.PrintArea" localSheetId="6" hidden="1">III_C_2!$A$1:$J$63</definedName>
    <definedName name="Z_0093D415_2F83_4C71_B36A_4325920B5894_.wvu.PrintArea" localSheetId="7" hidden="1">III_C_3!$A$1:$S$46</definedName>
    <definedName name="Z_0093D415_2F83_4C71_B36A_4325920B5894_.wvu.PrintArea" localSheetId="8" hidden="1">III_C_4!$A$1:$W$34</definedName>
    <definedName name="Z_0093D415_2F83_4C71_B36A_4325920B5894_.wvu.PrintArea" localSheetId="9" hidden="1">III_C_5!$A$1:$T$108</definedName>
    <definedName name="Z_0093D415_2F83_4C71_B36A_4325920B5894_.wvu.PrintArea" localSheetId="10" hidden="1">III_C_6!$A$1:$M$73</definedName>
    <definedName name="Z_0093D415_2F83_4C71_B36A_4325920B5894_.wvu.PrintArea" localSheetId="11" hidden="1">III_E_1!$A$1:$J$117</definedName>
    <definedName name="Z_0093D415_2F83_4C71_B36A_4325920B5894_.wvu.PrintArea" localSheetId="12" hidden="1">III_E_2!$A$1:$AJ$40</definedName>
    <definedName name="Z_0093D415_2F83_4C71_B36A_4325920B5894_.wvu.PrintArea" localSheetId="13" hidden="1">III_E_3!$A$1:$T$155</definedName>
    <definedName name="Z_0093D415_2F83_4C71_B36A_4325920B5894_.wvu.PrintArea" localSheetId="14" hidden="1">III_F_1!$A$1:$K$61</definedName>
    <definedName name="Z_0093D415_2F83_4C71_B36A_4325920B5894_.wvu.PrintArea" localSheetId="15" hidden="1">III_F_2!$A$1:$D$49</definedName>
    <definedName name="Z_0093D415_2F83_4C71_B36A_4325920B5894_.wvu.PrintArea" localSheetId="16" hidden="1">III_G_1!$A$1:$T$39</definedName>
    <definedName name="Z_0093D415_2F83_4C71_B36A_4325920B5894_.wvu.PrintArea" localSheetId="17" hidden="1">IV_A_1!$A$1:$J$67</definedName>
    <definedName name="Z_0093D415_2F83_4C71_B36A_4325920B5894_.wvu.PrintArea" localSheetId="18" hidden="1">IV_A_2!$A$1:$K$60</definedName>
    <definedName name="Z_0093D415_2F83_4C71_B36A_4325920B5894_.wvu.PrintArea" localSheetId="19" hidden="1">IV_A_3!$A$1:$I$68</definedName>
    <definedName name="Z_0093D415_2F83_4C71_B36A_4325920B5894_.wvu.PrintArea" localSheetId="20" hidden="1">IV_B_1!$A$1:$K$70</definedName>
    <definedName name="Z_0093D415_2F83_4C71_B36A_4325920B5894_.wvu.PrintArea" localSheetId="21" hidden="1">IV_B_2!$A$1:$J$70</definedName>
    <definedName name="Z_0093D415_2F83_4C71_B36A_4325920B5894_.wvu.PrintArea" localSheetId="22" hidden="1">V_1!$A$1:$H$54</definedName>
    <definedName name="Z_0093D415_2F83_4C71_B36A_4325920B5894_.wvu.PrintArea" localSheetId="23" hidden="1">VI_1!$A$1:$U$55</definedName>
    <definedName name="Z_09B376A5_53AD_41A4_8AF6_91B3BC7A6096_.wvu.FilterData" localSheetId="4" hidden="1">III_B_3!$A$3:$M$834</definedName>
    <definedName name="Z_09B376A5_53AD_41A4_8AF6_91B3BC7A6096_.wvu.FilterData" localSheetId="5" hidden="1">III_C_1!$A$3:$O$22</definedName>
    <definedName name="Z_09B376A5_53AD_41A4_8AF6_91B3BC7A6096_.wvu.FilterData" localSheetId="10" hidden="1">III_C_6!$A$4:$N$102</definedName>
    <definedName name="Z_09B376A5_53AD_41A4_8AF6_91B3BC7A6096_.wvu.FilterData" localSheetId="13" hidden="1">III_E_3!#REF!</definedName>
    <definedName name="Z_09B376A5_53AD_41A4_8AF6_91B3BC7A6096_.wvu.FilterData" localSheetId="14" hidden="1">III_F_1!$A$3:$K$103</definedName>
    <definedName name="Z_09B376A5_53AD_41A4_8AF6_91B3BC7A6096_.wvu.PrintArea" localSheetId="0" hidden="1">II_B_1!$A$1:$I$37</definedName>
    <definedName name="Z_09B376A5_53AD_41A4_8AF6_91B3BC7A6096_.wvu.PrintArea" localSheetId="1" hidden="1">III_A_1!$A$1:$I$17</definedName>
    <definedName name="Z_09B376A5_53AD_41A4_8AF6_91B3BC7A6096_.wvu.PrintArea" localSheetId="2" hidden="1">III_B_1!$A$1:$M$89</definedName>
    <definedName name="Z_09B376A5_53AD_41A4_8AF6_91B3BC7A6096_.wvu.PrintArea" localSheetId="3" hidden="1">III_B_2!$A$1:$J$46</definedName>
    <definedName name="Z_09B376A5_53AD_41A4_8AF6_91B3BC7A6096_.wvu.PrintArea" localSheetId="4" hidden="1">III_B_3!$A$1:$M$835</definedName>
    <definedName name="Z_09B376A5_53AD_41A4_8AF6_91B3BC7A6096_.wvu.PrintArea" localSheetId="5" hidden="1">III_C_1!$A$1:$O$90</definedName>
    <definedName name="Z_09B376A5_53AD_41A4_8AF6_91B3BC7A6096_.wvu.PrintArea" localSheetId="6" hidden="1">III_C_2!$A$1:$J$63</definedName>
    <definedName name="Z_09B376A5_53AD_41A4_8AF6_91B3BC7A6096_.wvu.PrintArea" localSheetId="7" hidden="1">III_C_3!$A$1:$S$46</definedName>
    <definedName name="Z_09B376A5_53AD_41A4_8AF6_91B3BC7A6096_.wvu.PrintArea" localSheetId="8" hidden="1">III_C_4!$A$1:$W$34</definedName>
    <definedName name="Z_09B376A5_53AD_41A4_8AF6_91B3BC7A6096_.wvu.PrintArea" localSheetId="9" hidden="1">III_C_5!$A$1:$T$108</definedName>
    <definedName name="Z_09B376A5_53AD_41A4_8AF6_91B3BC7A6096_.wvu.PrintArea" localSheetId="10" hidden="1">III_C_6!$A$1:$M$107</definedName>
    <definedName name="Z_09B376A5_53AD_41A4_8AF6_91B3BC7A6096_.wvu.PrintArea" localSheetId="11" hidden="1">III_E_1!$A$1:$J$117</definedName>
    <definedName name="Z_09B376A5_53AD_41A4_8AF6_91B3BC7A6096_.wvu.PrintArea" localSheetId="12" hidden="1">III_E_2!$A$1:$AJ$40</definedName>
    <definedName name="Z_09B376A5_53AD_41A4_8AF6_91B3BC7A6096_.wvu.PrintArea" localSheetId="13" hidden="1">III_E_3!$A$1:$T$155</definedName>
    <definedName name="Z_09B376A5_53AD_41A4_8AF6_91B3BC7A6096_.wvu.PrintArea" localSheetId="14" hidden="1">III_F_1!$A$1:$K$105</definedName>
    <definedName name="Z_09B376A5_53AD_41A4_8AF6_91B3BC7A6096_.wvu.PrintArea" localSheetId="15" hidden="1">III_F_2!$A$1:$D$49</definedName>
    <definedName name="Z_09B376A5_53AD_41A4_8AF6_91B3BC7A6096_.wvu.PrintArea" localSheetId="16" hidden="1">III_G_1!$A$1:$T$39</definedName>
    <definedName name="Z_09B376A5_53AD_41A4_8AF6_91B3BC7A6096_.wvu.PrintArea" localSheetId="17" hidden="1">IV_A_1!$A$1:$J$67</definedName>
    <definedName name="Z_09B376A5_53AD_41A4_8AF6_91B3BC7A6096_.wvu.PrintArea" localSheetId="18" hidden="1">IV_A_2!$A$1:$N$60</definedName>
    <definedName name="Z_09B376A5_53AD_41A4_8AF6_91B3BC7A6096_.wvu.PrintArea" localSheetId="19" hidden="1">IV_A_3!$A$1:$I$68</definedName>
    <definedName name="Z_09B376A5_53AD_41A4_8AF6_91B3BC7A6096_.wvu.PrintArea" localSheetId="20" hidden="1">IV_B_1!$A$1:$K$70</definedName>
    <definedName name="Z_09B376A5_53AD_41A4_8AF6_91B3BC7A6096_.wvu.PrintArea" localSheetId="21" hidden="1">IV_B_2!$A$1:$J$70</definedName>
    <definedName name="Z_09B376A5_53AD_41A4_8AF6_91B3BC7A6096_.wvu.PrintArea" localSheetId="22" hidden="1">V_1!$A$1:$H$54</definedName>
    <definedName name="Z_09B376A5_53AD_41A4_8AF6_91B3BC7A6096_.wvu.PrintArea" localSheetId="23" hidden="1">VI_1!$A$1:$W$55</definedName>
    <definedName name="Z_796CB983_F1BE_45B0_A098_3E16084DEFC1_.wvu.FilterData" localSheetId="4" hidden="1">III_B_3!$A$3:$M$834</definedName>
    <definedName name="Z_796CB983_F1BE_45B0_A098_3E16084DEFC1_.wvu.FilterData" localSheetId="5" hidden="1">III_C_1!$A$3:$O$22</definedName>
    <definedName name="Z_796CB983_F1BE_45B0_A098_3E16084DEFC1_.wvu.FilterData" localSheetId="10" hidden="1">III_C_6!$A$4:$N$102</definedName>
    <definedName name="Z_796CB983_F1BE_45B0_A098_3E16084DEFC1_.wvu.FilterData" localSheetId="13" hidden="1">III_E_3!$A$3:$U$125</definedName>
    <definedName name="Z_796CB983_F1BE_45B0_A098_3E16084DEFC1_.wvu.PrintArea" localSheetId="0" hidden="1">II_B_1!$A$1:$I$37</definedName>
    <definedName name="Z_796CB983_F1BE_45B0_A098_3E16084DEFC1_.wvu.PrintArea" localSheetId="1" hidden="1">III_A_1!$A$1:$I$17</definedName>
    <definedName name="Z_796CB983_F1BE_45B0_A098_3E16084DEFC1_.wvu.PrintArea" localSheetId="2" hidden="1">III_B_1!$A$1:$M$89</definedName>
    <definedName name="Z_796CB983_F1BE_45B0_A098_3E16084DEFC1_.wvu.PrintArea" localSheetId="3" hidden="1">III_B_2!$A$1:$J$46</definedName>
    <definedName name="Z_796CB983_F1BE_45B0_A098_3E16084DEFC1_.wvu.PrintArea" localSheetId="4" hidden="1">III_B_3!$A$1:$M$835</definedName>
    <definedName name="Z_796CB983_F1BE_45B0_A098_3E16084DEFC1_.wvu.PrintArea" localSheetId="5" hidden="1">III_C_1!$A$1:$O$90</definedName>
    <definedName name="Z_796CB983_F1BE_45B0_A098_3E16084DEFC1_.wvu.PrintArea" localSheetId="6" hidden="1">III_C_2!$A$1:$J$63</definedName>
    <definedName name="Z_796CB983_F1BE_45B0_A098_3E16084DEFC1_.wvu.PrintArea" localSheetId="7" hidden="1">III_C_3!$A$1:$S$46</definedName>
    <definedName name="Z_796CB983_F1BE_45B0_A098_3E16084DEFC1_.wvu.PrintArea" localSheetId="8" hidden="1">III_C_4!$A$1:$W$34</definedName>
    <definedName name="Z_796CB983_F1BE_45B0_A098_3E16084DEFC1_.wvu.PrintArea" localSheetId="9" hidden="1">III_C_5!$A$1:$T$108</definedName>
    <definedName name="Z_796CB983_F1BE_45B0_A098_3E16084DEFC1_.wvu.PrintArea" localSheetId="10" hidden="1">III_C_6!$A$1:$M$107</definedName>
    <definedName name="Z_796CB983_F1BE_45B0_A098_3E16084DEFC1_.wvu.PrintArea" localSheetId="11" hidden="1">III_E_1!$A$1:$J$117</definedName>
    <definedName name="Z_796CB983_F1BE_45B0_A098_3E16084DEFC1_.wvu.PrintArea" localSheetId="12" hidden="1">III_E_2!$A$1:$AJ$40</definedName>
    <definedName name="Z_796CB983_F1BE_45B0_A098_3E16084DEFC1_.wvu.PrintArea" localSheetId="13" hidden="1">III_E_3!$A$1:$T$155</definedName>
    <definedName name="Z_796CB983_F1BE_45B0_A098_3E16084DEFC1_.wvu.PrintArea" localSheetId="14" hidden="1">III_F_1!$A$1:$K$106</definedName>
    <definedName name="Z_796CB983_F1BE_45B0_A098_3E16084DEFC1_.wvu.PrintArea" localSheetId="15" hidden="1">III_F_2!$A$1:$D$49</definedName>
    <definedName name="Z_796CB983_F1BE_45B0_A098_3E16084DEFC1_.wvu.PrintArea" localSheetId="16" hidden="1">III_G_1!$A$1:$T$39</definedName>
    <definedName name="Z_796CB983_F1BE_45B0_A098_3E16084DEFC1_.wvu.PrintArea" localSheetId="17" hidden="1">IV_A_1!$A$1:$J$67</definedName>
    <definedName name="Z_796CB983_F1BE_45B0_A098_3E16084DEFC1_.wvu.PrintArea" localSheetId="18" hidden="1">IV_A_2!$A$1:$N$60</definedName>
    <definedName name="Z_796CB983_F1BE_45B0_A098_3E16084DEFC1_.wvu.PrintArea" localSheetId="19" hidden="1">IV_A_3!$A$1:$I$68</definedName>
    <definedName name="Z_796CB983_F1BE_45B0_A098_3E16084DEFC1_.wvu.PrintArea" localSheetId="20" hidden="1">IV_B_1!$A$1:$K$70</definedName>
    <definedName name="Z_796CB983_F1BE_45B0_A098_3E16084DEFC1_.wvu.PrintArea" localSheetId="21" hidden="1">IV_B_2!$A$1:$J$70</definedName>
    <definedName name="Z_796CB983_F1BE_45B0_A098_3E16084DEFC1_.wvu.PrintArea" localSheetId="22" hidden="1">V_1!$A$1:$H$54</definedName>
    <definedName name="Z_796CB983_F1BE_45B0_A098_3E16084DEFC1_.wvu.PrintArea" localSheetId="23" hidden="1">VI_1!$A$1:$W$55</definedName>
    <definedName name="Z_E319B588_5C3B_4A17_8722_7FE0E930A5DD_.wvu.FilterData" localSheetId="0" hidden="1">II_B_1!$A$3:$I$28</definedName>
    <definedName name="Z_E319B588_5C3B_4A17_8722_7FE0E930A5DD_.wvu.FilterData" localSheetId="4" hidden="1">III_B_3!$A$3:$M$834</definedName>
    <definedName name="Z_E319B588_5C3B_4A17_8722_7FE0E930A5DD_.wvu.FilterData" localSheetId="5" hidden="1">III_C_1!$A$3:$O$22</definedName>
    <definedName name="Z_E319B588_5C3B_4A17_8722_7FE0E930A5DD_.wvu.FilterData" localSheetId="10" hidden="1">III_C_6!$A$4:$N$102</definedName>
    <definedName name="Z_E319B588_5C3B_4A17_8722_7FE0E930A5DD_.wvu.FilterData" localSheetId="14" hidden="1">III_F_1!$A$3:$K$103</definedName>
    <definedName name="Z_E319B588_5C3B_4A17_8722_7FE0E930A5DD_.wvu.PrintArea" localSheetId="0" hidden="1">II_B_1!$A$1:$I$37</definedName>
    <definedName name="Z_E319B588_5C3B_4A17_8722_7FE0E930A5DD_.wvu.PrintArea" localSheetId="1" hidden="1">III_A_1!$A$1:$I$17</definedName>
    <definedName name="Z_E319B588_5C3B_4A17_8722_7FE0E930A5DD_.wvu.PrintArea" localSheetId="2" hidden="1">III_B_1!$A$1:$M$89</definedName>
    <definedName name="Z_E319B588_5C3B_4A17_8722_7FE0E930A5DD_.wvu.PrintArea" localSheetId="3" hidden="1">III_B_2!$A$1:$J$46</definedName>
    <definedName name="Z_E319B588_5C3B_4A17_8722_7FE0E930A5DD_.wvu.PrintArea" localSheetId="4" hidden="1">III_B_3!$A$1:$M$78</definedName>
    <definedName name="Z_E319B588_5C3B_4A17_8722_7FE0E930A5DD_.wvu.PrintArea" localSheetId="5" hidden="1">III_C_1!$A$1:$O$90</definedName>
    <definedName name="Z_E319B588_5C3B_4A17_8722_7FE0E930A5DD_.wvu.PrintArea" localSheetId="6" hidden="1">III_C_2!$A$1:$J$63</definedName>
    <definedName name="Z_E319B588_5C3B_4A17_8722_7FE0E930A5DD_.wvu.PrintArea" localSheetId="7" hidden="1">III_C_3!$A$1:$S$46</definedName>
    <definedName name="Z_E319B588_5C3B_4A17_8722_7FE0E930A5DD_.wvu.PrintArea" localSheetId="8" hidden="1">III_C_4!$A$1:$W$34</definedName>
    <definedName name="Z_E319B588_5C3B_4A17_8722_7FE0E930A5DD_.wvu.PrintArea" localSheetId="9" hidden="1">III_C_5!$A$1:$T$108</definedName>
    <definedName name="Z_E319B588_5C3B_4A17_8722_7FE0E930A5DD_.wvu.PrintArea" localSheetId="10" hidden="1">III_C_6!$A$1:$M$73</definedName>
    <definedName name="Z_E319B588_5C3B_4A17_8722_7FE0E930A5DD_.wvu.PrintArea" localSheetId="11" hidden="1">III_E_1!$A$1:$J$117</definedName>
    <definedName name="Z_E319B588_5C3B_4A17_8722_7FE0E930A5DD_.wvu.PrintArea" localSheetId="12" hidden="1">III_E_2!$A$1:$AJ$40</definedName>
    <definedName name="Z_E319B588_5C3B_4A17_8722_7FE0E930A5DD_.wvu.PrintArea" localSheetId="13" hidden="1">III_E_3!$A$1:$T$155</definedName>
    <definedName name="Z_E319B588_5C3B_4A17_8722_7FE0E930A5DD_.wvu.PrintArea" localSheetId="14" hidden="1">III_F_1!$A$1:$K$61</definedName>
    <definedName name="Z_E319B588_5C3B_4A17_8722_7FE0E930A5DD_.wvu.PrintArea" localSheetId="15" hidden="1">III_F_2!$A$1:$D$49</definedName>
    <definedName name="Z_E319B588_5C3B_4A17_8722_7FE0E930A5DD_.wvu.PrintArea" localSheetId="16" hidden="1">III_G_1!$A$1:$T$39</definedName>
    <definedName name="Z_E319B588_5C3B_4A17_8722_7FE0E930A5DD_.wvu.PrintArea" localSheetId="17" hidden="1">IV_A_1!$A$1:$J$67</definedName>
    <definedName name="Z_E319B588_5C3B_4A17_8722_7FE0E930A5DD_.wvu.PrintArea" localSheetId="18" hidden="1">IV_A_2!$A$1:$K$60</definedName>
    <definedName name="Z_E319B588_5C3B_4A17_8722_7FE0E930A5DD_.wvu.PrintArea" localSheetId="19" hidden="1">IV_A_3!$A$1:$I$68</definedName>
    <definedName name="Z_E319B588_5C3B_4A17_8722_7FE0E930A5DD_.wvu.PrintArea" localSheetId="20" hidden="1">IV_B_1!$A$1:$K$70</definedName>
    <definedName name="Z_E319B588_5C3B_4A17_8722_7FE0E930A5DD_.wvu.PrintArea" localSheetId="21" hidden="1">IV_B_2!$A$1:$J$70</definedName>
    <definedName name="Z_E319B588_5C3B_4A17_8722_7FE0E930A5DD_.wvu.PrintArea" localSheetId="22" hidden="1">V_1!$A$1:$H$54</definedName>
    <definedName name="Z_E319B588_5C3B_4A17_8722_7FE0E930A5DD_.wvu.PrintArea" localSheetId="23" hidden="1">VI_1!$A$1:$U$55</definedName>
    <definedName name="Z_EA71D772_6BE7_4664_A03C_D59DD59E768D_.wvu.Cols" localSheetId="7" hidden="1">III_C_3!$H:$L</definedName>
    <definedName name="Z_EA71D772_6BE7_4664_A03C_D59DD59E768D_.wvu.Cols" localSheetId="8" hidden="1">III_C_4!$G:$L</definedName>
    <definedName name="Z_EA71D772_6BE7_4664_A03C_D59DD59E768D_.wvu.Cols" localSheetId="9" hidden="1">III_C_5!$G:$L</definedName>
    <definedName name="Z_EA71D772_6BE7_4664_A03C_D59DD59E768D_.wvu.FilterData" localSheetId="0" hidden="1">II_B_1!$A$3:$I$28</definedName>
    <definedName name="Z_EA71D772_6BE7_4664_A03C_D59DD59E768D_.wvu.FilterData" localSheetId="4" hidden="1">III_B_3!$A$3:$M$834</definedName>
    <definedName name="Z_EA71D772_6BE7_4664_A03C_D59DD59E768D_.wvu.FilterData" localSheetId="5" hidden="1">III_C_1!$A$3:$O$22</definedName>
    <definedName name="Z_EA71D772_6BE7_4664_A03C_D59DD59E768D_.wvu.FilterData" localSheetId="10" hidden="1">III_C_6!$A$4:$N$102</definedName>
    <definedName name="Z_EA71D772_6BE7_4664_A03C_D59DD59E768D_.wvu.FilterData" localSheetId="14" hidden="1">III_F_1!$A$3:$K$103</definedName>
    <definedName name="Z_EA71D772_6BE7_4664_A03C_D59DD59E768D_.wvu.PrintArea" localSheetId="0" hidden="1">II_B_1!$A$1:$I$37</definedName>
    <definedName name="Z_EA71D772_6BE7_4664_A03C_D59DD59E768D_.wvu.PrintArea" localSheetId="1" hidden="1">III_A_1!$A$1:$I$17</definedName>
    <definedName name="Z_EA71D772_6BE7_4664_A03C_D59DD59E768D_.wvu.PrintArea" localSheetId="2" hidden="1">III_B_1!$A$1:$M$89</definedName>
    <definedName name="Z_EA71D772_6BE7_4664_A03C_D59DD59E768D_.wvu.PrintArea" localSheetId="3" hidden="1">III_B_2!$A$1:$J$46</definedName>
    <definedName name="Z_EA71D772_6BE7_4664_A03C_D59DD59E768D_.wvu.PrintArea" localSheetId="4" hidden="1">III_B_3!$A$1:$M$78</definedName>
    <definedName name="Z_EA71D772_6BE7_4664_A03C_D59DD59E768D_.wvu.PrintArea" localSheetId="5" hidden="1">III_C_1!$A$1:$O$90</definedName>
    <definedName name="Z_EA71D772_6BE7_4664_A03C_D59DD59E768D_.wvu.PrintArea" localSheetId="6" hidden="1">III_C_2!$A$1:$J$63</definedName>
    <definedName name="Z_EA71D772_6BE7_4664_A03C_D59DD59E768D_.wvu.PrintArea" localSheetId="7" hidden="1">III_C_3!$A$1:$S$46</definedName>
    <definedName name="Z_EA71D772_6BE7_4664_A03C_D59DD59E768D_.wvu.PrintArea" localSheetId="8" hidden="1">III_C_4!$A$1:$W$34</definedName>
    <definedName name="Z_EA71D772_6BE7_4664_A03C_D59DD59E768D_.wvu.PrintArea" localSheetId="9" hidden="1">III_C_5!$A$1:$T$108</definedName>
    <definedName name="Z_EA71D772_6BE7_4664_A03C_D59DD59E768D_.wvu.PrintArea" localSheetId="10" hidden="1">III_C_6!$A$1:$M$73</definedName>
    <definedName name="Z_EA71D772_6BE7_4664_A03C_D59DD59E768D_.wvu.PrintArea" localSheetId="11" hidden="1">III_E_1!$A$1:$J$117</definedName>
    <definedName name="Z_EA71D772_6BE7_4664_A03C_D59DD59E768D_.wvu.PrintArea" localSheetId="12" hidden="1">III_E_2!$A$1:$AJ$40</definedName>
    <definedName name="Z_EA71D772_6BE7_4664_A03C_D59DD59E768D_.wvu.PrintArea" localSheetId="13" hidden="1">III_E_3!$A$1:$T$155</definedName>
    <definedName name="Z_EA71D772_6BE7_4664_A03C_D59DD59E768D_.wvu.PrintArea" localSheetId="14" hidden="1">III_F_1!$A$1:$K$61</definedName>
    <definedName name="Z_EA71D772_6BE7_4664_A03C_D59DD59E768D_.wvu.PrintArea" localSheetId="15" hidden="1">III_F_2!$A$1:$D$49</definedName>
    <definedName name="Z_EA71D772_6BE7_4664_A03C_D59DD59E768D_.wvu.PrintArea" localSheetId="16" hidden="1">III_G_1!$A$1:$T$39</definedName>
    <definedName name="Z_EA71D772_6BE7_4664_A03C_D59DD59E768D_.wvu.PrintArea" localSheetId="17" hidden="1">IV_A_1!$A$1:$J$67</definedName>
    <definedName name="Z_EA71D772_6BE7_4664_A03C_D59DD59E768D_.wvu.PrintArea" localSheetId="18" hidden="1">IV_A_2!$A$1:$K$60</definedName>
    <definedName name="Z_EA71D772_6BE7_4664_A03C_D59DD59E768D_.wvu.PrintArea" localSheetId="19" hidden="1">IV_A_3!$A$1:$I$68</definedName>
    <definedName name="Z_EA71D772_6BE7_4664_A03C_D59DD59E768D_.wvu.PrintArea" localSheetId="20" hidden="1">IV_B_1!$A$1:$K$70</definedName>
    <definedName name="Z_EA71D772_6BE7_4664_A03C_D59DD59E768D_.wvu.PrintArea" localSheetId="21" hidden="1">IV_B_2!$A$1:$J$70</definedName>
    <definedName name="Z_EA71D772_6BE7_4664_A03C_D59DD59E768D_.wvu.PrintArea" localSheetId="22" hidden="1">V_1!$A$1:$H$54</definedName>
    <definedName name="Z_EA71D772_6BE7_4664_A03C_D59DD59E768D_.wvu.PrintArea" localSheetId="23" hidden="1">VI_1!$A$1:$U$55</definedName>
  </definedNames>
  <calcPr calcId="125725"/>
  <customWorkbookViews>
    <customWorkbookView name="Roberta Mifsud - Personal View" guid="{EA71D772-6BE7-4664-A03C-D59DD59E768D}" mergeInterval="0" personalView="1" maximized="1" xWindow="1" yWindow="1" windowWidth="1276" windowHeight="730" tabRatio="919" activeSheetId="20"/>
    <customWorkbookView name="Government of Malta - Personal View" guid="{09B376A5-53AD-41A4-8AF6-91B3BC7A6096}" mergeInterval="0" personalView="1" maximized="1" windowWidth="1276" windowHeight="852" tabRatio="820" activeSheetId="19"/>
    <customWorkbookView name="Your User Name - Personal View" guid="{0093D415-2F83-4C71-B36A-4325920B5894}" mergeInterval="0" personalView="1" maximized="1" windowWidth="1020" windowHeight="381" tabRatio="919" activeSheetId="6"/>
    <customWorkbookView name="Eric Muscat - Personal View" guid="{796CB983-F1BE-45B0-A098-3E16084DEFC1}" mergeInterval="0" personalView="1" maximized="1" windowWidth="1276" windowHeight="601" tabRatio="820" activeSheetId="15"/>
    <customWorkbookView name="Nicholas Flores Martin - Personal View" guid="{E319B588-5C3B-4A17-8722-7FE0E930A5DD}" mergeInterval="0" personalView="1" maximized="1" xWindow="1" yWindow="1" windowWidth="1276" windowHeight="570" tabRatio="919" activeSheetId="17"/>
  </customWorkbookViews>
</workbook>
</file>

<file path=xl/calcChain.xml><?xml version="1.0" encoding="utf-8"?>
<calcChain xmlns="http://schemas.openxmlformats.org/spreadsheetml/2006/main">
  <c r="S47" i="14"/>
  <c r="S48"/>
  <c r="S49"/>
  <c r="S59"/>
  <c r="S60"/>
  <c r="S61"/>
  <c r="S62"/>
  <c r="S63"/>
  <c r="S64"/>
  <c r="S65"/>
  <c r="S66"/>
  <c r="S67"/>
  <c r="S77"/>
  <c r="S78"/>
  <c r="S79"/>
  <c r="S80"/>
  <c r="S81"/>
  <c r="S82"/>
  <c r="S86"/>
  <c r="S87"/>
  <c r="S88"/>
  <c r="S92"/>
  <c r="S93"/>
  <c r="S94"/>
  <c r="S95"/>
  <c r="S96"/>
  <c r="S97"/>
  <c r="S7"/>
  <c r="S8"/>
  <c r="S9"/>
  <c r="S10"/>
  <c r="S11"/>
  <c r="S12"/>
  <c r="J4" i="21"/>
  <c r="K4" s="1"/>
  <c r="J5"/>
  <c r="K5" s="1"/>
  <c r="G4" i="19"/>
  <c r="J4"/>
  <c r="K4"/>
  <c r="G5"/>
  <c r="J5"/>
  <c r="K5"/>
  <c r="G8"/>
  <c r="J8"/>
  <c r="K8"/>
  <c r="G9"/>
  <c r="J9"/>
  <c r="K9"/>
  <c r="G11"/>
  <c r="G12"/>
  <c r="G13"/>
  <c r="S5" i="17"/>
  <c r="T5"/>
  <c r="S6"/>
  <c r="T6"/>
  <c r="S9"/>
  <c r="T9"/>
  <c r="S10"/>
  <c r="T10"/>
  <c r="S11"/>
  <c r="T11"/>
  <c r="S12"/>
  <c r="T12"/>
  <c r="S13"/>
  <c r="T13"/>
  <c r="S14"/>
  <c r="T14"/>
  <c r="S15"/>
  <c r="T15"/>
  <c r="S16"/>
  <c r="T16"/>
  <c r="S17"/>
  <c r="T17"/>
  <c r="S18"/>
  <c r="T18"/>
  <c r="S19"/>
  <c r="T19"/>
  <c r="S20"/>
  <c r="T20"/>
  <c r="S21"/>
  <c r="T21"/>
  <c r="M5" i="11"/>
  <c r="M6"/>
  <c r="M7"/>
  <c r="M8"/>
  <c r="M9"/>
  <c r="M10"/>
  <c r="M11"/>
  <c r="M12"/>
  <c r="M13"/>
  <c r="M14"/>
  <c r="M15"/>
  <c r="M16"/>
  <c r="M17"/>
  <c r="M18"/>
  <c r="M19"/>
  <c r="M20"/>
  <c r="M21"/>
  <c r="M22"/>
  <c r="M23"/>
  <c r="M24"/>
  <c r="M25"/>
  <c r="M26"/>
  <c r="M27"/>
  <c r="M28"/>
  <c r="M29"/>
  <c r="M30"/>
  <c r="M31"/>
  <c r="M32"/>
  <c r="M33"/>
  <c r="M34"/>
  <c r="M35"/>
  <c r="M36"/>
  <c r="M37"/>
  <c r="M38"/>
  <c r="M39"/>
  <c r="M40"/>
  <c r="M41"/>
  <c r="M42"/>
  <c r="M43"/>
  <c r="M44"/>
  <c r="M45"/>
  <c r="M46"/>
  <c r="M48"/>
  <c r="M49"/>
  <c r="M50"/>
  <c r="M51"/>
  <c r="M52"/>
  <c r="M53"/>
  <c r="M54"/>
  <c r="M55"/>
  <c r="M56"/>
  <c r="M57"/>
  <c r="M58"/>
  <c r="M59"/>
  <c r="M60"/>
  <c r="M61"/>
  <c r="M62"/>
  <c r="M63"/>
  <c r="M64"/>
  <c r="M65"/>
  <c r="M66"/>
  <c r="M67"/>
  <c r="M68"/>
  <c r="M69"/>
  <c r="M70"/>
  <c r="M71"/>
  <c r="M72"/>
  <c r="M73"/>
  <c r="M74"/>
  <c r="M75"/>
  <c r="M76"/>
  <c r="M77"/>
  <c r="M78"/>
  <c r="M79"/>
  <c r="M80"/>
  <c r="M81"/>
  <c r="M82"/>
  <c r="M83"/>
  <c r="M84"/>
  <c r="M85"/>
  <c r="M86"/>
  <c r="M87"/>
  <c r="M88"/>
  <c r="M89"/>
  <c r="M90"/>
  <c r="M91"/>
  <c r="M92"/>
  <c r="M93"/>
  <c r="M94"/>
  <c r="M95"/>
  <c r="M96"/>
  <c r="M97"/>
  <c r="M98"/>
  <c r="M99"/>
  <c r="M100"/>
  <c r="M101"/>
  <c r="M102"/>
  <c r="M103"/>
  <c r="S5" i="10"/>
  <c r="S6"/>
  <c r="S7"/>
  <c r="S8"/>
  <c r="S10"/>
  <c r="S11"/>
  <c r="S12"/>
  <c r="S13"/>
  <c r="S14"/>
  <c r="S15"/>
  <c r="S16"/>
  <c r="S17"/>
  <c r="S18"/>
  <c r="S19"/>
  <c r="S20"/>
  <c r="S21"/>
  <c r="S22"/>
  <c r="S23"/>
  <c r="S24"/>
  <c r="S25"/>
  <c r="S26"/>
  <c r="S27"/>
  <c r="S28"/>
  <c r="S29"/>
  <c r="S30"/>
  <c r="S31"/>
  <c r="S32"/>
  <c r="S33"/>
  <c r="S34"/>
  <c r="S35"/>
  <c r="S36"/>
  <c r="S37"/>
  <c r="S38"/>
  <c r="S39"/>
  <c r="S40"/>
  <c r="S41"/>
  <c r="S42"/>
  <c r="S43"/>
  <c r="S44"/>
  <c r="S45"/>
  <c r="S46"/>
  <c r="S47"/>
  <c r="S48"/>
  <c r="S49"/>
  <c r="S50"/>
  <c r="S51"/>
  <c r="S52"/>
  <c r="S54"/>
  <c r="S55"/>
  <c r="S56"/>
  <c r="S57"/>
  <c r="S58"/>
  <c r="S59"/>
  <c r="S60"/>
  <c r="S61"/>
  <c r="S62"/>
  <c r="S63"/>
  <c r="S64"/>
  <c r="S65"/>
  <c r="S66"/>
  <c r="S67"/>
  <c r="S68"/>
  <c r="S69"/>
  <c r="S70"/>
  <c r="S71"/>
  <c r="S72"/>
  <c r="S73"/>
  <c r="S74"/>
  <c r="S75"/>
  <c r="S76"/>
  <c r="S77"/>
  <c r="S78"/>
  <c r="S79"/>
  <c r="S80"/>
  <c r="S81"/>
  <c r="S82"/>
  <c r="S83"/>
  <c r="S84"/>
  <c r="S85"/>
  <c r="S86"/>
  <c r="S87"/>
  <c r="S88"/>
  <c r="S89"/>
  <c r="S90"/>
  <c r="S91"/>
  <c r="S92"/>
  <c r="S93"/>
  <c r="S94"/>
  <c r="S95"/>
  <c r="S96"/>
  <c r="S97"/>
  <c r="S98"/>
  <c r="S99"/>
  <c r="S101"/>
  <c r="R4" i="9"/>
  <c r="U4" s="1"/>
  <c r="V4"/>
  <c r="R5"/>
  <c r="U5" s="1"/>
  <c r="V5"/>
  <c r="R6"/>
  <c r="U6" s="1"/>
  <c r="R7"/>
  <c r="R8"/>
  <c r="U8" s="1"/>
  <c r="W8"/>
  <c r="R9"/>
  <c r="U9" s="1"/>
  <c r="W9"/>
  <c r="R10"/>
  <c r="U10" s="1"/>
  <c r="W10"/>
  <c r="R11"/>
  <c r="U11" s="1"/>
  <c r="V11"/>
  <c r="R12"/>
  <c r="U12" s="1"/>
  <c r="W12"/>
  <c r="R13"/>
  <c r="U13" s="1"/>
  <c r="V13"/>
  <c r="R14"/>
  <c r="U14" s="1"/>
  <c r="V14"/>
  <c r="R15"/>
  <c r="U15" s="1"/>
  <c r="W15"/>
  <c r="R16"/>
  <c r="U16" s="1"/>
  <c r="W16"/>
  <c r="R17"/>
  <c r="U17" s="1"/>
  <c r="W17"/>
  <c r="I4" i="3"/>
  <c r="L4"/>
  <c r="M4"/>
  <c r="I5"/>
  <c r="L5"/>
  <c r="M5"/>
  <c r="I6"/>
  <c r="L6"/>
  <c r="M6"/>
  <c r="I7"/>
  <c r="L7"/>
  <c r="M7"/>
  <c r="I8"/>
  <c r="L8"/>
  <c r="M8"/>
  <c r="I9"/>
  <c r="L9"/>
  <c r="M9"/>
  <c r="I10"/>
  <c r="L10"/>
  <c r="M10"/>
  <c r="I11"/>
  <c r="L11"/>
  <c r="M11"/>
  <c r="I12"/>
  <c r="L12"/>
  <c r="M12"/>
  <c r="I13"/>
  <c r="L13"/>
  <c r="M13"/>
  <c r="I14"/>
  <c r="L14"/>
  <c r="M14"/>
  <c r="I15"/>
  <c r="L15"/>
  <c r="M15"/>
  <c r="I16"/>
  <c r="L16"/>
  <c r="M16"/>
  <c r="I17"/>
  <c r="L17"/>
  <c r="M17"/>
  <c r="I18"/>
  <c r="L18"/>
  <c r="M18"/>
  <c r="I19"/>
  <c r="L19"/>
  <c r="M19"/>
  <c r="I20"/>
  <c r="L20"/>
  <c r="M20"/>
  <c r="I21"/>
  <c r="L21"/>
  <c r="M21"/>
  <c r="I22"/>
  <c r="L22"/>
  <c r="M22"/>
  <c r="I23"/>
  <c r="L23"/>
  <c r="M23"/>
  <c r="I24"/>
  <c r="L24"/>
  <c r="M24"/>
  <c r="I25"/>
  <c r="L25"/>
  <c r="M25"/>
  <c r="I26"/>
  <c r="L26"/>
  <c r="M26"/>
  <c r="I27"/>
  <c r="L27"/>
  <c r="M27"/>
  <c r="I28"/>
  <c r="L28"/>
  <c r="M28"/>
  <c r="I30"/>
  <c r="L30"/>
  <c r="M30"/>
  <c r="I31"/>
  <c r="L31"/>
  <c r="M31"/>
  <c r="I32"/>
  <c r="L32"/>
  <c r="M32"/>
  <c r="I33"/>
  <c r="L33"/>
  <c r="M33"/>
  <c r="I34"/>
  <c r="L34"/>
  <c r="M34"/>
  <c r="I35"/>
  <c r="L35"/>
  <c r="M35"/>
  <c r="I36"/>
  <c r="L36"/>
  <c r="M36"/>
  <c r="I37"/>
  <c r="L37"/>
  <c r="M37"/>
  <c r="I38"/>
  <c r="L38"/>
  <c r="M38"/>
  <c r="I39"/>
  <c r="L39"/>
  <c r="M39"/>
  <c r="I40"/>
  <c r="L40"/>
  <c r="M40"/>
  <c r="I41"/>
  <c r="L41"/>
  <c r="M41"/>
  <c r="I42"/>
  <c r="L42"/>
  <c r="M42"/>
  <c r="I43"/>
  <c r="L43"/>
  <c r="M43"/>
  <c r="I44"/>
  <c r="L44"/>
  <c r="M44"/>
  <c r="I45"/>
  <c r="L45"/>
  <c r="M45"/>
  <c r="I46"/>
  <c r="L46"/>
  <c r="M46"/>
  <c r="I47"/>
  <c r="L47"/>
  <c r="M47"/>
  <c r="I48"/>
  <c r="L48"/>
  <c r="M48"/>
  <c r="I49"/>
  <c r="L49"/>
  <c r="M49"/>
  <c r="I50"/>
  <c r="L50"/>
  <c r="M50"/>
  <c r="I51"/>
  <c r="L51"/>
  <c r="M51"/>
  <c r="I52"/>
  <c r="L52"/>
  <c r="M52"/>
  <c r="I53"/>
  <c r="L53"/>
  <c r="M53"/>
  <c r="I54"/>
  <c r="L54"/>
  <c r="M54"/>
  <c r="I56"/>
  <c r="I57"/>
  <c r="I58"/>
  <c r="I59"/>
  <c r="I60"/>
  <c r="I61"/>
  <c r="I62"/>
  <c r="I63"/>
  <c r="I64"/>
  <c r="I65"/>
  <c r="I66"/>
  <c r="I67"/>
  <c r="I68"/>
  <c r="I69"/>
  <c r="I70"/>
  <c r="I71"/>
  <c r="I72"/>
  <c r="I73"/>
  <c r="I74"/>
  <c r="I75"/>
  <c r="I76"/>
  <c r="I77"/>
  <c r="I78"/>
  <c r="I79"/>
  <c r="I80"/>
</calcChain>
</file>

<file path=xl/comments1.xml><?xml version="1.0" encoding="utf-8"?>
<comments xmlns="http://schemas.openxmlformats.org/spreadsheetml/2006/main">
  <authors>
    <author>Nicholas Flores Martin</author>
  </authors>
  <commentList>
    <comment ref="D1" authorId="0" guid="{F0FC78F1-7F0E-407C-8C2F-B1CE89D180ED}">
      <text>
        <r>
          <rPr>
            <b/>
            <sz val="9"/>
            <color indexed="81"/>
            <rFont val="Tahoma"/>
            <charset val="1"/>
          </rPr>
          <t>Nicholas Flores Martin:</t>
        </r>
        <r>
          <rPr>
            <sz val="9"/>
            <color indexed="81"/>
            <rFont val="Tahoma"/>
            <charset val="1"/>
          </rPr>
          <t xml:space="preserve">
Nicholas Flores Martin:
Removed data from Removed 2011 and 2013 entries. Deleted any redundant asterisk explanations. </t>
        </r>
      </text>
    </comment>
    <comment ref="F3" authorId="0" guid="{0D5D7CA5-2E71-413E-9E7B-7531879D1E2E}">
      <text>
        <r>
          <rPr>
            <b/>
            <sz val="9"/>
            <color indexed="81"/>
            <rFont val="Tahoma"/>
            <charset val="1"/>
          </rPr>
          <t>Nicholas Flores Martin:</t>
        </r>
        <r>
          <rPr>
            <sz val="9"/>
            <color indexed="81"/>
            <rFont val="Tahoma"/>
            <charset val="1"/>
          </rPr>
          <t xml:space="preserve">
Changed text for fishing activities into standard Metier codes.</t>
        </r>
      </text>
    </comment>
    <comment ref="F11" authorId="0" guid="{BE4C3837-A120-46D6-8C5A-22F6EF95771D}">
      <text>
        <r>
          <rPr>
            <b/>
            <sz val="9"/>
            <color indexed="81"/>
            <rFont val="Tahoma"/>
            <charset val="1"/>
          </rPr>
          <t>Nicholas Flores Martin:</t>
        </r>
        <r>
          <rPr>
            <sz val="9"/>
            <color indexed="81"/>
            <rFont val="Tahoma"/>
            <charset val="1"/>
          </rPr>
          <t xml:space="preserve">
To confirm what metier code lampuki fishery uses
with FADs</t>
        </r>
      </text>
    </comment>
  </commentList>
</comments>
</file>

<file path=xl/sharedStrings.xml><?xml version="1.0" encoding="utf-8"?>
<sst xmlns="http://schemas.openxmlformats.org/spreadsheetml/2006/main" count="17166" uniqueCount="817">
  <si>
    <t>Table II.B.1 - Planned International co-ordination</t>
  </si>
  <si>
    <t xml:space="preserve">  NP years</t>
  </si>
  <si>
    <t xml:space="preserve">  TR year</t>
  </si>
  <si>
    <t>MS</t>
  </si>
  <si>
    <t>Expert group</t>
  </si>
  <si>
    <t>RFMO</t>
  </si>
  <si>
    <t>Year</t>
  </si>
  <si>
    <t>Number of stock co-ordinator provided by MS</t>
  </si>
  <si>
    <t>Years for which a chairperson is provided by MS</t>
  </si>
  <si>
    <t>MS Participation</t>
  </si>
  <si>
    <t>Eligible under DCF</t>
  </si>
  <si>
    <t>Attendance</t>
  </si>
  <si>
    <t>2011-2013</t>
  </si>
  <si>
    <t>X</t>
  </si>
  <si>
    <t>Table III.A.1 – General description of the fishing sector</t>
  </si>
  <si>
    <t>TR year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</si>
  <si>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</si>
  <si>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</si>
  <si>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</si>
  <si>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</si>
  <si>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</si>
  <si>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</si>
  <si>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</si>
  <si>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</si>
  <si>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</si>
  <si>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</si>
  <si>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</si>
  <si>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</si>
  <si>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</si>
  <si>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</si>
  <si>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</si>
  <si>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</si>
  <si>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</si>
  <si>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</si>
  <si>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</si>
  <si>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</si>
  <si>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</si>
  <si>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</si>
  <si>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</si>
  <si>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</si>
  <si>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</si>
  <si>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</si>
  <si>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TR Year</t>
  </si>
  <si>
    <t>Supra region</t>
  </si>
  <si>
    <t>Fleet segment (c)</t>
  </si>
  <si>
    <t>Reference year</t>
  </si>
  <si>
    <t>Target 
population no. (b)
-----
N</t>
  </si>
  <si>
    <t>Frame population no. (d)
----
F</t>
  </si>
  <si>
    <t>Planned
sample no. (a) (b)
-----
P</t>
  </si>
  <si>
    <t xml:space="preserve"> Planned 
sample rate (a)
-----
(P/F)*100 (%)</t>
  </si>
  <si>
    <t>Type of data collection scheme</t>
  </si>
  <si>
    <t>Achieved Sample  no.</t>
  </si>
  <si>
    <t>Achieved Sample rate</t>
  </si>
  <si>
    <t>Achieved Sample no. / Planned sampled no.</t>
  </si>
  <si>
    <t>A</t>
  </si>
  <si>
    <t>B</t>
  </si>
  <si>
    <t>5</t>
  </si>
  <si>
    <t>(a) Where planned sample nos. and rates differ for the estimation of different parameters within a segment, please give the appropriate range.</t>
  </si>
  <si>
    <t>Table III.B.2 - Economic Clustering of fleet segments</t>
  </si>
  <si>
    <t>Name of the clustered fleet segments</t>
  </si>
  <si>
    <t>Total number of vessels in the cluster from the most recent information</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</si>
  <si>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</si>
  <si>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</si>
  <si>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t>Number of vessels in the segment from the most recent information</t>
  </si>
  <si>
    <r>
      <t>Number of vessels in the segment by the 1</t>
    </r>
    <r>
      <rPr>
        <b/>
        <vertAlign val="superscript"/>
        <sz val="10"/>
        <rFont val="Arial"/>
        <family val="2"/>
      </rPr>
      <t>st</t>
    </r>
    <r>
      <rPr>
        <b/>
        <sz val="10"/>
        <rFont val="Arial"/>
        <family val="2"/>
      </rPr>
      <t xml:space="preserve"> of January of the sampling year</t>
    </r>
  </si>
  <si>
    <t>Table III.B.3 - Economic Data collection strategy</t>
  </si>
  <si>
    <t>NP years</t>
  </si>
  <si>
    <t>Variable group</t>
  </si>
  <si>
    <t>Variables</t>
  </si>
  <si>
    <t>Data sources</t>
  </si>
  <si>
    <t>Income</t>
  </si>
  <si>
    <t>Gross value of landings</t>
  </si>
  <si>
    <t>2010</t>
  </si>
  <si>
    <t>all segments</t>
  </si>
  <si>
    <t>Other income</t>
  </si>
  <si>
    <t>questionnaires</t>
  </si>
  <si>
    <t>Table III.C.1 - List of identified metiers</t>
  </si>
  <si>
    <t>Reference years</t>
  </si>
  <si>
    <t>Fishing ground</t>
  </si>
  <si>
    <t>Gear LVL4</t>
  </si>
  <si>
    <t>Target Assemblage LVL5</t>
  </si>
  <si>
    <t>Metier LVL6</t>
  </si>
  <si>
    <t>Effort Days</t>
  </si>
  <si>
    <t>Total Landings (tonnes)</t>
  </si>
  <si>
    <t>Total Value (euros)</t>
  </si>
  <si>
    <t>Selected Effort</t>
  </si>
  <si>
    <t>Selected Landings</t>
  </si>
  <si>
    <t>Selected Value</t>
  </si>
  <si>
    <t>Selected Other (1)</t>
  </si>
  <si>
    <t>Selected Discards</t>
  </si>
  <si>
    <t>OTB</t>
  </si>
  <si>
    <t>Demersal fish</t>
  </si>
  <si>
    <t>Y</t>
  </si>
  <si>
    <t>N</t>
  </si>
  <si>
    <t>FPO</t>
  </si>
  <si>
    <t>GNS</t>
  </si>
  <si>
    <t>Demersal species</t>
  </si>
  <si>
    <t>Large pelagic fish</t>
  </si>
  <si>
    <t>LLD</t>
  </si>
  <si>
    <t>LLD_LPF_0_0_0</t>
  </si>
  <si>
    <t>(1) selected for merging with another metier (should have an entry in III_C_2) or for other reasons such as targeting sensitive species (should have an entry in III_C_3)</t>
  </si>
  <si>
    <t>Metiers not selected for sampling (through ranking, mergers, discards or other reasons) should be shaded in grey</t>
  </si>
  <si>
    <t>Table III.C.2 - Merging and disaggregation of metiers (re-arrangement)</t>
  </si>
  <si>
    <t>Sampling year</t>
  </si>
  <si>
    <t>Metiers picked up by ranking system (Table III_C_1 column G)</t>
  </si>
  <si>
    <t>Is metier merged with other metiers for sampling purposes?</t>
  </si>
  <si>
    <t>Metiers that will be merged for sampling  purposes (Table III_C_1 column G)</t>
  </si>
  <si>
    <t>Metiers that will be further disaggregated</t>
  </si>
  <si>
    <t>Name of metier to sample (Table III_C_3 column H)</t>
  </si>
  <si>
    <t>Agreement at Regional level</t>
  </si>
  <si>
    <t>No</t>
  </si>
  <si>
    <t xml:space="preserve">LLD_LPF_0_0_0 BFT  </t>
  </si>
  <si>
    <t>Yes</t>
  </si>
  <si>
    <t xml:space="preserve">LLD_LPF_0_0_0 SWO </t>
  </si>
  <si>
    <t>Table III.C.3 - Expected sampled trips by metier</t>
  </si>
  <si>
    <t>2011 – 2013</t>
  </si>
  <si>
    <t>MS participating in sampling</t>
  </si>
  <si>
    <t>Sampling Year</t>
  </si>
  <si>
    <t>Sampling frame codes</t>
  </si>
  <si>
    <t>Sampling strategy</t>
  </si>
  <si>
    <t>Sampling scheme</t>
  </si>
  <si>
    <t>Average total no. of trips in the reference years</t>
  </si>
  <si>
    <t>Total No. of trips during the Sampling year</t>
  </si>
  <si>
    <t>Expected no. trips to be sampled at sea by MS</t>
  </si>
  <si>
    <t>Expected no. trips sampled on shore by MS</t>
  </si>
  <si>
    <t>Expected total no. trips to be sampled by MS</t>
  </si>
  <si>
    <t>Achieved number of trips</t>
  </si>
  <si>
    <t>Achieved no. trips at sea</t>
  </si>
  <si>
    <t>Achieved no. trips landings on shore</t>
  </si>
  <si>
    <t>PS</t>
  </si>
  <si>
    <t>Small pelagic fish</t>
  </si>
  <si>
    <t>Table III.C.4 -  Metier sampling strategy</t>
  </si>
  <si>
    <t>Sampling frame code</t>
  </si>
  <si>
    <t>Sampling frame (fishing activities)</t>
  </si>
  <si>
    <t>Sampling frame (geographical location)</t>
  </si>
  <si>
    <t>Sampling frame (seasonality)</t>
  </si>
  <si>
    <t>Planned no. trips to be sampled at sea by MS</t>
  </si>
  <si>
    <t>Planned no. trips sampled on shore by MS</t>
  </si>
  <si>
    <t>Planned total no. trips to be sampled by MS</t>
  </si>
  <si>
    <t>Time stratification</t>
  </si>
  <si>
    <t>% achieved number of trips   ----- A/P*100</t>
  </si>
  <si>
    <t>% achieved number of trips at sea             ----- A/P*100</t>
  </si>
  <si>
    <t>% achieved number of trips on shore             ----- A/P*100</t>
  </si>
  <si>
    <t>A1</t>
  </si>
  <si>
    <t>Q</t>
  </si>
  <si>
    <t>A2</t>
  </si>
  <si>
    <t>A3</t>
  </si>
  <si>
    <t>All year</t>
  </si>
  <si>
    <t>A4</t>
  </si>
  <si>
    <t>MS partcipating in sampling</t>
  </si>
  <si>
    <t>Species</t>
  </si>
  <si>
    <t>Species Group</t>
  </si>
  <si>
    <t>Achieved length/ age sampling</t>
  </si>
  <si>
    <t>Required annual Precision target (CV)</t>
  </si>
  <si>
    <t>From the unsorted
catches</t>
  </si>
  <si>
    <t>Precision (CV) achieved on unsorted catches</t>
  </si>
  <si>
    <t>From the retained
catches and/or landings</t>
  </si>
  <si>
    <t>Precision (CV) achieved on retained catches and/or landings</t>
  </si>
  <si>
    <t>From the discards</t>
  </si>
  <si>
    <t>Precision (CV) achieved on discards</t>
  </si>
  <si>
    <t>Achieved no of fish measured at a national level by metier</t>
  </si>
  <si>
    <t>Precision (CV) achieved on volume of discards</t>
  </si>
  <si>
    <t>Age</t>
  </si>
  <si>
    <t>Table III.C.6 - Achieved Length sampling of catches, landings and discards by metier and species</t>
  </si>
  <si>
    <t>Bilateral agreement</t>
  </si>
  <si>
    <t>Metier level 6</t>
  </si>
  <si>
    <t>Achieved length sampling</t>
  </si>
  <si>
    <t>Achieved no of fish measured at a national level by metier 
(= J + K + L)</t>
  </si>
  <si>
    <t>Table III.E.1 – List of required stocks (Appendix VII)</t>
  </si>
  <si>
    <t>Area / Stock</t>
  </si>
  <si>
    <t>Share in
EU landings
---
%</t>
  </si>
  <si>
    <t>Selected for sampling</t>
  </si>
  <si>
    <t>8</t>
  </si>
  <si>
    <t>3</t>
  </si>
  <si>
    <t>Nephrops norvegicus</t>
  </si>
  <si>
    <t>6</t>
  </si>
  <si>
    <t>Boops boops</t>
  </si>
  <si>
    <t>Mediterranean and Black Sea</t>
  </si>
  <si>
    <t>GFCM</t>
  </si>
  <si>
    <t>7</t>
  </si>
  <si>
    <t>Merluccius merluccius</t>
  </si>
  <si>
    <t>1</t>
  </si>
  <si>
    <t>Table III.E.2 - Long-term planning of sampling for stock-based variables</t>
  </si>
  <si>
    <t>NP Years</t>
  </si>
  <si>
    <t>Weight</t>
  </si>
  <si>
    <t>Sex ratio</t>
  </si>
  <si>
    <t>Sexual maturity</t>
  </si>
  <si>
    <t>Fecundity</t>
  </si>
  <si>
    <t>Not applicable</t>
  </si>
  <si>
    <t>Table III.E.3 - Sampling intensity for stock-based variables</t>
  </si>
  <si>
    <t>Variable (*)</t>
  </si>
  <si>
    <t>Required precision target (CV)</t>
  </si>
  <si>
    <t>Planned minimum No of individuals to be measured at a national level</t>
  </si>
  <si>
    <t>Planned minimum No of individuals to be measured at the regional level</t>
  </si>
  <si>
    <t>Achieved precision target (CV)</t>
  </si>
  <si>
    <t>Is target precision achieved at a regional level?</t>
  </si>
  <si>
    <t>Achieved No of individuals at a national level</t>
  </si>
  <si>
    <t>Achieved  No of individuals at the regional level</t>
  </si>
  <si>
    <t>% achievement at national (100*Q/M)</t>
  </si>
  <si>
    <t>% achievement regional (100*R/N)</t>
  </si>
  <si>
    <t>Table III.F.1 – Transversal Variables Data collection strategy</t>
  </si>
  <si>
    <t>Capacity</t>
  </si>
  <si>
    <t>Number of vessels</t>
  </si>
  <si>
    <t>GT, kW, vessel age,</t>
  </si>
  <si>
    <t>Effort</t>
  </si>
  <si>
    <t>Days at sea</t>
  </si>
  <si>
    <t>Hours fished</t>
  </si>
  <si>
    <t>Fishing days</t>
  </si>
  <si>
    <t>Landings</t>
  </si>
  <si>
    <t>Live weight of landings total and per species</t>
  </si>
  <si>
    <t>Table III.F.2 - Conversion factors</t>
  </si>
  <si>
    <t>Presentation</t>
  </si>
  <si>
    <t>Conversion factor</t>
  </si>
  <si>
    <t>Table III.G.1-  List of surveys</t>
  </si>
  <si>
    <t>Year of the survey</t>
  </si>
  <si>
    <t>Name of survey</t>
  </si>
  <si>
    <t>Aim of survey</t>
  </si>
  <si>
    <t>Area(s)
covered</t>
  </si>
  <si>
    <t>Period (Month)</t>
  </si>
  <si>
    <t>Days at sea planned</t>
  </si>
  <si>
    <t>Max. days eligible</t>
  </si>
  <si>
    <t>Type of Sampling activities</t>
  </si>
  <si>
    <t>Planned target</t>
  </si>
  <si>
    <t>Ecosystem indicators collected</t>
  </si>
  <si>
    <t>Map</t>
  </si>
  <si>
    <t>Relevant international planning group</t>
  </si>
  <si>
    <t>Upload in international database</t>
  </si>
  <si>
    <t>Achieved Days at sea</t>
  </si>
  <si>
    <t>Achieved Target</t>
  </si>
  <si>
    <t>% achievement no days ----- A/P %</t>
  </si>
  <si>
    <t>% achievement target ----- A/P %</t>
  </si>
  <si>
    <t>Fish Hauls</t>
  </si>
  <si>
    <t>1, 2, 3, 4</t>
  </si>
  <si>
    <t>12</t>
  </si>
  <si>
    <t>Echo Nm</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</si>
  <si>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</si>
  <si>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</si>
  <si>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</si>
  <si>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</si>
  <si>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</si>
  <si>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</si>
  <si>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</si>
  <si>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</si>
  <si>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</si>
  <si>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</si>
  <si>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</si>
  <si>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</si>
  <si>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LTL</t>
  </si>
  <si>
    <t>Salmon (a)</t>
  </si>
  <si>
    <t>Eel (b)</t>
  </si>
  <si>
    <t>Sea bass and Sea Bream (c)</t>
  </si>
  <si>
    <t>Other marine fish (d)</t>
  </si>
  <si>
    <t xml:space="preserve">       Haddock (f)</t>
  </si>
  <si>
    <t xml:space="preserve">    Turbot (g)</t>
  </si>
  <si>
    <t xml:space="preserve"> Cod (h)</t>
  </si>
  <si>
    <t>Mussel (i)</t>
  </si>
  <si>
    <t>Oyster (j)</t>
  </si>
  <si>
    <t>Clam (k)</t>
  </si>
  <si>
    <t>Other shellfish (l)</t>
  </si>
  <si>
    <t>Fresh water fish (m)</t>
  </si>
  <si>
    <t xml:space="preserve"> Trout (n)</t>
  </si>
  <si>
    <t>Carp (o)</t>
  </si>
  <si>
    <t>Table IV.A.2 - Population segments for collection of aquaculture data</t>
  </si>
  <si>
    <t>Segment</t>
  </si>
  <si>
    <t>Total 
population no. (b)
----
N</t>
  </si>
  <si>
    <t xml:space="preserve">Frame population no. 
----
F </t>
  </si>
  <si>
    <t xml:space="preserve"> Planned 
sample rate (a)
-----
P/F*100 (%)</t>
  </si>
  <si>
    <t>Type of data collection scheme  (c)</t>
  </si>
  <si>
    <t>Achieved no.sample</t>
  </si>
  <si>
    <t>Achieved Sampled rate
-----
A/P</t>
  </si>
  <si>
    <t>Achieved Sample rate / Planned sampled rate</t>
  </si>
  <si>
    <t xml:space="preserve">(b) planned sample can be modified based on updated information on the total population </t>
  </si>
  <si>
    <t>Table IV.A.3 – Sampling strategy  - Aquaculture sector</t>
  </si>
  <si>
    <t>Variables (as listed in Appendix X)</t>
  </si>
  <si>
    <t>Turnover</t>
  </si>
  <si>
    <t>Energy costs</t>
  </si>
  <si>
    <t>Table IV.B.1 - Processing industry: Population segments for collection of economic data</t>
  </si>
  <si>
    <t>Segment (b)</t>
  </si>
  <si>
    <t>Total 
population no.
-----
N</t>
  </si>
  <si>
    <t xml:space="preserve">Frame population no. F </t>
  </si>
  <si>
    <t>Planned
sample no. (a)
-----
P</t>
  </si>
  <si>
    <t>Achieved no. sample</t>
  </si>
  <si>
    <t>Table IV.B.2 – Sampling strategy - Processing industry</t>
  </si>
  <si>
    <t>Variables (as listed in Appendix XII)</t>
  </si>
  <si>
    <t>Other operational costs</t>
  </si>
  <si>
    <t xml:space="preserve">Table V.1 - Indicators to measure the effects of fisheries on the marine ecosystem </t>
  </si>
  <si>
    <t>For indicators 1-4, see table III.G.1</t>
  </si>
  <si>
    <t>Code specification</t>
  </si>
  <si>
    <t xml:space="preserve"> Indicator</t>
  </si>
  <si>
    <t>Data required</t>
  </si>
  <si>
    <t>Data collection</t>
  </si>
  <si>
    <t>Effective time lag for availability</t>
  </si>
  <si>
    <t>Time interval for position reports</t>
  </si>
  <si>
    <t xml:space="preserve">Distribution of fishing activities </t>
  </si>
  <si>
    <t xml:space="preserve">Position and vessel registration </t>
  </si>
  <si>
    <t xml:space="preserve">Aggregation of fishing activities </t>
  </si>
  <si>
    <t>Discarding rates of commercially exploited species</t>
  </si>
  <si>
    <t>Fuel efficiency of fish capture</t>
  </si>
  <si>
    <t>VI.1 – Achieved Data transmission</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</si>
  <si>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</si>
  <si>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</si>
  <si>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</si>
  <si>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</si>
  <si>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</si>
  <si>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</si>
  <si>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</si>
  <si>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</si>
  <si>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</si>
  <si>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</si>
  <si>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</si>
  <si>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</si>
  <si>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</si>
  <si>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</si>
  <si>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</si>
  <si>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</si>
  <si>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Value of the accuracy indicator</t>
  </si>
  <si>
    <t>Table III.C.5 – Sampling intensity for length compositions (all metiers combined)</t>
  </si>
  <si>
    <t>Type of data collection scheme  (a)</t>
  </si>
  <si>
    <t>Classification of segments which have been clustered (a)</t>
  </si>
  <si>
    <t>(a) [I]mportant segments with distinct characteristics; [S]egments similar to other segments; [N]on-important segments with distinct characteristics</t>
  </si>
  <si>
    <t>Type of error (b)</t>
  </si>
  <si>
    <t>Accuracy indicator (c )</t>
  </si>
  <si>
    <t>Segments (d)</t>
  </si>
  <si>
    <t>MLT</t>
  </si>
  <si>
    <t xml:space="preserve">RCM for the Long Distance Fisheries </t>
  </si>
  <si>
    <t>PGCCDBS/PG MED Plenary meeting</t>
  </si>
  <si>
    <t>GFCM Meeting of SAC Subcommittee on Economic and Social Sciences (SCESS)</t>
  </si>
  <si>
    <t>GFCM Meeting of SAC Subcommittee on Statistics and Information (SCSI)</t>
  </si>
  <si>
    <t>GFCM Meeting of SAC Subcommittee on Stock Assessment (SCSA)</t>
  </si>
  <si>
    <t>GFCM Meeting of SAC Subcommittee on Marine Environment and Ecosystems (SCMEE)</t>
  </si>
  <si>
    <t>MEDITS (Mediterranean Demersal Trawl Surveys) Working Group</t>
  </si>
  <si>
    <t>MEDIAS (Pan Mediterranean Survey for Small Pelagics) Steering Committee</t>
  </si>
  <si>
    <t>ICCAT</t>
  </si>
  <si>
    <t>Bluefin tuna stock assessment</t>
  </si>
  <si>
    <t>Thunnus thynnus</t>
  </si>
  <si>
    <t>Gilled and gutted</t>
  </si>
  <si>
    <t>Xiphias gladius</t>
  </si>
  <si>
    <t>Population distribution and demographic structure of demersal resources</t>
  </si>
  <si>
    <t>GSA 15</t>
  </si>
  <si>
    <t>May - July</t>
  </si>
  <si>
    <t>Population distribution and demographic structure of small pelagic species</t>
  </si>
  <si>
    <t>MEDITS Steering Committee</t>
  </si>
  <si>
    <t>MEDIAS Steering Committee</t>
  </si>
  <si>
    <t>Areas not impacted by mobile bottom gears</t>
  </si>
  <si>
    <t>Conservation status of fish species</t>
  </si>
  <si>
    <t>Proportion of large fish</t>
  </si>
  <si>
    <t>Mean maximum length of fishes</t>
  </si>
  <si>
    <t>Size at maturation of exploited fish species</t>
  </si>
  <si>
    <t>Species, length and abundance</t>
  </si>
  <si>
    <t>Individual measurements of age, length, sex and maturity</t>
  </si>
  <si>
    <t>Species, length and abundance of catches and discards</t>
  </si>
  <si>
    <t>GT * Fishing days</t>
  </si>
  <si>
    <t>kW * Fishing days</t>
  </si>
  <si>
    <t>Number of trips</t>
  </si>
  <si>
    <t>Number of rigs</t>
  </si>
  <si>
    <t>Number of fishing operations</t>
  </si>
  <si>
    <t>Number of nets / Length</t>
  </si>
  <si>
    <t>Number of hooks, Number of lines</t>
  </si>
  <si>
    <t>Number of pots, traps</t>
  </si>
  <si>
    <t>Soaking time</t>
  </si>
  <si>
    <t>Value of landings total and per commercial species</t>
  </si>
  <si>
    <t>Prices by commercial species</t>
  </si>
  <si>
    <t>Conversion factor per species</t>
  </si>
  <si>
    <t>N/A</t>
  </si>
  <si>
    <t>Fleet register</t>
  </si>
  <si>
    <t>ICCAT conversion factors</t>
  </si>
  <si>
    <t>Logbooks + sales vouchers</t>
  </si>
  <si>
    <t>GSA15</t>
  </si>
  <si>
    <t>LLS</t>
  </si>
  <si>
    <t>LLS_DEF_0_0_0</t>
  </si>
  <si>
    <t>LA</t>
  </si>
  <si>
    <t>Small and large pelagic fish</t>
  </si>
  <si>
    <t>Mixed demersal species and deep water species</t>
  </si>
  <si>
    <t>GTR</t>
  </si>
  <si>
    <t>[LHP] [LHM]</t>
  </si>
  <si>
    <t>Cephalopods</t>
  </si>
  <si>
    <t>[SB] [SV]</t>
  </si>
  <si>
    <t>LTL_LPF_0_0_0</t>
  </si>
  <si>
    <t>[LHP][LHM]_CEP_0_0_0</t>
  </si>
  <si>
    <t>PS_LPF_&gt;=14_0_0</t>
  </si>
  <si>
    <t>PS_SPF_&gt;=14_0_0</t>
  </si>
  <si>
    <t>Misc_LPF_0_0_0</t>
  </si>
  <si>
    <t>Concurrent sampling at sea</t>
  </si>
  <si>
    <t>Other (On-board observation during harvest)</t>
  </si>
  <si>
    <t>Concurrent sampling at markets</t>
  </si>
  <si>
    <t>Concurrent sampling at sea/markets*</t>
  </si>
  <si>
    <t>N/A*</t>
  </si>
  <si>
    <t>* Depending on the outcome of the pilot study</t>
  </si>
  <si>
    <t>12*</t>
  </si>
  <si>
    <t>MLT-FRA-ESP-ITA-CYP-GRE</t>
  </si>
  <si>
    <t>Jan - Sep, Dec</t>
  </si>
  <si>
    <t>June</t>
  </si>
  <si>
    <t>* Onboard observations during harvest</t>
  </si>
  <si>
    <t xml:space="preserve">MLT </t>
  </si>
  <si>
    <t>A5</t>
  </si>
  <si>
    <t>Apr - Jul</t>
  </si>
  <si>
    <t>M</t>
  </si>
  <si>
    <t>Jul - Dec</t>
  </si>
  <si>
    <t>A6</t>
  </si>
  <si>
    <t>Concurrent sampling at sea/market**</t>
  </si>
  <si>
    <t>** Depending on the outcome of the pilot study</t>
  </si>
  <si>
    <t>A7</t>
  </si>
  <si>
    <t>A8</t>
  </si>
  <si>
    <t>Aug - Dec</t>
  </si>
  <si>
    <t>Aristaeomorpha foliacea</t>
  </si>
  <si>
    <t>Aristeus antennatus</t>
  </si>
  <si>
    <t>Coryphaena hippurus</t>
  </si>
  <si>
    <t>Istiophoridae</t>
  </si>
  <si>
    <t>Mullus barbatus</t>
  </si>
  <si>
    <t>Mullus surmuletus</t>
  </si>
  <si>
    <t>Octopus vulgaris</t>
  </si>
  <si>
    <t>Parapaeneus longirostris</t>
  </si>
  <si>
    <t>Raja clavata</t>
  </si>
  <si>
    <t>Raja miraletus</t>
  </si>
  <si>
    <t>Alopias superciliosus</t>
  </si>
  <si>
    <t>Alopias vulpinus</t>
  </si>
  <si>
    <t>Anguilla anguilla</t>
  </si>
  <si>
    <t>Carcharhinus plumbeus</t>
  </si>
  <si>
    <t>Carcharias taurus</t>
  </si>
  <si>
    <t>Centrophorus granulosus</t>
  </si>
  <si>
    <t>Cetorhinus maximus</t>
  </si>
  <si>
    <t>Dalathias licha</t>
  </si>
  <si>
    <t>Dipturus batis</t>
  </si>
  <si>
    <t>Dipturus oxyrinchus</t>
  </si>
  <si>
    <t>Engraulis encrasicolus</t>
  </si>
  <si>
    <t>Etmopterus spinax</t>
  </si>
  <si>
    <t>Galeorhinus galeus</t>
  </si>
  <si>
    <t>Galeus melastomus</t>
  </si>
  <si>
    <t>Gymnura altavela</t>
  </si>
  <si>
    <t>Heptranchias perlo</t>
  </si>
  <si>
    <t>Hexanchus griseus</t>
  </si>
  <si>
    <t>Isurus oxyrinchus</t>
  </si>
  <si>
    <t>Lamna nasus</t>
  </si>
  <si>
    <t>Leucoraja circularis</t>
  </si>
  <si>
    <t>Leucoraja melitensis</t>
  </si>
  <si>
    <t>Mustelus asterias</t>
  </si>
  <si>
    <t>Mustelus mustelus</t>
  </si>
  <si>
    <t>Mustelus punctulatus</t>
  </si>
  <si>
    <t>Myliobatis aquila</t>
  </si>
  <si>
    <t>Odontaspis ferox</t>
  </si>
  <si>
    <t>Oxynotus centrina</t>
  </si>
  <si>
    <t>Prionace glauca</t>
  </si>
  <si>
    <t>Pristis pectinata</t>
  </si>
  <si>
    <t>Pristis pristis</t>
  </si>
  <si>
    <t>Pteroplatytrygon violacea</t>
  </si>
  <si>
    <t>Raja asterias</t>
  </si>
  <si>
    <t>Raja undulata</t>
  </si>
  <si>
    <t>Rhinobatos cemiculus</t>
  </si>
  <si>
    <t>Rhinobatos rhinobatos</t>
  </si>
  <si>
    <t>Rostroraja alba</t>
  </si>
  <si>
    <t>Scyliorhinus canicula</t>
  </si>
  <si>
    <t>Scyliorhinus stellaris</t>
  </si>
  <si>
    <t>Sphyrna lewini</t>
  </si>
  <si>
    <t>Sphyrna mokarran</t>
  </si>
  <si>
    <t>Sphyrna tudes</t>
  </si>
  <si>
    <t>Sphyrna zygaena</t>
  </si>
  <si>
    <t>Squalus acanthias</t>
  </si>
  <si>
    <t>Squalus blainvillei</t>
  </si>
  <si>
    <t>Squatina aculeata</t>
  </si>
  <si>
    <t>Squatina oculata</t>
  </si>
  <si>
    <t>Squatina squatina</t>
  </si>
  <si>
    <t>Torpedo marmorata</t>
  </si>
  <si>
    <t>Shark like Selachii</t>
  </si>
  <si>
    <t>MLT-ESP-ITA</t>
  </si>
  <si>
    <t>Mediterranean Sea and black Sea</t>
  </si>
  <si>
    <t>Wages and salaries of crew</t>
  </si>
  <si>
    <t>Repair and maintenance costs</t>
  </si>
  <si>
    <t>Capital value</t>
  </si>
  <si>
    <t>Investments</t>
  </si>
  <si>
    <t>Debt/asset ratio</t>
  </si>
  <si>
    <t>Employment</t>
  </si>
  <si>
    <t>Engaged crew</t>
  </si>
  <si>
    <t>None</t>
  </si>
  <si>
    <t>Subsidies</t>
  </si>
  <si>
    <t>Wagies and salaries</t>
  </si>
  <si>
    <t>Imputed value of unpaid labour</t>
  </si>
  <si>
    <t>Energy Costs</t>
  </si>
  <si>
    <t>Livestock Costs</t>
  </si>
  <si>
    <t>Feed Costs</t>
  </si>
  <si>
    <t>Depriciation of capital</t>
  </si>
  <si>
    <t>Net financial costs</t>
  </si>
  <si>
    <t>Net extraordinary costs</t>
  </si>
  <si>
    <t>Net Investment</t>
  </si>
  <si>
    <t>Debt</t>
  </si>
  <si>
    <t>Livestock (Volume)</t>
  </si>
  <si>
    <t>Fish Feed (Volume)</t>
  </si>
  <si>
    <t>Volume of sales</t>
  </si>
  <si>
    <t>Number of persons employed</t>
  </si>
  <si>
    <t>FTE National</t>
  </si>
  <si>
    <t>Number of enterprises</t>
  </si>
  <si>
    <t>All population</t>
  </si>
  <si>
    <t>Raw material costs</t>
  </si>
  <si>
    <t>Capital value - total asset value</t>
  </si>
  <si>
    <t xml:space="preserve">  Tuna (e)*</t>
  </si>
  <si>
    <t>Planned minimum no. of fish to be measured/aged at national level*</t>
  </si>
  <si>
    <t>Planned minimum no. of fish to be measured/aged at the regional level*</t>
  </si>
  <si>
    <t>Intensity agreed at the regional level*</t>
  </si>
  <si>
    <t>* The numbers stated are for the length measurements only. This is because the number of measurements for length and those for age are different.</t>
  </si>
  <si>
    <t>A2, A3</t>
  </si>
  <si>
    <t>Eledone cirrosa</t>
  </si>
  <si>
    <t>Eledone moschata</t>
  </si>
  <si>
    <t>Eutrigla gurnardus</t>
  </si>
  <si>
    <r>
      <t xml:space="preserve">Illex </t>
    </r>
    <r>
      <rPr>
        <sz val="10"/>
        <color indexed="8"/>
        <rFont val="Arial"/>
        <family val="2"/>
      </rPr>
      <t xml:space="preserve">spp., </t>
    </r>
    <r>
      <rPr>
        <i/>
        <sz val="10"/>
        <color indexed="8"/>
        <rFont val="Arial"/>
        <family val="2"/>
      </rPr>
      <t xml:space="preserve">Todarodes </t>
    </r>
    <r>
      <rPr>
        <sz val="10"/>
        <color indexed="8"/>
        <rFont val="Arial"/>
        <family val="2"/>
      </rPr>
      <t>spp.</t>
    </r>
  </si>
  <si>
    <t>Loligo vulgaris</t>
  </si>
  <si>
    <t>Lophius budegassa</t>
  </si>
  <si>
    <t>Lophius piscatorius</t>
  </si>
  <si>
    <t>Pagellus erythrinus</t>
  </si>
  <si>
    <t>Sarda sarda</t>
  </si>
  <si>
    <t>Sardina pilchardus</t>
  </si>
  <si>
    <r>
      <t xml:space="preserve">Scomber </t>
    </r>
    <r>
      <rPr>
        <sz val="10"/>
        <rFont val="Arial"/>
        <family val="2"/>
      </rPr>
      <t>spp.</t>
    </r>
  </si>
  <si>
    <t>Squilla mantis</t>
  </si>
  <si>
    <t>Thunnus alalunga</t>
  </si>
  <si>
    <t>Trachurus trachurus</t>
  </si>
  <si>
    <t>Trigla lucerna</t>
  </si>
  <si>
    <t>Dicentrarchus labrax</t>
  </si>
  <si>
    <t>Sepia officinalis</t>
  </si>
  <si>
    <t>Shark-like Selachii</t>
  </si>
  <si>
    <t>Trachurus mediterraneus</t>
  </si>
  <si>
    <t>Veneridae</t>
  </si>
  <si>
    <t>2</t>
  </si>
  <si>
    <t>2.2</t>
  </si>
  <si>
    <t>Share in 
EU TAC
2009
%</t>
  </si>
  <si>
    <t>0</t>
  </si>
  <si>
    <t>0.02</t>
  </si>
  <si>
    <t>0.21</t>
  </si>
  <si>
    <t>14.42</t>
  </si>
  <si>
    <t>0.01</t>
  </si>
  <si>
    <t>1.48</t>
  </si>
  <si>
    <t>0.23</t>
  </si>
  <si>
    <t>0.06</t>
  </si>
  <si>
    <t>0.32</t>
  </si>
  <si>
    <t>0.15</t>
  </si>
  <si>
    <t>0.05</t>
  </si>
  <si>
    <t>0.81</t>
  </si>
  <si>
    <t>0.20</t>
  </si>
  <si>
    <t>0.00</t>
  </si>
  <si>
    <t>0.09</t>
  </si>
  <si>
    <t>0.08</t>
  </si>
  <si>
    <t>0.84</t>
  </si>
  <si>
    <t>0.22</t>
  </si>
  <si>
    <t>3.96</t>
  </si>
  <si>
    <t>0.91</t>
  </si>
  <si>
    <t>0.97</t>
  </si>
  <si>
    <t>2.46</t>
  </si>
  <si>
    <t>Average
landings
2006 - 2008
tons</t>
  </si>
  <si>
    <t>23</t>
  </si>
  <si>
    <t>345</t>
  </si>
  <si>
    <t>20</t>
  </si>
  <si>
    <t>10</t>
  </si>
  <si>
    <t>33</t>
  </si>
  <si>
    <t>15</t>
  </si>
  <si>
    <t>9</t>
  </si>
  <si>
    <t>303</t>
  </si>
  <si>
    <t>230</t>
  </si>
  <si>
    <t>Octopus Vulgaris</t>
  </si>
  <si>
    <r>
      <t xml:space="preserve">Shark-like </t>
    </r>
    <r>
      <rPr>
        <i/>
        <sz val="10"/>
        <rFont val="Arial"/>
        <family val="2"/>
      </rPr>
      <t>Selachii</t>
    </r>
  </si>
  <si>
    <t>MLT-ITA-GRE</t>
  </si>
  <si>
    <t>Sampling for age by Italian counterparts</t>
  </si>
  <si>
    <t>GFCM / ICCAT</t>
  </si>
  <si>
    <t>ICCAT / GFCM</t>
  </si>
  <si>
    <t>** refers to a combination of 'Weight @ length', 'Maturity @ length' and 'Sex-ratio @ length'</t>
  </si>
  <si>
    <t>*** refers to 'Weight @ age', 'Maturity @ age', 'Sex-ratio @ age' and 'Length at age'.</t>
  </si>
  <si>
    <t>On-board purchase + trawl survey samples</t>
  </si>
  <si>
    <t>Market sampling</t>
  </si>
  <si>
    <t>Market sampling + trawl survey samples</t>
  </si>
  <si>
    <t xml:space="preserve">On-board observations + tuna penning sites observations </t>
  </si>
  <si>
    <t>Fig 1</t>
  </si>
  <si>
    <t>Fig 2</t>
  </si>
  <si>
    <t>Mediterranean International Bottom Trawl Survey (MEDITS)</t>
  </si>
  <si>
    <t>Pan-Mediterranean pelagic survey (MEDIAS)</t>
  </si>
  <si>
    <t>2011</t>
  </si>
  <si>
    <t>2012</t>
  </si>
  <si>
    <r>
      <t xml:space="preserve">Illex </t>
    </r>
    <r>
      <rPr>
        <sz val="10"/>
        <rFont val="Arial"/>
        <family val="2"/>
      </rPr>
      <t xml:space="preserve">spp., </t>
    </r>
    <r>
      <rPr>
        <i/>
        <sz val="10"/>
        <rFont val="Arial"/>
        <family val="2"/>
      </rPr>
      <t xml:space="preserve">Todarodes </t>
    </r>
    <r>
      <rPr>
        <sz val="10"/>
        <rFont val="Arial"/>
        <family val="2"/>
      </rPr>
      <t>spp.</t>
    </r>
  </si>
  <si>
    <t>Mugilidae</t>
  </si>
  <si>
    <t>Spicara smaris</t>
  </si>
  <si>
    <t>Aspitrigla cuculus</t>
  </si>
  <si>
    <t>Coryphaena equiselis</t>
  </si>
  <si>
    <t>Citharus linguatula</t>
  </si>
  <si>
    <t>Helicolenus dactylopterus</t>
  </si>
  <si>
    <t>Lepidorhombus boscii</t>
  </si>
  <si>
    <t>Pagellus acarne</t>
  </si>
  <si>
    <t>Pagellus bogaraveo</t>
  </si>
  <si>
    <t>Phycis blennoides</t>
  </si>
  <si>
    <t>Spicara flexuosa</t>
  </si>
  <si>
    <t>Trigloporus lastoviza</t>
  </si>
  <si>
    <t>Trisopterus minutus capelanus</t>
  </si>
  <si>
    <t>Zeus faber</t>
  </si>
  <si>
    <t>Misc.**</t>
  </si>
  <si>
    <t>Misc.***</t>
  </si>
  <si>
    <t>Odantaspis ferox</t>
  </si>
  <si>
    <t>Parapenaeus longirostris</t>
  </si>
  <si>
    <t>No information</t>
  </si>
  <si>
    <t>2009-2010</t>
  </si>
  <si>
    <t>Deep water species</t>
  </si>
  <si>
    <t>OTB_DEMSP_&gt;=40_0_0</t>
  </si>
  <si>
    <t>OTB_DWSP_&gt;=40_0_0</t>
  </si>
  <si>
    <t>OTB_MDDWSP_&gt;=40_0_0</t>
  </si>
  <si>
    <t>Finfish</t>
  </si>
  <si>
    <t>LA_SLPF_&gt;=14_0_0</t>
  </si>
  <si>
    <t>GTR_DEMSP_&gt;=16_0_0</t>
  </si>
  <si>
    <t>FPO_DEMSP_0_0_0</t>
  </si>
  <si>
    <t>GNS_SLPF_&gt;=16_0_0</t>
  </si>
  <si>
    <t>[LHP][LHM]_FINF_0_0_0</t>
  </si>
  <si>
    <t>[SB][SV]_DEMSP_0_0_0</t>
  </si>
  <si>
    <t>Misc_DEMSP_0_0_0</t>
  </si>
  <si>
    <t>A9</t>
  </si>
  <si>
    <t>A10</t>
  </si>
  <si>
    <t>A11</t>
  </si>
  <si>
    <t>A12</t>
  </si>
  <si>
    <t>A13</t>
  </si>
  <si>
    <t>A14</t>
  </si>
  <si>
    <t>A15</t>
  </si>
  <si>
    <t>6*</t>
  </si>
  <si>
    <t>Feb - Jul</t>
  </si>
  <si>
    <t>Average total no. of trips in the reference years****</t>
  </si>
  <si>
    <t>National coordination</t>
  </si>
  <si>
    <t xml:space="preserve">National Correspondents Meeting 2012-01 </t>
  </si>
  <si>
    <t xml:space="preserve">National Correspondents Meeting 2012-02 </t>
  </si>
  <si>
    <t>National Correspondents Meeting 2012-03</t>
  </si>
  <si>
    <t xml:space="preserve">Planning Group for Economists [PGECON] </t>
  </si>
  <si>
    <t>Economists workshop - 1</t>
  </si>
  <si>
    <t xml:space="preserve">Economists workshop - 2 </t>
  </si>
  <si>
    <t>RCM for the Mediterranean &amp; Black Sea</t>
  </si>
  <si>
    <t xml:space="preserve">9th Liaison Meeting </t>
  </si>
  <si>
    <t>2012 - 2013</t>
  </si>
  <si>
    <t>Workshop on practical implementation of statistical sound catch sampling programmes [WKPICS 2]</t>
  </si>
  <si>
    <t>Workshop on sexual maturity staging on elasmobranches [WKMSEL-2]</t>
  </si>
  <si>
    <t>Workshop on age reading for red mullet (Mullus barbatus) and striped red mullet (Mullus surmuletus) [WKACM2]</t>
  </si>
  <si>
    <t>Workshop to develop guidelines to convert DCF biological, economic and transversal data to GFCM Task 1 (Corsica)</t>
  </si>
  <si>
    <t xml:space="preserve">Meeting of the Standing Committee on Research and statistics </t>
  </si>
  <si>
    <t>GNS_DEMSP_&gt;=16_0_0</t>
  </si>
  <si>
    <t>Mixed demersal and pelagic species</t>
  </si>
  <si>
    <t>Misc_MDDWSP_0_0_0</t>
  </si>
  <si>
    <t>P.S. In blue is the ranking system re-worked for the two most recent years' data for the implementation of the 2012 National Programme</t>
  </si>
  <si>
    <t>Not calculated**</t>
  </si>
  <si>
    <t>**** This number is large because landing officers were always present to weigh Xiphias gladius on landing, the length was then estimated from the weight.</t>
  </si>
  <si>
    <r>
      <t xml:space="preserve">Illex </t>
    </r>
    <r>
      <rPr>
        <sz val="10"/>
        <rFont val="Arial"/>
        <family val="2"/>
      </rPr>
      <t>spp.,</t>
    </r>
    <r>
      <rPr>
        <i/>
        <sz val="10"/>
        <rFont val="Arial"/>
        <family val="2"/>
      </rPr>
      <t xml:space="preserve"> Todarodes </t>
    </r>
    <r>
      <rPr>
        <sz val="10"/>
        <rFont val="Arial"/>
        <family val="2"/>
      </rPr>
      <t>spp.</t>
    </r>
  </si>
  <si>
    <t>MISC.</t>
  </si>
  <si>
    <t>PS_LPF_0_0_0</t>
  </si>
  <si>
    <t>29655****</t>
  </si>
  <si>
    <t>MISC.*</t>
  </si>
  <si>
    <t>* the metier MISC. refers to combined gillnets and trammel nets</t>
  </si>
  <si>
    <t>Dasyatis pastinaca</t>
  </si>
  <si>
    <t>Raja montagui</t>
  </si>
  <si>
    <t>LLS_DEMF_0_0_0</t>
  </si>
  <si>
    <t>Misc.*</t>
  </si>
  <si>
    <t>* Gear type: Anchored Set gillnets</t>
  </si>
  <si>
    <t>** Gear type: Combined gillnets and trammel nets</t>
  </si>
  <si>
    <t>***Gear type: Set surface longlines</t>
  </si>
  <si>
    <t>**** The effort ranking system was calculated only on 2010 values (refer to Malta's NP 2011-2013 Section III.C.1(b) for comments). Purse seiners targeting large pelagic fish did not work in 2010.</t>
  </si>
  <si>
    <t>****</t>
  </si>
  <si>
    <t>Weight @ length</t>
  </si>
  <si>
    <t>Sex-ratio @ length</t>
  </si>
  <si>
    <t>Maturity @ length</t>
  </si>
  <si>
    <t>Market sampling + onboard observations</t>
  </si>
  <si>
    <t>Not calculated*</t>
  </si>
  <si>
    <t>Not available</t>
  </si>
  <si>
    <t>Weight @ age</t>
  </si>
  <si>
    <t>Sex-ratio @ age</t>
  </si>
  <si>
    <t>Maturity @ age</t>
  </si>
  <si>
    <t>Length @ age</t>
  </si>
  <si>
    <t>Trawl survey samples</t>
  </si>
  <si>
    <t>Trawl survey samples + Market sampling</t>
  </si>
  <si>
    <t>Trawl survey samples + Market sampling + onboard observations</t>
  </si>
  <si>
    <t>Trawl survey samples + onboard observations</t>
  </si>
  <si>
    <t>Length class</t>
  </si>
  <si>
    <t>12-&lt; 18 m</t>
  </si>
  <si>
    <t>18-&lt; 24 m</t>
  </si>
  <si>
    <t>0-&lt; 6 m</t>
  </si>
  <si>
    <t>6-&lt; 12 m</t>
  </si>
  <si>
    <t>24-&lt; 40 m</t>
  </si>
  <si>
    <t>Passive Gears: Drift and/or fixed netters</t>
  </si>
  <si>
    <t>Active Gears: Demersal trawlers and/or demersal seiners</t>
  </si>
  <si>
    <t>Passive Gears: Vessels using pots and/or traps</t>
  </si>
  <si>
    <t>Passive Gears: Vessels using hooks</t>
  </si>
  <si>
    <t>Active Gears: Vessels using other active gears</t>
  </si>
  <si>
    <t>Inactive vessels</t>
  </si>
  <si>
    <t>Passive Gears: Vessels using polyvalent passive gears only</t>
  </si>
  <si>
    <t>Polyvalent Gears: Vessels using active and passive gears</t>
  </si>
  <si>
    <t>Active Gears: Purse Seiners</t>
  </si>
  <si>
    <t>Fisheries Economic Survey</t>
  </si>
  <si>
    <t>National name of the survey</t>
  </si>
  <si>
    <t>Fleet segments vessels (b)</t>
  </si>
  <si>
    <t>Fleet segments vessels lenght classes (b)</t>
  </si>
  <si>
    <t>Type of data collection scheme (c)</t>
  </si>
  <si>
    <t xml:space="preserve">Achieved sample rate </t>
  </si>
  <si>
    <t xml:space="preserve">Response rate </t>
  </si>
  <si>
    <t>Other variability indicators (d)</t>
  </si>
  <si>
    <t>Variable group (a)</t>
  </si>
  <si>
    <t>VL1824</t>
  </si>
  <si>
    <t>VL2440</t>
  </si>
  <si>
    <t>VL0006</t>
  </si>
  <si>
    <t>VL1218</t>
  </si>
  <si>
    <t>VL0612</t>
  </si>
  <si>
    <t>Income from leasing out quota or other fishing rights</t>
  </si>
  <si>
    <t>Direct subsidies</t>
  </si>
  <si>
    <t>Personnel costs</t>
  </si>
  <si>
    <t>Variable costs</t>
  </si>
  <si>
    <t>Non-variable costs</t>
  </si>
  <si>
    <t>Lease/rental payments for quota or other fishing rights</t>
  </si>
  <si>
    <t xml:space="preserve">Investments in physical capital </t>
  </si>
  <si>
    <t>Financial position</t>
  </si>
  <si>
    <t>FTE Harmonised</t>
  </si>
  <si>
    <t>Energy consumption</t>
  </si>
  <si>
    <t>Number of fishing enterprises/units</t>
  </si>
  <si>
    <t>Total number of crew working hours</t>
  </si>
  <si>
    <t>44</t>
  </si>
  <si>
    <t>Cages - Other marine species*</t>
  </si>
  <si>
    <t>Aquaculture Economic Survey</t>
  </si>
  <si>
    <t>National name of the survey (c)</t>
  </si>
  <si>
    <t>GFCM: Dolphinfish annual reporting form</t>
  </si>
  <si>
    <t>GFCM: Task 1 statistical matrix</t>
  </si>
  <si>
    <t>Target species (Group 1, 2 &amp; 3)</t>
  </si>
  <si>
    <t>JRC - EU STECF: Official call for data on landings, catches, length and age compositions, effort and trawl surveys in the Mediterranean</t>
  </si>
  <si>
    <t xml:space="preserve">Bottom otter trawlers - all species; Trawl survey data </t>
  </si>
  <si>
    <r>
      <t xml:space="preserve">Lampara nets and Drifting longlines; </t>
    </r>
    <r>
      <rPr>
        <i/>
        <sz val="10"/>
        <rFont val="Arial"/>
        <family val="2"/>
      </rPr>
      <t>Coryphaena hippurus</t>
    </r>
  </si>
  <si>
    <t>JRC - EU STECF: Formal request Fleet economic data</t>
  </si>
  <si>
    <t>All fleet segments</t>
  </si>
  <si>
    <t>JRC - EU STECF: Aquaculture sector economic data</t>
  </si>
  <si>
    <t>All Companies</t>
  </si>
  <si>
    <t>JRC - EU STECF:Fish processing industry economic data</t>
  </si>
  <si>
    <t>MEDITS working groups</t>
  </si>
  <si>
    <t>Trawl survey data</t>
  </si>
  <si>
    <t>MAREA project, MEDISEH specific contract</t>
  </si>
  <si>
    <t>ICCAT: Task I and II</t>
  </si>
  <si>
    <t>Other large pelagics</t>
  </si>
  <si>
    <t>All pelagic elasmobranchs</t>
  </si>
  <si>
    <t>Aquaculture Sector</t>
  </si>
  <si>
    <t>6 months</t>
  </si>
  <si>
    <t>1 year</t>
  </si>
  <si>
    <t>120 minutes</t>
  </si>
  <si>
    <t>4 months (after end of reference year)</t>
  </si>
  <si>
    <t>2 months (after end of reference year)*</t>
  </si>
  <si>
    <t>* reference year is n-1 year in case of economic data</t>
  </si>
  <si>
    <t>Achieved sample rate</t>
  </si>
  <si>
    <t>Response rate</t>
  </si>
  <si>
    <t>Other variability indicators (b)</t>
  </si>
  <si>
    <t>38%</t>
  </si>
  <si>
    <t>0.4</t>
  </si>
  <si>
    <t>0.8</t>
  </si>
  <si>
    <t>0.5</t>
  </si>
  <si>
    <t>0.7</t>
  </si>
  <si>
    <t>0.6</t>
  </si>
  <si>
    <t>0.2</t>
  </si>
  <si>
    <t>38%*</t>
  </si>
  <si>
    <t>* The response rate is higher than the sampling rate because one company responded but refused to provide data</t>
  </si>
  <si>
    <t>CV**</t>
  </si>
  <si>
    <t>** Where CV is '0' it means that there were no values for this indicator</t>
  </si>
  <si>
    <t>Fleet segments (a)</t>
  </si>
  <si>
    <t>Achieved sample rate (c )</t>
  </si>
  <si>
    <t>Response rate (c )</t>
  </si>
  <si>
    <t>CV (c )</t>
  </si>
  <si>
    <t>All fleet segments for vessels &gt;10m LOA</t>
  </si>
  <si>
    <t xml:space="preserve">Logbooks + sales vouchers </t>
  </si>
  <si>
    <t xml:space="preserve">All fleet segments </t>
  </si>
  <si>
    <t xml:space="preserve">Logbooks + fleet register + sales vouchers </t>
  </si>
  <si>
    <t>Logbooks + sales vouchers + small-scale fishery sampling survey</t>
  </si>
  <si>
    <t xml:space="preserve">Logbooks </t>
  </si>
  <si>
    <t>Logbooks + sales vouchers (+ small-scale fishery sampling survey)</t>
  </si>
  <si>
    <t>Small-scale fishery sampling survey</t>
  </si>
  <si>
    <t>PGP (Vessel length 0 - 6m)</t>
  </si>
  <si>
    <t>PGP (Vessel length 6 - 10m)</t>
  </si>
  <si>
    <t xml:space="preserve">Number of nets  </t>
  </si>
  <si>
    <t>Number of nets</t>
  </si>
  <si>
    <t xml:space="preserve">Length of nets  </t>
  </si>
  <si>
    <t xml:space="preserve">Number of hooks </t>
  </si>
  <si>
    <t>Number of lines</t>
  </si>
  <si>
    <t>HOK (Vessel length 6 - 10m)</t>
  </si>
  <si>
    <t>HOK (Vessel length 0 - 6m)</t>
  </si>
  <si>
    <t>DFN (Vessel length 0 - 6m)</t>
  </si>
  <si>
    <t>MGO (Vessel length 0 - 6m)</t>
  </si>
  <si>
    <t>MGO (Vessel length 6 - 10m)</t>
  </si>
  <si>
    <t>PMP (Vessel length 0 - 6m)</t>
  </si>
  <si>
    <t>PMP (Vessel length 6 - 10m)</t>
  </si>
  <si>
    <t>* Vessels in this segment were non-operative</t>
  </si>
  <si>
    <t>11</t>
  </si>
  <si>
    <t>* Where the CV is '0', it means that there was either only one vessel in the sample of there were no values for the particular indicator.</t>
  </si>
  <si>
    <t xml:space="preserve">CV* </t>
  </si>
  <si>
    <t xml:space="preserve">** Should be calculated after the three-year period at a regional level. </t>
  </si>
  <si>
    <t>29656***</t>
  </si>
  <si>
    <t>*** This number is large because landing officers were always present to weigh Xiphias gladius on landing, the length was then estimated from the weight.</t>
  </si>
  <si>
    <t>GFCM Working group on stock assessment of demersal species</t>
  </si>
  <si>
    <t>Workshop on transversal data collection (i.e. common understanding and statistical methodologies to estimate/re-evaluate them, with a special focus on the small-scale fisheries)</t>
  </si>
  <si>
    <t>Meeting was not held in 2012</t>
  </si>
  <si>
    <t>Malta did not participate fully, but partially participated or participated remotely</t>
  </si>
  <si>
    <t>(a) Salmo salar</t>
  </si>
  <si>
    <t>(b) Anguila anguilla</t>
  </si>
  <si>
    <t>(c) Dicentrarchus labrax and Sparus aurata</t>
  </si>
  <si>
    <t>(d) This row contains all other not listed marine species</t>
  </si>
  <si>
    <t>(e) Thunnus thynnus</t>
  </si>
  <si>
    <t>(f) Melanogrammus aeglefinus</t>
  </si>
  <si>
    <t>(g) Psetta maxima</t>
  </si>
  <si>
    <t>(h) Gadus morhua</t>
  </si>
  <si>
    <t>(i) Mytilus edulis, Mytilus galoprovincialis</t>
  </si>
  <si>
    <t>(j) Ostrea edulis, Crassostrea gigas</t>
  </si>
  <si>
    <t>(k) Venus verucosa or Veneridae</t>
  </si>
  <si>
    <t>(l) This row contains all other not listed shellfish species</t>
  </si>
  <si>
    <t>(m) This row contains all other not listed fresh water species</t>
  </si>
  <si>
    <t>(o) Latin name</t>
  </si>
  <si>
    <t>(n) Salmo trutta</t>
  </si>
  <si>
    <t>GFCM Demersal WG</t>
  </si>
  <si>
    <t>Lophius budegass</t>
  </si>
  <si>
    <t>Cages - Sea Bass (a) and Sea Bream (b)</t>
  </si>
  <si>
    <t>Sea Bass (a), Sea Bream (b) and Tuna (c)</t>
  </si>
  <si>
    <t>Sea Bass (a) and Sea Bream (b)</t>
  </si>
  <si>
    <t>Blue Fin Tuna (c)</t>
  </si>
  <si>
    <r>
      <t>* The 'Other marine species' are Amberjack (</t>
    </r>
    <r>
      <rPr>
        <i/>
        <sz val="10"/>
        <rFont val="Arial"/>
        <family val="2"/>
      </rPr>
      <t>Seriola dumerili</t>
    </r>
    <r>
      <rPr>
        <sz val="10"/>
        <rFont val="Arial"/>
        <family val="2"/>
      </rPr>
      <t>) and Bluefin Tuna (c)</t>
    </r>
  </si>
  <si>
    <t>(a) Dicentrarchus labrax</t>
  </si>
  <si>
    <t>(b) Sparus aurata</t>
  </si>
  <si>
    <t>(c) Thunnus thynnus</t>
  </si>
  <si>
    <t>*</t>
  </si>
  <si>
    <t>GTR_DEMF_&gt;=16_0_0</t>
  </si>
  <si>
    <t>FPO_DEMF_0_0_0</t>
  </si>
  <si>
    <t>300 **</t>
  </si>
  <si>
    <t>NA</t>
  </si>
  <si>
    <t>[MISC]</t>
  </si>
  <si>
    <t>25</t>
  </si>
</sst>
</file>

<file path=xl/styles.xml><?xml version="1.0" encoding="utf-8"?>
<styleSheet xmlns="http://schemas.openxmlformats.org/spreadsheetml/2006/main">
  <numFmts count="3">
    <numFmt numFmtId="164" formatCode="0.0%"/>
    <numFmt numFmtId="165" formatCode="\ \ @"/>
    <numFmt numFmtId="166" formatCode="0.0"/>
  </numFmts>
  <fonts count="59">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b/>
      <sz val="11"/>
      <color indexed="63"/>
      <name val="Calibri"/>
      <family val="2"/>
    </font>
    <font>
      <sz val="10"/>
      <color indexed="20"/>
      <name val="Arial"/>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8"/>
      <name val="Calibri"/>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10"/>
      <name val="Arial"/>
      <family val="2"/>
    </font>
    <font>
      <b/>
      <sz val="10"/>
      <color indexed="9"/>
      <name val="Arial"/>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b/>
      <sz val="10"/>
      <color indexed="10"/>
      <name val="Arial"/>
      <family val="2"/>
    </font>
    <font>
      <i/>
      <sz val="10"/>
      <name val="Arial"/>
      <family val="2"/>
    </font>
    <font>
      <b/>
      <sz val="14"/>
      <name val="Arial"/>
      <family val="2"/>
    </font>
    <font>
      <b/>
      <sz val="11"/>
      <color indexed="8"/>
      <name val="Arial"/>
      <family val="2"/>
    </font>
    <font>
      <sz val="10"/>
      <name val="Arial"/>
      <family val="2"/>
    </font>
    <font>
      <sz val="12"/>
      <name val="Times New Roman"/>
      <family val="1"/>
    </font>
    <font>
      <i/>
      <sz val="10"/>
      <color indexed="8"/>
      <name val="Arial"/>
      <family val="2"/>
    </font>
    <font>
      <sz val="10"/>
      <color indexed="18"/>
      <name val="Arial"/>
      <family val="2"/>
    </font>
    <font>
      <sz val="10"/>
      <color indexed="56"/>
      <name val="Arial"/>
      <family val="2"/>
    </font>
    <font>
      <b/>
      <sz val="12"/>
      <name val="Times New Roman"/>
      <family val="1"/>
    </font>
    <font>
      <b/>
      <sz val="10"/>
      <name val="Arial"/>
      <family val="2"/>
      <charset val="186"/>
    </font>
    <font>
      <sz val="9"/>
      <color indexed="81"/>
      <name val="Tahoma"/>
      <charset val="1"/>
    </font>
    <font>
      <b/>
      <sz val="9"/>
      <color indexed="81"/>
      <name val="Tahoma"/>
      <charset val="1"/>
    </font>
    <font>
      <b/>
      <i/>
      <sz val="12"/>
      <name val="Arial"/>
      <family val="2"/>
    </font>
    <font>
      <b/>
      <i/>
      <sz val="10"/>
      <name val="Arial"/>
      <family val="2"/>
    </font>
  </fonts>
  <fills count="3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41"/>
        <bgColor indexed="24"/>
      </patternFill>
    </fill>
    <fill>
      <patternFill patternType="solid">
        <fgColor indexed="22"/>
        <bgColor indexed="64"/>
      </patternFill>
    </fill>
    <fill>
      <patternFill patternType="solid">
        <fgColor indexed="9"/>
        <bgColor indexed="64"/>
      </patternFill>
    </fill>
    <fill>
      <patternFill patternType="solid">
        <fgColor indexed="22"/>
        <bgColor indexed="24"/>
      </patternFill>
    </fill>
    <fill>
      <patternFill patternType="solid">
        <fgColor indexed="24"/>
        <bgColor indexed="64"/>
      </patternFill>
    </fill>
    <fill>
      <patternFill patternType="solid">
        <fgColor theme="0" tint="-4.9989318521683403E-2"/>
        <bgColor indexed="64"/>
      </patternFill>
    </fill>
    <fill>
      <patternFill patternType="solid">
        <fgColor theme="0" tint="-4.9989318521683403E-2"/>
        <bgColor indexed="34"/>
      </patternFill>
    </fill>
    <fill>
      <patternFill patternType="solid">
        <fgColor rgb="FFFFFF00"/>
        <bgColor indexed="64"/>
      </patternFill>
    </fill>
  </fills>
  <borders count="9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thick">
        <color indexed="6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right style="thin">
        <color indexed="8"/>
      </right>
      <top style="thin">
        <color indexed="8"/>
      </top>
      <bottom style="thin">
        <color indexed="8"/>
      </bottom>
      <diagonal/>
    </border>
    <border diagonalUp="1" diagonalDown="1">
      <left style="thin">
        <color indexed="8"/>
      </left>
      <right style="thin">
        <color indexed="8"/>
      </right>
      <top style="thin">
        <color indexed="8"/>
      </top>
      <bottom style="thin">
        <color indexed="8"/>
      </bottom>
      <diagonal style="thin">
        <color indexed="8"/>
      </diagonal>
    </border>
    <border>
      <left style="thin">
        <color indexed="8"/>
      </left>
      <right/>
      <top style="thin">
        <color indexed="8"/>
      </top>
      <bottom style="thin">
        <color indexed="8"/>
      </bottom>
      <diagonal/>
    </border>
    <border>
      <left/>
      <right/>
      <top style="thin">
        <color indexed="8"/>
      </top>
      <bottom/>
      <diagonal/>
    </border>
    <border>
      <left/>
      <right style="medium">
        <color indexed="8"/>
      </right>
      <top/>
      <bottom/>
      <diagonal/>
    </border>
    <border>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style="thin">
        <color indexed="8"/>
      </left>
      <right/>
      <top style="thin">
        <color indexed="8"/>
      </top>
      <bottom/>
      <diagonal/>
    </border>
    <border>
      <left/>
      <right/>
      <top style="thin">
        <color indexed="8"/>
      </top>
      <bottom style="thin">
        <color indexed="8"/>
      </bottom>
      <diagonal/>
    </border>
    <border>
      <left/>
      <right/>
      <top/>
      <bottom style="thin">
        <color indexed="8"/>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medium">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hair">
        <color indexed="8"/>
      </left>
      <right style="hair">
        <color indexed="8"/>
      </right>
      <top style="hair">
        <color indexed="8"/>
      </top>
      <bottom/>
      <diagonal/>
    </border>
    <border>
      <left style="hair">
        <color indexed="8"/>
      </left>
      <right style="hair">
        <color indexed="8"/>
      </right>
      <top style="medium">
        <color indexed="8"/>
      </top>
      <bottom/>
      <diagonal/>
    </border>
    <border>
      <left style="medium">
        <color indexed="64"/>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thin">
        <color indexed="64"/>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bottom style="thin">
        <color indexed="8"/>
      </bottom>
      <diagonal/>
    </border>
    <border>
      <left style="medium">
        <color indexed="64"/>
      </left>
      <right style="medium">
        <color indexed="8"/>
      </right>
      <top/>
      <bottom style="thin">
        <color indexed="8"/>
      </bottom>
      <diagonal/>
    </border>
    <border>
      <left style="medium">
        <color indexed="8"/>
      </left>
      <right style="medium">
        <color indexed="64"/>
      </right>
      <top/>
      <bottom style="thin">
        <color indexed="8"/>
      </bottom>
      <diagonal/>
    </border>
    <border>
      <left style="thin">
        <color indexed="8"/>
      </left>
      <right style="medium">
        <color indexed="64"/>
      </right>
      <top style="thin">
        <color indexed="8"/>
      </top>
      <bottom style="thin">
        <color indexed="64"/>
      </bottom>
      <diagonal/>
    </border>
    <border>
      <left/>
      <right style="thin">
        <color indexed="8"/>
      </right>
      <top/>
      <bottom/>
      <diagonal/>
    </border>
    <border>
      <left/>
      <right/>
      <top style="medium">
        <color indexed="8"/>
      </top>
      <bottom style="medium">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64"/>
      </right>
      <top style="medium">
        <color indexed="8"/>
      </top>
      <bottom/>
      <diagonal/>
    </border>
    <border>
      <left style="thin">
        <color indexed="8"/>
      </left>
      <right style="thin">
        <color indexed="64"/>
      </right>
      <top style="thin">
        <color indexed="8"/>
      </top>
      <bottom/>
      <diagonal/>
    </border>
    <border>
      <left style="thin">
        <color indexed="8"/>
      </left>
      <right style="thin">
        <color indexed="64"/>
      </right>
      <top style="thin">
        <color indexed="8"/>
      </top>
      <bottom style="thin">
        <color indexed="8"/>
      </bottom>
      <diagonal/>
    </border>
    <border>
      <left/>
      <right style="thin">
        <color indexed="8"/>
      </right>
      <top style="thin">
        <color indexed="8"/>
      </top>
      <bottom style="medium">
        <color indexed="8"/>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style="medium">
        <color indexed="8"/>
      </left>
      <right style="medium">
        <color indexed="8"/>
      </right>
      <top style="medium">
        <color indexed="8"/>
      </top>
      <bottom style="thin">
        <color indexed="8"/>
      </bottom>
      <diagonal/>
    </border>
    <border>
      <left/>
      <right style="thin">
        <color indexed="8"/>
      </right>
      <top style="medium">
        <color indexed="8"/>
      </top>
      <bottom/>
      <diagonal/>
    </border>
    <border>
      <left/>
      <right style="thin">
        <color indexed="64"/>
      </right>
      <top style="thin">
        <color indexed="64"/>
      </top>
      <bottom style="thin">
        <color indexed="64"/>
      </bottom>
      <diagonal/>
    </border>
    <border>
      <left/>
      <right/>
      <top style="thin">
        <color indexed="8"/>
      </top>
      <bottom style="thin">
        <color indexed="64"/>
      </bottom>
      <diagonal/>
    </border>
  </borders>
  <cellStyleXfs count="8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3" fillId="16"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3" borderId="0" applyNumberFormat="0" applyBorder="0" applyAlignment="0" applyProtection="0"/>
    <xf numFmtId="0" fontId="5" fillId="14" borderId="1" applyNumberFormat="0" applyAlignment="0" applyProtection="0"/>
    <xf numFmtId="0" fontId="6" fillId="14" borderId="2" applyNumberFormat="0" applyAlignment="0" applyProtection="0"/>
    <xf numFmtId="0" fontId="7" fillId="4" borderId="0" applyNumberFormat="0" applyBorder="0" applyAlignment="0" applyProtection="0"/>
    <xf numFmtId="0" fontId="8" fillId="8" borderId="2" applyNumberFormat="0" applyAlignment="0" applyProtection="0"/>
    <xf numFmtId="0" fontId="9" fillId="24" borderId="3" applyNumberFormat="0" applyAlignment="0" applyProtection="0"/>
    <xf numFmtId="0" fontId="10" fillId="0" borderId="4" applyNumberFormat="0" applyFill="0" applyAlignment="0" applyProtection="0"/>
    <xf numFmtId="0" fontId="11" fillId="7" borderId="2" applyNumberFormat="0" applyAlignment="0" applyProtection="0"/>
    <xf numFmtId="0" fontId="12" fillId="0" borderId="0" applyNumberFormat="0" applyFill="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18" borderId="0" applyNumberFormat="0" applyBorder="0" applyAlignment="0" applyProtection="0"/>
    <xf numFmtId="0" fontId="4" fillId="23" borderId="0" applyNumberFormat="0" applyBorder="0" applyAlignment="0" applyProtection="0"/>
    <xf numFmtId="0" fontId="13" fillId="7" borderId="2" applyNumberFormat="0" applyAlignment="0" applyProtection="0"/>
    <xf numFmtId="0" fontId="14" fillId="0" borderId="5"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3" borderId="0" applyNumberFormat="0" applyBorder="0" applyAlignment="0" applyProtection="0"/>
    <xf numFmtId="0" fontId="18" fillId="15"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9" borderId="9" applyNumberFormat="0" applyAlignment="0" applyProtection="0"/>
    <xf numFmtId="0" fontId="48" fillId="9" borderId="9" applyNumberFormat="0" applyAlignment="0" applyProtection="0"/>
    <xf numFmtId="0" fontId="19" fillId="8" borderId="1" applyNumberFormat="0" applyAlignment="0" applyProtection="0"/>
    <xf numFmtId="0" fontId="20" fillId="3" borderId="0" applyNumberFormat="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12" fillId="0" borderId="8" applyNumberFormat="0" applyFill="0" applyAlignment="0" applyProtection="0"/>
    <xf numFmtId="0" fontId="26" fillId="0" borderId="10" applyNumberFormat="0" applyFill="0" applyAlignment="0" applyProtection="0"/>
    <xf numFmtId="0" fontId="27" fillId="0" borderId="0" applyNumberFormat="0" applyFill="0" applyBorder="0" applyAlignment="0" applyProtection="0"/>
    <xf numFmtId="0" fontId="28" fillId="0" borderId="11" applyNumberFormat="0" applyFill="0" applyAlignment="0" applyProtection="0"/>
    <xf numFmtId="0" fontId="29" fillId="0" borderId="7" applyNumberFormat="0" applyFill="0" applyAlignment="0" applyProtection="0"/>
    <xf numFmtId="0" fontId="30" fillId="0" borderId="12" applyNumberFormat="0" applyFill="0" applyAlignment="0" applyProtection="0"/>
    <xf numFmtId="0" fontId="30" fillId="0" borderId="0" applyNumberFormat="0" applyFill="0" applyBorder="0" applyAlignment="0" applyProtection="0"/>
    <xf numFmtId="0" fontId="31" fillId="0" borderId="4" applyNumberFormat="0" applyFill="0" applyAlignment="0" applyProtection="0"/>
    <xf numFmtId="0" fontId="32" fillId="0" borderId="0" applyNumberFormat="0" applyFill="0" applyBorder="0" applyAlignment="0" applyProtection="0"/>
    <xf numFmtId="0" fontId="33" fillId="24" borderId="3" applyNumberFormat="0" applyAlignment="0" applyProtection="0"/>
  </cellStyleXfs>
  <cellXfs count="755">
    <xf numFmtId="0" fontId="0" fillId="0" borderId="0" xfId="0"/>
    <xf numFmtId="0" fontId="0" fillId="0" borderId="0" xfId="0" applyFont="1"/>
    <xf numFmtId="49" fontId="34" fillId="0" borderId="0" xfId="0" applyNumberFormat="1" applyFont="1" applyFill="1" applyBorder="1" applyAlignment="1">
      <alignment vertical="center"/>
    </xf>
    <xf numFmtId="49" fontId="35" fillId="0" borderId="0" xfId="0" applyNumberFormat="1" applyFont="1" applyFill="1" applyBorder="1" applyAlignment="1">
      <alignment vertical="center"/>
    </xf>
    <xf numFmtId="0" fontId="35" fillId="0" borderId="13" xfId="0" applyFont="1" applyFill="1" applyBorder="1" applyAlignment="1">
      <alignment horizontal="left" vertical="center"/>
    </xf>
    <xf numFmtId="0" fontId="36" fillId="0" borderId="14" xfId="0" applyFont="1" applyFill="1" applyBorder="1" applyAlignment="1">
      <alignment horizontal="center" vertical="center" wrapText="1"/>
    </xf>
    <xf numFmtId="0" fontId="36" fillId="8" borderId="14" xfId="0" applyFont="1" applyFill="1" applyBorder="1" applyAlignment="1">
      <alignment horizontal="center" vertical="center" wrapText="1"/>
    </xf>
    <xf numFmtId="0" fontId="0" fillId="0" borderId="15" xfId="0" applyFont="1" applyBorder="1"/>
    <xf numFmtId="0" fontId="0" fillId="0" borderId="15" xfId="0" applyFont="1" applyFill="1" applyBorder="1"/>
    <xf numFmtId="0" fontId="0" fillId="8" borderId="15" xfId="0" applyFont="1" applyFill="1" applyBorder="1"/>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38" fillId="0" borderId="16" xfId="0" applyNumberFormat="1" applyFont="1" applyFill="1" applyBorder="1" applyAlignment="1">
      <alignment vertical="center"/>
    </xf>
    <xf numFmtId="0" fontId="0" fillId="0" borderId="17" xfId="0" applyFont="1" applyFill="1" applyBorder="1" applyAlignment="1">
      <alignment horizontal="center" vertical="center"/>
    </xf>
    <xf numFmtId="49" fontId="38" fillId="0" borderId="17" xfId="0" applyNumberFormat="1" applyFont="1" applyFill="1" applyBorder="1" applyAlignment="1">
      <alignment vertical="center"/>
    </xf>
    <xf numFmtId="49" fontId="38" fillId="0" borderId="18" xfId="0" applyNumberFormat="1" applyFont="1" applyFill="1" applyBorder="1" applyAlignment="1">
      <alignment vertical="center"/>
    </xf>
    <xf numFmtId="0" fontId="39" fillId="0" borderId="19" xfId="0" applyFont="1" applyFill="1" applyBorder="1" applyAlignment="1">
      <alignment horizontal="left" vertical="center"/>
    </xf>
    <xf numFmtId="0" fontId="0" fillId="0" borderId="20" xfId="0" applyFont="1" applyBorder="1"/>
    <xf numFmtId="49" fontId="38" fillId="0" borderId="21" xfId="0" applyNumberFormat="1" applyFont="1" applyFill="1" applyBorder="1" applyAlignment="1">
      <alignment vertical="center"/>
    </xf>
    <xf numFmtId="49" fontId="38" fillId="0" borderId="22" xfId="0" applyNumberFormat="1" applyFont="1" applyFill="1" applyBorder="1" applyAlignment="1">
      <alignment vertical="center"/>
    </xf>
    <xf numFmtId="0" fontId="36" fillId="8" borderId="23" xfId="0" applyFont="1" applyFill="1" applyBorder="1" applyAlignment="1">
      <alignment horizontal="center"/>
    </xf>
    <xf numFmtId="49" fontId="36" fillId="0" borderId="24" xfId="0" applyNumberFormat="1" applyFont="1" applyFill="1" applyBorder="1" applyAlignment="1">
      <alignment horizontal="center" vertical="center" wrapText="1"/>
    </xf>
    <xf numFmtId="0" fontId="0" fillId="0" borderId="13" xfId="0" applyFont="1" applyBorder="1"/>
    <xf numFmtId="0" fontId="0" fillId="0" borderId="25" xfId="0" applyFont="1" applyFill="1" applyBorder="1" applyAlignment="1">
      <alignment horizontal="center" vertical="center"/>
    </xf>
    <xf numFmtId="49" fontId="0" fillId="0" borderId="13" xfId="0" applyNumberFormat="1" applyFont="1" applyFill="1" applyBorder="1" applyAlignment="1">
      <alignment horizontal="left" vertical="center"/>
    </xf>
    <xf numFmtId="49" fontId="0" fillId="0" borderId="13" xfId="0" applyNumberFormat="1" applyFont="1" applyFill="1" applyBorder="1" applyAlignment="1">
      <alignment horizontal="center" vertical="center"/>
    </xf>
    <xf numFmtId="49" fontId="36" fillId="0" borderId="26" xfId="0" applyNumberFormat="1" applyFont="1" applyFill="1" applyBorder="1" applyAlignment="1">
      <alignment horizontal="center" vertical="center" wrapText="1"/>
    </xf>
    <xf numFmtId="0" fontId="0" fillId="0" borderId="0" xfId="0" applyFont="1" applyFill="1" applyBorder="1" applyAlignment="1">
      <alignment vertical="center"/>
    </xf>
    <xf numFmtId="0" fontId="41" fillId="0" borderId="0" xfId="0" applyFont="1" applyFill="1" applyBorder="1" applyAlignment="1">
      <alignment horizontal="left" vertical="center"/>
    </xf>
    <xf numFmtId="49" fontId="38" fillId="0" borderId="0" xfId="66" applyNumberFormat="1" applyFont="1" applyFill="1" applyBorder="1" applyAlignment="1">
      <alignment vertical="center"/>
    </xf>
    <xf numFmtId="0" fontId="0" fillId="0" borderId="0" xfId="0" applyFont="1" applyBorder="1"/>
    <xf numFmtId="0" fontId="39" fillId="0" borderId="19" xfId="66" applyFont="1" applyFill="1" applyBorder="1" applyAlignment="1">
      <alignment horizontal="left" vertical="center"/>
    </xf>
    <xf numFmtId="49" fontId="38" fillId="0" borderId="21" xfId="66" applyNumberFormat="1" applyFont="1" applyFill="1" applyBorder="1" applyAlignment="1">
      <alignment vertical="center"/>
    </xf>
    <xf numFmtId="0" fontId="0" fillId="0" borderId="21" xfId="0" applyFont="1" applyBorder="1"/>
    <xf numFmtId="0" fontId="36" fillId="0" borderId="19" xfId="0" applyFont="1" applyBorder="1" applyAlignment="1">
      <alignment horizontal="center"/>
    </xf>
    <xf numFmtId="49" fontId="36" fillId="0" borderId="14" xfId="66" applyNumberFormat="1" applyFont="1" applyFill="1" applyBorder="1" applyAlignment="1">
      <alignment horizontal="center" vertical="center" wrapText="1"/>
    </xf>
    <xf numFmtId="0" fontId="40" fillId="0" borderId="13" xfId="0" applyFont="1" applyFill="1" applyBorder="1"/>
    <xf numFmtId="0" fontId="40" fillId="0" borderId="13" xfId="66" applyNumberFormat="1" applyFont="1" applyFill="1" applyBorder="1" applyAlignment="1">
      <alignment horizontal="center" vertical="center"/>
    </xf>
    <xf numFmtId="0" fontId="40" fillId="0" borderId="27" xfId="66" applyNumberFormat="1" applyFont="1" applyFill="1" applyBorder="1" applyAlignment="1">
      <alignment horizontal="center" vertical="center"/>
    </xf>
    <xf numFmtId="0" fontId="40" fillId="0" borderId="13" xfId="66" applyNumberFormat="1" applyFont="1" applyFill="1" applyBorder="1" applyAlignment="1">
      <alignment horizontal="center" vertical="center" wrapText="1"/>
    </xf>
    <xf numFmtId="0" fontId="0" fillId="8" borderId="13" xfId="0" applyFont="1" applyFill="1" applyBorder="1"/>
    <xf numFmtId="49" fontId="0" fillId="0" borderId="28" xfId="66" applyNumberFormat="1" applyFont="1" applyFill="1" applyBorder="1" applyAlignment="1">
      <alignment vertical="center"/>
    </xf>
    <xf numFmtId="49" fontId="41" fillId="0" borderId="0" xfId="66" applyNumberFormat="1" applyFont="1" applyFill="1" applyBorder="1" applyAlignment="1">
      <alignment horizontal="left" vertical="center"/>
    </xf>
    <xf numFmtId="0" fontId="0" fillId="0" borderId="29" xfId="0" applyBorder="1"/>
    <xf numFmtId="0" fontId="39" fillId="0" borderId="19" xfId="66" applyFont="1" applyFill="1" applyBorder="1" applyAlignment="1">
      <alignment horizontal="center" vertical="center"/>
    </xf>
    <xf numFmtId="49" fontId="39" fillId="0" borderId="19" xfId="66" applyNumberFormat="1" applyFont="1" applyFill="1" applyBorder="1" applyAlignment="1">
      <alignment horizontal="center" vertical="center"/>
    </xf>
    <xf numFmtId="0" fontId="0" fillId="0" borderId="22" xfId="0" applyBorder="1"/>
    <xf numFmtId="49" fontId="39" fillId="8" borderId="19" xfId="66" applyNumberFormat="1" applyFont="1" applyFill="1" applyBorder="1" applyAlignment="1">
      <alignment horizontal="center" vertical="center"/>
    </xf>
    <xf numFmtId="0" fontId="36" fillId="0" borderId="14" xfId="0" applyFont="1" applyBorder="1" applyAlignment="1">
      <alignment horizontal="center" vertical="center"/>
    </xf>
    <xf numFmtId="0" fontId="36" fillId="0" borderId="14" xfId="0" applyFont="1" applyBorder="1" applyAlignment="1">
      <alignment horizontal="center" vertical="center" wrapText="1"/>
    </xf>
    <xf numFmtId="0" fontId="36" fillId="8" borderId="14" xfId="0" applyFont="1" applyFill="1" applyBorder="1" applyAlignment="1">
      <alignment horizontal="center" wrapText="1"/>
    </xf>
    <xf numFmtId="0" fontId="0" fillId="0" borderId="25" xfId="0" applyFont="1" applyBorder="1"/>
    <xf numFmtId="0" fontId="0" fillId="0" borderId="13" xfId="0" applyFont="1" applyFill="1" applyBorder="1"/>
    <xf numFmtId="49" fontId="38" fillId="0" borderId="0" xfId="64" applyNumberFormat="1" applyFont="1" applyFill="1" applyBorder="1" applyAlignment="1">
      <alignment vertical="center"/>
    </xf>
    <xf numFmtId="49" fontId="39" fillId="0" borderId="19" xfId="64" applyNumberFormat="1" applyFont="1" applyFill="1" applyBorder="1" applyAlignment="1">
      <alignment horizontal="right" vertical="center"/>
    </xf>
    <xf numFmtId="49" fontId="38" fillId="0" borderId="21" xfId="64" applyNumberFormat="1" applyFont="1" applyFill="1" applyBorder="1" applyAlignment="1">
      <alignment vertical="center"/>
    </xf>
    <xf numFmtId="49" fontId="36" fillId="0" borderId="14" xfId="64" applyNumberFormat="1" applyFont="1" applyFill="1" applyBorder="1" applyAlignment="1">
      <alignment horizontal="center" vertical="center" wrapText="1"/>
    </xf>
    <xf numFmtId="49" fontId="40" fillId="0" borderId="13" xfId="64" applyNumberFormat="1" applyFont="1" applyFill="1" applyBorder="1" applyAlignment="1">
      <alignment horizontal="center" vertical="center"/>
    </xf>
    <xf numFmtId="0" fontId="0" fillId="0" borderId="0" xfId="0" applyFont="1" applyAlignment="1">
      <alignment horizontal="left"/>
    </xf>
    <xf numFmtId="0" fontId="38" fillId="0" borderId="0" xfId="0" applyFont="1" applyBorder="1" applyAlignment="1">
      <alignment vertical="center"/>
    </xf>
    <xf numFmtId="0" fontId="38" fillId="0" borderId="0" xfId="0" applyFont="1" applyBorder="1" applyAlignment="1">
      <alignment horizontal="left" vertical="center"/>
    </xf>
    <xf numFmtId="0" fontId="43" fillId="0" borderId="29" xfId="0" applyFont="1" applyBorder="1" applyAlignment="1">
      <alignment horizontal="center" vertical="center"/>
    </xf>
    <xf numFmtId="0" fontId="39" fillId="0" borderId="19" xfId="0" applyFont="1" applyFill="1" applyBorder="1" applyAlignment="1">
      <alignment horizontal="center" vertical="center"/>
    </xf>
    <xf numFmtId="0" fontId="43" fillId="0" borderId="0" xfId="0" applyFont="1" applyAlignment="1">
      <alignment horizontal="center" vertical="center"/>
    </xf>
    <xf numFmtId="0" fontId="38" fillId="0" borderId="21" xfId="0" applyFont="1" applyBorder="1" applyAlignment="1">
      <alignment vertical="center"/>
    </xf>
    <xf numFmtId="0" fontId="38" fillId="0" borderId="21" xfId="0" applyFont="1" applyBorder="1" applyAlignment="1">
      <alignment horizontal="left" vertical="center"/>
    </xf>
    <xf numFmtId="0" fontId="43" fillId="0" borderId="22" xfId="0" applyFont="1" applyBorder="1" applyAlignment="1">
      <alignment horizontal="center" vertical="center"/>
    </xf>
    <xf numFmtId="0" fontId="0" fillId="0" borderId="19" xfId="0" applyFont="1" applyFill="1" applyBorder="1" applyAlignment="1">
      <alignment vertical="center"/>
    </xf>
    <xf numFmtId="0" fontId="36" fillId="0" borderId="14" xfId="0" applyFont="1" applyBorder="1" applyAlignment="1">
      <alignment horizontal="left" vertical="center"/>
    </xf>
    <xf numFmtId="0" fontId="36" fillId="0" borderId="0" xfId="0" applyFont="1" applyAlignment="1">
      <alignment horizontal="center" vertical="center"/>
    </xf>
    <xf numFmtId="0" fontId="0" fillId="0" borderId="13" xfId="0" applyFont="1" applyBorder="1" applyAlignment="1">
      <alignment horizontal="center" vertical="center"/>
    </xf>
    <xf numFmtId="0" fontId="0" fillId="0" borderId="13" xfId="0" applyFont="1" applyBorder="1" applyAlignment="1">
      <alignment horizontal="center"/>
    </xf>
    <xf numFmtId="0" fontId="0" fillId="0" borderId="13" xfId="0" applyFont="1" applyBorder="1" applyAlignment="1">
      <alignment horizontal="left"/>
    </xf>
    <xf numFmtId="0" fontId="0" fillId="0" borderId="0" xfId="0" applyFont="1" applyAlignment="1">
      <alignment horizontal="center"/>
    </xf>
    <xf numFmtId="0" fontId="0" fillId="0" borderId="0" xfId="0" applyBorder="1"/>
    <xf numFmtId="0" fontId="43" fillId="0" borderId="19" xfId="0" applyFont="1" applyBorder="1" applyAlignment="1">
      <alignment horizontal="center" vertical="center"/>
    </xf>
    <xf numFmtId="0" fontId="0" fillId="0" borderId="21" xfId="0" applyBorder="1"/>
    <xf numFmtId="0" fontId="0" fillId="0" borderId="19" xfId="0" applyFont="1" applyBorder="1"/>
    <xf numFmtId="0" fontId="0" fillId="0" borderId="19" xfId="0" applyFont="1" applyBorder="1" applyAlignment="1">
      <alignment horizontal="center" vertical="center"/>
    </xf>
    <xf numFmtId="0" fontId="36" fillId="0" borderId="30" xfId="0" applyFont="1" applyBorder="1" applyAlignment="1">
      <alignment horizontal="center" vertical="center" wrapText="1"/>
    </xf>
    <xf numFmtId="0" fontId="0" fillId="0" borderId="27" xfId="0" applyFont="1" applyBorder="1" applyAlignment="1">
      <alignment horizontal="center" vertical="center"/>
    </xf>
    <xf numFmtId="0" fontId="0" fillId="0" borderId="13" xfId="0" applyFont="1" applyFill="1" applyBorder="1" applyAlignment="1">
      <alignment horizontal="center" vertical="center"/>
    </xf>
    <xf numFmtId="0" fontId="0" fillId="0" borderId="13" xfId="0" applyFont="1" applyFill="1" applyBorder="1" applyAlignment="1">
      <alignment horizontal="center"/>
    </xf>
    <xf numFmtId="0" fontId="0" fillId="0" borderId="27" xfId="0" applyFont="1" applyBorder="1" applyAlignment="1">
      <alignment horizontal="center"/>
    </xf>
    <xf numFmtId="0" fontId="43" fillId="0" borderId="0" xfId="0" applyFont="1" applyBorder="1" applyAlignment="1">
      <alignment horizontal="center" vertical="center"/>
    </xf>
    <xf numFmtId="0" fontId="36" fillId="8" borderId="19" xfId="0" applyFont="1" applyFill="1" applyBorder="1" applyAlignment="1">
      <alignment horizontal="center" vertical="center"/>
    </xf>
    <xf numFmtId="0" fontId="36" fillId="0" borderId="0" xfId="0" applyFont="1" applyFill="1" applyBorder="1" applyAlignment="1">
      <alignment horizontal="center" vertical="center"/>
    </xf>
    <xf numFmtId="0" fontId="37" fillId="0" borderId="0" xfId="0" applyFont="1"/>
    <xf numFmtId="0" fontId="0" fillId="0" borderId="0" xfId="0" applyFont="1" applyFill="1"/>
    <xf numFmtId="49" fontId="36" fillId="0" borderId="31" xfId="66" applyNumberFormat="1" applyFont="1" applyFill="1" applyBorder="1" applyAlignment="1">
      <alignment horizontal="center" vertical="center" wrapText="1"/>
    </xf>
    <xf numFmtId="0" fontId="0" fillId="0" borderId="13" xfId="0" applyBorder="1"/>
    <xf numFmtId="9" fontId="0" fillId="8" borderId="13" xfId="0" applyNumberFormat="1" applyFont="1" applyFill="1" applyBorder="1"/>
    <xf numFmtId="0" fontId="38" fillId="0" borderId="0" xfId="0" applyFont="1" applyFill="1" applyBorder="1" applyAlignment="1">
      <alignment vertical="center"/>
    </xf>
    <xf numFmtId="0" fontId="38" fillId="0" borderId="29" xfId="0" applyFont="1" applyFill="1" applyBorder="1" applyAlignment="1">
      <alignment vertical="center"/>
    </xf>
    <xf numFmtId="0" fontId="38" fillId="0" borderId="21" xfId="0" applyFont="1" applyFill="1" applyBorder="1" applyAlignment="1">
      <alignment vertical="center"/>
    </xf>
    <xf numFmtId="0" fontId="38" fillId="0" borderId="22" xfId="0" applyFont="1" applyFill="1" applyBorder="1" applyAlignment="1">
      <alignment vertical="center"/>
    </xf>
    <xf numFmtId="0" fontId="0" fillId="8" borderId="19" xfId="0" applyFont="1" applyFill="1" applyBorder="1" applyAlignment="1">
      <alignment horizontal="center" vertical="center"/>
    </xf>
    <xf numFmtId="0" fontId="36" fillId="0" borderId="32" xfId="0" applyFont="1" applyFill="1" applyBorder="1" applyAlignment="1">
      <alignment horizontal="center" vertical="center" wrapText="1"/>
    </xf>
    <xf numFmtId="49" fontId="36" fillId="8" borderId="33" xfId="0" applyNumberFormat="1" applyFont="1" applyFill="1" applyBorder="1" applyAlignment="1">
      <alignment horizontal="center" vertical="center"/>
    </xf>
    <xf numFmtId="0" fontId="0" fillId="8" borderId="34" xfId="0" applyFont="1" applyFill="1" applyBorder="1"/>
    <xf numFmtId="0" fontId="36" fillId="0" borderId="24" xfId="0" applyFont="1" applyFill="1" applyBorder="1" applyAlignment="1">
      <alignment horizontal="center" vertical="center" wrapText="1"/>
    </xf>
    <xf numFmtId="0" fontId="36" fillId="0" borderId="35" xfId="0" applyFont="1" applyFill="1" applyBorder="1" applyAlignment="1">
      <alignment horizontal="center" vertical="center" wrapText="1"/>
    </xf>
    <xf numFmtId="49" fontId="36" fillId="8" borderId="36" xfId="0" applyNumberFormat="1" applyFont="1" applyFill="1" applyBorder="1" applyAlignment="1">
      <alignment horizontal="center" vertical="center" wrapText="1"/>
    </xf>
    <xf numFmtId="49" fontId="36" fillId="8" borderId="35" xfId="0" applyNumberFormat="1" applyFont="1" applyFill="1" applyBorder="1" applyAlignment="1">
      <alignment horizontal="center" vertical="center" wrapText="1"/>
    </xf>
    <xf numFmtId="49" fontId="36" fillId="8" borderId="24" xfId="0" applyNumberFormat="1" applyFont="1" applyFill="1" applyBorder="1" applyAlignment="1">
      <alignment horizontal="center" vertical="center" wrapText="1"/>
    </xf>
    <xf numFmtId="0" fontId="37" fillId="0" borderId="37" xfId="0" applyFont="1" applyFill="1" applyBorder="1" applyAlignment="1">
      <alignment horizontal="center" vertical="center"/>
    </xf>
    <xf numFmtId="0" fontId="37" fillId="0" borderId="0" xfId="0" applyFont="1" applyAlignment="1">
      <alignment horizontal="center"/>
    </xf>
    <xf numFmtId="0" fontId="0" fillId="0" borderId="13" xfId="0" applyBorder="1" applyAlignment="1">
      <alignment horizontal="center"/>
    </xf>
    <xf numFmtId="0" fontId="39" fillId="8" borderId="19" xfId="0" applyFont="1" applyFill="1" applyBorder="1" applyAlignment="1">
      <alignment horizontal="center" vertical="center"/>
    </xf>
    <xf numFmtId="49" fontId="36" fillId="0" borderId="0" xfId="0" applyNumberFormat="1" applyFont="1" applyFill="1" applyBorder="1" applyAlignment="1">
      <alignment horizontal="center" vertical="center"/>
    </xf>
    <xf numFmtId="0" fontId="40" fillId="8" borderId="13" xfId="0" applyFont="1" applyFill="1" applyBorder="1" applyAlignment="1">
      <alignment horizontal="left" vertical="center" wrapText="1"/>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17" xfId="0" applyNumberFormat="1" applyFont="1" applyFill="1" applyBorder="1" applyAlignment="1">
      <alignment vertical="center"/>
    </xf>
    <xf numFmtId="49" fontId="38" fillId="0" borderId="17" xfId="0" applyNumberFormat="1" applyFont="1" applyFill="1" applyBorder="1" applyAlignment="1">
      <alignment vertical="center" wrapText="1"/>
    </xf>
    <xf numFmtId="49" fontId="39" fillId="0" borderId="19" xfId="0" applyNumberFormat="1" applyFont="1" applyFill="1" applyBorder="1" applyAlignment="1">
      <alignment horizontal="left" vertical="center"/>
    </xf>
    <xf numFmtId="49" fontId="38" fillId="0" borderId="21" xfId="0" applyNumberFormat="1" applyFont="1" applyFill="1" applyBorder="1" applyAlignment="1">
      <alignment vertical="center" wrapText="1"/>
    </xf>
    <xf numFmtId="0" fontId="40" fillId="0" borderId="13" xfId="0" applyNumberFormat="1" applyFont="1" applyFill="1" applyBorder="1" applyAlignment="1">
      <alignment horizontal="center" vertical="center"/>
    </xf>
    <xf numFmtId="49" fontId="0" fillId="0" borderId="38"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49" fontId="0" fillId="0" borderId="27" xfId="0" applyNumberFormat="1" applyFont="1" applyFill="1" applyBorder="1" applyAlignment="1">
      <alignment horizontal="center"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38" fillId="0" borderId="0" xfId="0" applyNumberFormat="1" applyFont="1" applyFill="1" applyBorder="1" applyAlignment="1">
      <alignment vertical="center"/>
    </xf>
    <xf numFmtId="0" fontId="0" fillId="0" borderId="0" xfId="0" applyFont="1" applyBorder="1" applyAlignment="1"/>
    <xf numFmtId="0" fontId="0" fillId="0" borderId="29" xfId="0" applyFont="1" applyBorder="1" applyAlignment="1"/>
    <xf numFmtId="0" fontId="0" fillId="0" borderId="21" xfId="0" applyFont="1" applyBorder="1" applyAlignment="1"/>
    <xf numFmtId="0" fontId="0" fillId="0" borderId="22" xfId="0" applyFont="1" applyBorder="1" applyAlignment="1"/>
    <xf numFmtId="0" fontId="36" fillId="0" borderId="39" xfId="0" applyFont="1" applyBorder="1" applyAlignment="1">
      <alignment horizontal="center" vertical="center"/>
    </xf>
    <xf numFmtId="49" fontId="36" fillId="0" borderId="40" xfId="0" applyNumberFormat="1" applyFont="1" applyFill="1" applyBorder="1" applyAlignment="1">
      <alignment horizontal="center" vertical="center"/>
    </xf>
    <xf numFmtId="0" fontId="36" fillId="0" borderId="40" xfId="0" applyFont="1" applyBorder="1" applyAlignment="1">
      <alignment horizontal="center" vertical="center"/>
    </xf>
    <xf numFmtId="49" fontId="36" fillId="0" borderId="41" xfId="0" applyNumberFormat="1" applyFont="1" applyFill="1" applyBorder="1" applyAlignment="1">
      <alignment horizontal="center" vertical="center"/>
    </xf>
    <xf numFmtId="49" fontId="36" fillId="0" borderId="42" xfId="0" applyNumberFormat="1" applyFont="1" applyFill="1" applyBorder="1" applyAlignment="1">
      <alignment horizontal="center" vertical="center" wrapText="1"/>
    </xf>
    <xf numFmtId="49" fontId="36" fillId="0" borderId="39" xfId="0" applyNumberFormat="1" applyFont="1" applyFill="1" applyBorder="1" applyAlignment="1">
      <alignment horizontal="center" vertical="center" wrapText="1"/>
    </xf>
    <xf numFmtId="0" fontId="36" fillId="0" borderId="43" xfId="0" applyFont="1" applyBorder="1" applyAlignment="1">
      <alignment horizontal="center" vertical="center"/>
    </xf>
    <xf numFmtId="49" fontId="36" fillId="0" borderId="44" xfId="0" applyNumberFormat="1" applyFont="1" applyFill="1" applyBorder="1" applyAlignment="1">
      <alignment horizontal="center" vertical="center"/>
    </xf>
    <xf numFmtId="0" fontId="36" fillId="0" borderId="44" xfId="0" applyFont="1" applyBorder="1" applyAlignment="1">
      <alignment horizontal="center" vertical="center"/>
    </xf>
    <xf numFmtId="49" fontId="36" fillId="0" borderId="45" xfId="0" applyNumberFormat="1" applyFont="1" applyFill="1" applyBorder="1" applyAlignment="1">
      <alignment horizontal="center" vertical="center"/>
    </xf>
    <xf numFmtId="49" fontId="36" fillId="0" borderId="38" xfId="0" applyNumberFormat="1" applyFont="1" applyFill="1" applyBorder="1" applyAlignment="1">
      <alignment horizontal="center" vertical="center" wrapText="1"/>
    </xf>
    <xf numFmtId="49" fontId="36" fillId="0" borderId="43" xfId="0" applyNumberFormat="1" applyFont="1" applyFill="1" applyBorder="1" applyAlignment="1">
      <alignment horizontal="center" vertical="center" wrapText="1"/>
    </xf>
    <xf numFmtId="0" fontId="36" fillId="0" borderId="46" xfId="0" applyFont="1" applyBorder="1" applyAlignment="1">
      <alignment horizontal="center" vertical="center" textRotation="90"/>
    </xf>
    <xf numFmtId="0" fontId="36" fillId="0" borderId="37" xfId="0" applyFont="1" applyFill="1" applyBorder="1" applyAlignment="1">
      <alignment horizontal="center" vertical="center" textRotation="90"/>
    </xf>
    <xf numFmtId="0" fontId="36" fillId="0" borderId="47" xfId="0" applyFont="1" applyFill="1" applyBorder="1" applyAlignment="1">
      <alignment horizontal="center" vertical="center" textRotation="90"/>
    </xf>
    <xf numFmtId="0" fontId="36" fillId="0" borderId="48" xfId="0" applyFont="1" applyBorder="1" applyAlignment="1">
      <alignment horizontal="center" vertical="center" textRotation="90"/>
    </xf>
    <xf numFmtId="0" fontId="36" fillId="0" borderId="13" xfId="0" applyFont="1" applyFill="1" applyBorder="1" applyAlignment="1">
      <alignment horizontal="center" vertical="center" textRotation="90"/>
    </xf>
    <xf numFmtId="0" fontId="36" fillId="0" borderId="49" xfId="0" applyFont="1" applyFill="1" applyBorder="1" applyAlignment="1">
      <alignment horizontal="center" vertical="center" textRotation="90"/>
    </xf>
    <xf numFmtId="49" fontId="0" fillId="0" borderId="25" xfId="0" applyNumberFormat="1" applyFont="1" applyFill="1" applyBorder="1" applyAlignment="1">
      <alignment vertical="center"/>
    </xf>
    <xf numFmtId="49" fontId="0" fillId="0" borderId="27" xfId="0" applyNumberFormat="1" applyFont="1" applyFill="1" applyBorder="1" applyAlignment="1">
      <alignment vertical="center"/>
    </xf>
    <xf numFmtId="0" fontId="36" fillId="8" borderId="30" xfId="0" applyFont="1" applyFill="1" applyBorder="1" applyAlignment="1">
      <alignment horizontal="center" vertical="center" wrapText="1"/>
    </xf>
    <xf numFmtId="49" fontId="39" fillId="0" borderId="0" xfId="64" applyNumberFormat="1" applyFont="1" applyFill="1" applyBorder="1" applyAlignment="1">
      <alignment horizontal="right" vertical="center"/>
    </xf>
    <xf numFmtId="49" fontId="39" fillId="0" borderId="19" xfId="64" applyNumberFormat="1" applyFont="1" applyFill="1" applyBorder="1" applyAlignment="1">
      <alignment horizontal="center" vertical="center"/>
    </xf>
    <xf numFmtId="0" fontId="0" fillId="0" borderId="19" xfId="0" applyFont="1" applyBorder="1" applyAlignment="1">
      <alignment horizontal="center"/>
    </xf>
    <xf numFmtId="0" fontId="0" fillId="0" borderId="0" xfId="0" applyFont="1" applyFill="1" applyBorder="1"/>
    <xf numFmtId="0" fontId="0" fillId="0" borderId="0" xfId="0" applyFill="1"/>
    <xf numFmtId="49" fontId="38" fillId="0" borderId="0" xfId="67" applyNumberFormat="1" applyFont="1" applyFill="1" applyBorder="1" applyAlignment="1">
      <alignment vertical="center"/>
    </xf>
    <xf numFmtId="0" fontId="0" fillId="0" borderId="29" xfId="0" applyFont="1" applyBorder="1"/>
    <xf numFmtId="49" fontId="39" fillId="0" borderId="40" xfId="67" applyNumberFormat="1" applyFont="1" applyFill="1" applyBorder="1" applyAlignment="1">
      <alignment horizontal="center" vertical="center"/>
    </xf>
    <xf numFmtId="49" fontId="39" fillId="0" borderId="19" xfId="67" applyNumberFormat="1" applyFont="1" applyFill="1" applyBorder="1" applyAlignment="1">
      <alignment horizontal="center" vertical="center"/>
    </xf>
    <xf numFmtId="49" fontId="38" fillId="0" borderId="22" xfId="67" applyNumberFormat="1" applyFont="1" applyFill="1" applyBorder="1" applyAlignment="1">
      <alignment vertical="center" wrapText="1"/>
    </xf>
    <xf numFmtId="0" fontId="36" fillId="0" borderId="38" xfId="0" applyFont="1" applyBorder="1" applyAlignment="1">
      <alignment horizontal="center"/>
    </xf>
    <xf numFmtId="49" fontId="36" fillId="0" borderId="50" xfId="67" applyNumberFormat="1" applyFont="1" applyFill="1" applyBorder="1" applyAlignment="1">
      <alignment vertical="center"/>
    </xf>
    <xf numFmtId="49" fontId="36" fillId="0" borderId="38" xfId="67" applyNumberFormat="1" applyFont="1" applyFill="1" applyBorder="1" applyAlignment="1">
      <alignment vertical="center" wrapText="1"/>
    </xf>
    <xf numFmtId="49" fontId="36" fillId="0" borderId="38" xfId="67" applyNumberFormat="1" applyFont="1" applyFill="1" applyBorder="1" applyAlignment="1">
      <alignment horizontal="center" vertical="center" wrapText="1"/>
    </xf>
    <xf numFmtId="49" fontId="0" fillId="0" borderId="25" xfId="67" applyNumberFormat="1" applyFont="1" applyFill="1" applyBorder="1" applyAlignment="1">
      <alignment horizontal="left" vertical="center"/>
    </xf>
    <xf numFmtId="49" fontId="0" fillId="0" borderId="13" xfId="67" applyNumberFormat="1" applyFont="1" applyFill="1" applyBorder="1" applyAlignment="1">
      <alignment vertical="center" wrapText="1"/>
    </xf>
    <xf numFmtId="2" fontId="0" fillId="0" borderId="13" xfId="67" applyNumberFormat="1" applyFont="1" applyFill="1" applyBorder="1" applyAlignment="1">
      <alignment horizontal="center" vertical="center"/>
    </xf>
    <xf numFmtId="49" fontId="0" fillId="0" borderId="0" xfId="0" applyNumberFormat="1" applyFill="1" applyBorder="1" applyAlignment="1">
      <alignment vertical="center"/>
    </xf>
    <xf numFmtId="49" fontId="39" fillId="0" borderId="19" xfId="0" applyNumberFormat="1" applyFont="1" applyFill="1" applyBorder="1" applyAlignment="1">
      <alignment horizontal="center" vertical="center"/>
    </xf>
    <xf numFmtId="49" fontId="39" fillId="26" borderId="19" xfId="0" applyNumberFormat="1" applyFont="1" applyFill="1" applyBorder="1" applyAlignment="1">
      <alignment horizontal="center" vertical="center"/>
    </xf>
    <xf numFmtId="0" fontId="0" fillId="0" borderId="51" xfId="0" applyFont="1" applyBorder="1"/>
    <xf numFmtId="49" fontId="0" fillId="8" borderId="17" xfId="0" applyNumberFormat="1" applyFont="1" applyFill="1" applyBorder="1" applyAlignment="1">
      <alignment vertical="center"/>
    </xf>
    <xf numFmtId="49" fontId="36" fillId="0" borderId="52" xfId="0" applyNumberFormat="1" applyFont="1" applyFill="1" applyBorder="1" applyAlignment="1">
      <alignment horizontal="center" vertical="center"/>
    </xf>
    <xf numFmtId="49" fontId="36" fillId="0" borderId="53" xfId="0" applyNumberFormat="1" applyFont="1" applyFill="1" applyBorder="1" applyAlignment="1">
      <alignment horizontal="center" vertical="center"/>
    </xf>
    <xf numFmtId="49" fontId="36" fillId="0" borderId="52" xfId="0" applyNumberFormat="1" applyFont="1" applyFill="1" applyBorder="1" applyAlignment="1">
      <alignment horizontal="center" vertical="center" wrapText="1"/>
    </xf>
    <xf numFmtId="0" fontId="36" fillId="0" borderId="52" xfId="0" applyFont="1" applyFill="1" applyBorder="1" applyAlignment="1">
      <alignment horizontal="center" vertical="center"/>
    </xf>
    <xf numFmtId="49" fontId="36" fillId="0" borderId="54" xfId="0" applyNumberFormat="1" applyFont="1" applyFill="1" applyBorder="1" applyAlignment="1">
      <alignment horizontal="center" vertical="center" wrapText="1"/>
    </xf>
    <xf numFmtId="49" fontId="36" fillId="8" borderId="52" xfId="0" applyNumberFormat="1" applyFont="1" applyFill="1" applyBorder="1" applyAlignment="1">
      <alignment horizontal="center" vertical="center" wrapText="1"/>
    </xf>
    <xf numFmtId="49" fontId="36" fillId="0" borderId="0" xfId="0" applyNumberFormat="1" applyFont="1" applyFill="1" applyBorder="1" applyAlignment="1">
      <alignment horizontal="center" vertical="center" wrapText="1"/>
    </xf>
    <xf numFmtId="0" fontId="40" fillId="0" borderId="13" xfId="0" applyNumberFormat="1" applyFont="1" applyFill="1" applyBorder="1" applyAlignment="1">
      <alignment horizontal="center" vertical="center" wrapText="1"/>
    </xf>
    <xf numFmtId="49" fontId="0" fillId="8" borderId="13" xfId="0" applyNumberFormat="1" applyFont="1" applyFill="1" applyBorder="1" applyAlignment="1">
      <alignment horizontal="center" vertical="center" wrapText="1"/>
    </xf>
    <xf numFmtId="9" fontId="0" fillId="8" borderId="13" xfId="0"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13" xfId="0" applyNumberFormat="1" applyFont="1" applyFill="1" applyBorder="1" applyAlignment="1">
      <alignment horizontal="center" vertical="center" wrapText="1"/>
    </xf>
    <xf numFmtId="49" fontId="0" fillId="0" borderId="25" xfId="0" applyNumberFormat="1" applyFont="1" applyFill="1" applyBorder="1" applyAlignment="1">
      <alignment horizontal="center" vertical="center" wrapText="1"/>
    </xf>
    <xf numFmtId="0" fontId="0" fillId="0" borderId="13" xfId="0" applyFont="1" applyFill="1" applyBorder="1" applyAlignment="1">
      <alignment horizontal="center" wrapText="1"/>
    </xf>
    <xf numFmtId="1" fontId="0" fillId="0" borderId="13" xfId="0" applyNumberFormat="1" applyFont="1" applyFill="1" applyBorder="1" applyAlignment="1">
      <alignment horizontal="center" vertical="center" wrapText="1"/>
    </xf>
    <xf numFmtId="49" fontId="0" fillId="0" borderId="27" xfId="0" applyNumberFormat="1" applyFont="1" applyFill="1" applyBorder="1" applyAlignment="1">
      <alignment horizontal="center" vertical="center" wrapText="1"/>
    </xf>
    <xf numFmtId="49" fontId="0" fillId="0" borderId="37" xfId="0" applyNumberFormat="1" applyFont="1" applyFill="1" applyBorder="1" applyAlignment="1">
      <alignment horizontal="center" vertical="center" wrapText="1"/>
    </xf>
    <xf numFmtId="1" fontId="0" fillId="0" borderId="27" xfId="0" applyNumberFormat="1" applyFont="1" applyFill="1" applyBorder="1" applyAlignment="1">
      <alignment horizontal="center" vertical="center" wrapText="1"/>
    </xf>
    <xf numFmtId="1" fontId="0" fillId="0" borderId="38" xfId="0" applyNumberFormat="1" applyFont="1" applyFill="1" applyBorder="1" applyAlignment="1">
      <alignment horizontal="center" vertical="center" wrapText="1"/>
    </xf>
    <xf numFmtId="49" fontId="0" fillId="0" borderId="25" xfId="0" applyNumberFormat="1" applyFont="1" applyFill="1" applyBorder="1" applyAlignment="1">
      <alignment horizontal="center" vertical="center"/>
    </xf>
    <xf numFmtId="1" fontId="0" fillId="0" borderId="13" xfId="0" applyNumberFormat="1" applyFont="1" applyFill="1" applyBorder="1" applyAlignment="1">
      <alignment horizontal="center" vertical="center"/>
    </xf>
    <xf numFmtId="49" fontId="0" fillId="8" borderId="13"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49" fontId="0" fillId="0" borderId="13" xfId="0" applyNumberFormat="1" applyFont="1" applyFill="1" applyBorder="1" applyAlignment="1">
      <alignment vertical="center"/>
    </xf>
    <xf numFmtId="49" fontId="0" fillId="8" borderId="13" xfId="0" applyNumberFormat="1" applyFont="1" applyFill="1" applyBorder="1" applyAlignment="1">
      <alignment vertical="center"/>
    </xf>
    <xf numFmtId="0" fontId="0" fillId="0" borderId="0" xfId="0" applyNumberFormat="1" applyFont="1" applyFill="1" applyBorder="1" applyAlignment="1">
      <alignment vertical="center"/>
    </xf>
    <xf numFmtId="0" fontId="38" fillId="0" borderId="29" xfId="0" applyFont="1" applyBorder="1" applyAlignment="1">
      <alignment vertical="center"/>
    </xf>
    <xf numFmtId="0" fontId="39" fillId="0" borderId="19" xfId="0" applyFont="1" applyBorder="1" applyAlignment="1">
      <alignment horizontal="center" vertical="center"/>
    </xf>
    <xf numFmtId="0" fontId="38" fillId="0" borderId="22" xfId="0" applyFont="1" applyBorder="1" applyAlignment="1">
      <alignment vertical="center"/>
    </xf>
    <xf numFmtId="0" fontId="0" fillId="0" borderId="55" xfId="0" applyBorder="1"/>
    <xf numFmtId="0" fontId="36" fillId="0" borderId="56" xfId="0" applyFont="1" applyBorder="1" applyAlignment="1"/>
    <xf numFmtId="0" fontId="36" fillId="0" borderId="13" xfId="0" applyFont="1" applyFill="1" applyBorder="1" applyAlignment="1">
      <alignment horizontal="center" vertical="top" wrapText="1"/>
    </xf>
    <xf numFmtId="0" fontId="36" fillId="0" borderId="52" xfId="0" applyFont="1" applyBorder="1" applyAlignment="1">
      <alignment horizontal="center" vertical="center"/>
    </xf>
    <xf numFmtId="0" fontId="36" fillId="0" borderId="24" xfId="0" applyFont="1" applyFill="1" applyBorder="1" applyAlignment="1">
      <alignment horizontal="center" vertical="top" wrapText="1"/>
    </xf>
    <xf numFmtId="0" fontId="0" fillId="0" borderId="13" xfId="0" applyFont="1" applyFill="1" applyBorder="1" applyAlignment="1">
      <alignment horizontal="justify" vertical="top" wrapText="1"/>
    </xf>
    <xf numFmtId="0" fontId="1" fillId="0" borderId="13" xfId="0" applyFont="1" applyFill="1" applyBorder="1" applyAlignment="1">
      <alignment horizontal="justify" vertical="top" wrapText="1"/>
    </xf>
    <xf numFmtId="0" fontId="1" fillId="0" borderId="13" xfId="0" applyFont="1" applyBorder="1"/>
    <xf numFmtId="0" fontId="0" fillId="0" borderId="13" xfId="0" applyFont="1" applyFill="1" applyBorder="1" applyAlignment="1">
      <alignment horizontal="center" vertical="top" wrapText="1"/>
    </xf>
    <xf numFmtId="49" fontId="39" fillId="8" borderId="19" xfId="66" applyNumberFormat="1" applyFont="1" applyFill="1" applyBorder="1" applyAlignment="1">
      <alignment horizontal="left" vertical="center"/>
    </xf>
    <xf numFmtId="49" fontId="36" fillId="8" borderId="14" xfId="66" applyNumberFormat="1" applyFont="1" applyFill="1" applyBorder="1" applyAlignment="1">
      <alignment horizontal="center" vertical="center" wrapText="1"/>
    </xf>
    <xf numFmtId="49" fontId="40" fillId="0" borderId="25" xfId="66" applyNumberFormat="1" applyFont="1" applyFill="1" applyBorder="1" applyAlignment="1">
      <alignment vertical="center" wrapText="1"/>
    </xf>
    <xf numFmtId="49" fontId="40" fillId="0" borderId="13" xfId="64" applyNumberFormat="1" applyFont="1" applyFill="1" applyBorder="1" applyAlignment="1">
      <alignment horizontal="center" vertical="center" wrapText="1"/>
    </xf>
    <xf numFmtId="49" fontId="40" fillId="0" borderId="27" xfId="66" applyNumberFormat="1" applyFont="1" applyFill="1" applyBorder="1" applyAlignment="1">
      <alignment horizontal="center" vertical="center" wrapText="1"/>
    </xf>
    <xf numFmtId="0" fontId="0" fillId="0" borderId="37" xfId="0" applyFont="1" applyBorder="1"/>
    <xf numFmtId="0" fontId="0" fillId="0" borderId="57" xfId="66" applyNumberFormat="1" applyFont="1" applyFill="1" applyBorder="1" applyAlignment="1">
      <alignment horizontal="center" vertical="center"/>
    </xf>
    <xf numFmtId="0" fontId="0" fillId="0" borderId="57" xfId="66" applyNumberFormat="1" applyFont="1" applyFill="1" applyBorder="1" applyAlignment="1">
      <alignment horizontal="center" vertical="center" wrapText="1"/>
    </xf>
    <xf numFmtId="49" fontId="0" fillId="0" borderId="57" xfId="66" applyNumberFormat="1" applyFont="1" applyFill="1" applyBorder="1" applyAlignment="1">
      <alignment vertical="center" wrapText="1"/>
    </xf>
    <xf numFmtId="0" fontId="0" fillId="8" borderId="37" xfId="0" applyFont="1" applyFill="1" applyBorder="1"/>
    <xf numFmtId="9" fontId="0" fillId="8" borderId="37" xfId="0" applyNumberFormat="1" applyFont="1" applyFill="1" applyBorder="1"/>
    <xf numFmtId="49" fontId="41" fillId="0" borderId="28" xfId="66" applyNumberFormat="1" applyFont="1" applyFill="1" applyBorder="1" applyAlignment="1">
      <alignment horizontal="left" vertical="center"/>
    </xf>
    <xf numFmtId="0" fontId="0" fillId="0" borderId="28" xfId="0" applyFont="1" applyBorder="1"/>
    <xf numFmtId="49" fontId="39" fillId="8" borderId="19" xfId="64" applyNumberFormat="1" applyFont="1" applyFill="1" applyBorder="1" applyAlignment="1">
      <alignment horizontal="center" vertical="center"/>
    </xf>
    <xf numFmtId="0" fontId="0" fillId="8" borderId="19" xfId="0" applyFont="1" applyFill="1" applyBorder="1"/>
    <xf numFmtId="0" fontId="0" fillId="0" borderId="22" xfId="0" applyFont="1" applyBorder="1"/>
    <xf numFmtId="49" fontId="36" fillId="0" borderId="14" xfId="0" applyNumberFormat="1" applyFont="1" applyFill="1" applyBorder="1" applyAlignment="1">
      <alignment vertical="center"/>
    </xf>
    <xf numFmtId="49" fontId="36" fillId="0" borderId="14" xfId="0" applyNumberFormat="1" applyFont="1" applyFill="1" applyBorder="1" applyAlignment="1">
      <alignment horizontal="center" vertical="center" wrapText="1"/>
    </xf>
    <xf numFmtId="49" fontId="40" fillId="0" borderId="13" xfId="0" applyNumberFormat="1" applyFont="1" applyFill="1" applyBorder="1" applyAlignment="1">
      <alignment vertical="center"/>
    </xf>
    <xf numFmtId="49" fontId="40" fillId="0" borderId="13" xfId="66" applyNumberFormat="1" applyFont="1" applyFill="1" applyBorder="1" applyAlignment="1">
      <alignment horizontal="center" vertical="center" wrapText="1"/>
    </xf>
    <xf numFmtId="0" fontId="0" fillId="0" borderId="13" xfId="0" applyNumberFormat="1" applyFont="1" applyFill="1" applyBorder="1" applyAlignment="1">
      <alignment horizontal="center" vertical="center" wrapText="1"/>
    </xf>
    <xf numFmtId="49" fontId="0" fillId="0" borderId="13" xfId="0" applyNumberFormat="1" applyFont="1" applyFill="1" applyBorder="1" applyAlignment="1">
      <alignment vertical="center" wrapText="1"/>
    </xf>
    <xf numFmtId="49" fontId="0" fillId="0" borderId="37" xfId="0" applyNumberFormat="1" applyFont="1" applyFill="1" applyBorder="1" applyAlignment="1">
      <alignment vertical="center"/>
    </xf>
    <xf numFmtId="0" fontId="0" fillId="0" borderId="37" xfId="0" applyNumberFormat="1" applyFont="1" applyFill="1" applyBorder="1" applyAlignment="1">
      <alignment horizontal="center" vertical="center"/>
    </xf>
    <xf numFmtId="0" fontId="0" fillId="0" borderId="37" xfId="0" applyNumberFormat="1" applyFont="1" applyFill="1" applyBorder="1" applyAlignment="1">
      <alignment horizontal="center" vertical="center" wrapText="1"/>
    </xf>
    <xf numFmtId="49" fontId="0" fillId="0" borderId="37" xfId="0" applyNumberFormat="1" applyFont="1" applyFill="1" applyBorder="1" applyAlignment="1">
      <alignment vertical="center" wrapText="1"/>
    </xf>
    <xf numFmtId="0" fontId="0" fillId="0" borderId="58" xfId="0" applyFont="1" applyBorder="1"/>
    <xf numFmtId="0" fontId="0" fillId="0" borderId="58" xfId="0" applyFont="1" applyFill="1" applyBorder="1"/>
    <xf numFmtId="0" fontId="0" fillId="0" borderId="25" xfId="0" applyFont="1" applyFill="1" applyBorder="1"/>
    <xf numFmtId="49" fontId="41" fillId="0" borderId="27" xfId="66" applyNumberFormat="1" applyFont="1" applyFill="1" applyBorder="1" applyAlignment="1">
      <alignment horizontal="left" vertical="center"/>
    </xf>
    <xf numFmtId="0" fontId="0" fillId="0" borderId="59" xfId="0" applyFont="1" applyBorder="1"/>
    <xf numFmtId="49" fontId="36" fillId="0" borderId="30" xfId="64" applyNumberFormat="1" applyFont="1" applyFill="1" applyBorder="1" applyAlignment="1">
      <alignment horizontal="center" vertical="center" wrapText="1"/>
    </xf>
    <xf numFmtId="0" fontId="0" fillId="0" borderId="21"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xf>
    <xf numFmtId="0" fontId="0" fillId="0" borderId="0" xfId="0" applyFill="1" applyAlignment="1">
      <alignment horizontal="center" vertical="center"/>
    </xf>
    <xf numFmtId="0" fontId="0" fillId="0" borderId="0" xfId="0" applyFill="1" applyAlignment="1">
      <alignment vertical="center"/>
    </xf>
    <xf numFmtId="49" fontId="46" fillId="0" borderId="0" xfId="0" applyNumberFormat="1" applyFont="1" applyFill="1" applyBorder="1" applyAlignment="1">
      <alignment vertical="center"/>
    </xf>
    <xf numFmtId="49" fontId="46" fillId="0" borderId="29" xfId="0" applyNumberFormat="1" applyFont="1" applyFill="1" applyBorder="1" applyAlignment="1">
      <alignment vertical="center"/>
    </xf>
    <xf numFmtId="49" fontId="46" fillId="0" borderId="21" xfId="0" applyNumberFormat="1" applyFont="1" applyFill="1" applyBorder="1" applyAlignment="1">
      <alignment vertical="center"/>
    </xf>
    <xf numFmtId="49" fontId="46" fillId="0" borderId="22" xfId="0" applyNumberFormat="1" applyFont="1" applyFill="1" applyBorder="1" applyAlignment="1">
      <alignment vertical="center"/>
    </xf>
    <xf numFmtId="0" fontId="36" fillId="8" borderId="60" xfId="0" applyFont="1" applyFill="1" applyBorder="1" applyAlignment="1">
      <alignment horizontal="center" vertical="center" wrapText="1"/>
    </xf>
    <xf numFmtId="0" fontId="36" fillId="8" borderId="52" xfId="0" applyFont="1" applyFill="1" applyBorder="1" applyAlignment="1">
      <alignment horizontal="center" vertical="center" wrapText="1"/>
    </xf>
    <xf numFmtId="0" fontId="36" fillId="8" borderId="53" xfId="0" applyFont="1" applyFill="1" applyBorder="1" applyAlignment="1">
      <alignment horizontal="center" vertical="center" wrapText="1"/>
    </xf>
    <xf numFmtId="0" fontId="36" fillId="8" borderId="61" xfId="0" applyFont="1" applyFill="1" applyBorder="1" applyAlignment="1">
      <alignment horizontal="center" vertical="center" wrapText="1"/>
    </xf>
    <xf numFmtId="0" fontId="36" fillId="8" borderId="62" xfId="0" applyFont="1" applyFill="1" applyBorder="1" applyAlignment="1">
      <alignment horizontal="center" vertical="center" textRotation="90"/>
    </xf>
    <xf numFmtId="0" fontId="36" fillId="8" borderId="54" xfId="0" applyFont="1" applyFill="1" applyBorder="1" applyAlignment="1">
      <alignment horizontal="center" vertical="center" textRotation="90"/>
    </xf>
    <xf numFmtId="0" fontId="36" fillId="8" borderId="23" xfId="0" applyFont="1" applyFill="1" applyBorder="1" applyAlignment="1">
      <alignment horizontal="center" vertical="center" textRotation="90"/>
    </xf>
    <xf numFmtId="0" fontId="36" fillId="8" borderId="52" xfId="0" applyFont="1" applyFill="1" applyBorder="1" applyAlignment="1">
      <alignment horizontal="center" vertical="center" textRotation="90"/>
    </xf>
    <xf numFmtId="0" fontId="36" fillId="8" borderId="61" xfId="0" applyFont="1" applyFill="1" applyBorder="1" applyAlignment="1">
      <alignment horizontal="center" vertical="center" textRotation="90"/>
    </xf>
    <xf numFmtId="0" fontId="36" fillId="8" borderId="53" xfId="0" applyFont="1" applyFill="1" applyBorder="1" applyAlignment="1">
      <alignment horizontal="center" vertical="center" textRotation="90"/>
    </xf>
    <xf numFmtId="49" fontId="0" fillId="8" borderId="25" xfId="0" applyNumberFormat="1" applyFont="1" applyFill="1" applyBorder="1" applyAlignment="1">
      <alignment vertical="center"/>
    </xf>
    <xf numFmtId="0" fontId="0" fillId="0" borderId="15" xfId="0" applyBorder="1"/>
    <xf numFmtId="0" fontId="41" fillId="0" borderId="0" xfId="0" applyFont="1"/>
    <xf numFmtId="0" fontId="36" fillId="0" borderId="19" xfId="0" applyFont="1" applyFill="1" applyBorder="1" applyAlignment="1">
      <alignment horizontal="center" vertical="center"/>
    </xf>
    <xf numFmtId="0" fontId="39" fillId="0" borderId="19" xfId="0" applyFont="1" applyBorder="1" applyAlignment="1">
      <alignment horizontal="center"/>
    </xf>
    <xf numFmtId="0" fontId="39" fillId="0" borderId="63" xfId="0" applyFont="1" applyBorder="1" applyAlignment="1">
      <alignment horizontal="center"/>
    </xf>
    <xf numFmtId="49" fontId="35" fillId="0" borderId="13" xfId="0" applyNumberFormat="1" applyFont="1" applyFill="1" applyBorder="1" applyAlignment="1">
      <alignment horizontal="center" vertical="center"/>
    </xf>
    <xf numFmtId="0" fontId="48" fillId="0" borderId="0" xfId="0" applyFont="1"/>
    <xf numFmtId="49" fontId="0" fillId="0" borderId="13" xfId="0" applyNumberFormat="1" applyFill="1" applyBorder="1" applyAlignment="1">
      <alignment horizontal="center" vertical="center"/>
    </xf>
    <xf numFmtId="49" fontId="48" fillId="0" borderId="13" xfId="0" applyNumberFormat="1" applyFont="1" applyFill="1" applyBorder="1" applyAlignment="1">
      <alignment horizontal="center" vertical="center"/>
    </xf>
    <xf numFmtId="165" fontId="50" fillId="0" borderId="64" xfId="67" applyNumberFormat="1" applyFont="1" applyFill="1" applyBorder="1" applyAlignment="1">
      <alignment horizontal="left" vertical="center"/>
    </xf>
    <xf numFmtId="165" fontId="48" fillId="0" borderId="64" xfId="67" applyNumberFormat="1" applyFont="1" applyFill="1" applyBorder="1" applyAlignment="1">
      <alignment vertical="center" wrapText="1"/>
    </xf>
    <xf numFmtId="2" fontId="1" fillId="0" borderId="64" xfId="67" applyNumberFormat="1" applyFont="1" applyFill="1" applyBorder="1" applyAlignment="1">
      <alignment horizontal="center" vertical="center"/>
    </xf>
    <xf numFmtId="0" fontId="48" fillId="0" borderId="13" xfId="0" applyFont="1" applyFill="1" applyBorder="1" applyAlignment="1">
      <alignment horizontal="center"/>
    </xf>
    <xf numFmtId="49" fontId="48" fillId="0" borderId="13" xfId="0" applyNumberFormat="1" applyFont="1" applyFill="1" applyBorder="1" applyAlignment="1">
      <alignment horizontal="center" vertical="center" wrapText="1"/>
    </xf>
    <xf numFmtId="49" fontId="48" fillId="0" borderId="25" xfId="0" applyNumberFormat="1" applyFont="1" applyFill="1" applyBorder="1" applyAlignment="1">
      <alignment horizontal="center" vertical="center" wrapText="1"/>
    </xf>
    <xf numFmtId="0" fontId="48" fillId="0" borderId="13" xfId="0" applyFont="1" applyFill="1" applyBorder="1" applyAlignment="1">
      <alignment horizontal="center" wrapText="1"/>
    </xf>
    <xf numFmtId="0" fontId="48" fillId="0" borderId="13" xfId="0" applyNumberFormat="1" applyFont="1" applyFill="1" applyBorder="1" applyAlignment="1">
      <alignment horizontal="center" vertical="center" wrapText="1"/>
    </xf>
    <xf numFmtId="1" fontId="48" fillId="0" borderId="13" xfId="0" applyNumberFormat="1" applyFont="1" applyFill="1" applyBorder="1" applyAlignment="1">
      <alignment horizontal="center" vertical="center" wrapText="1"/>
    </xf>
    <xf numFmtId="49" fontId="48" fillId="0" borderId="27" xfId="0" applyNumberFormat="1" applyFont="1" applyFill="1" applyBorder="1" applyAlignment="1">
      <alignment horizontal="center" vertical="center" wrapText="1"/>
    </xf>
    <xf numFmtId="0" fontId="36" fillId="0" borderId="42" xfId="0" applyFont="1" applyFill="1" applyBorder="1" applyAlignment="1">
      <alignment horizontal="center" vertical="center" wrapText="1"/>
    </xf>
    <xf numFmtId="0" fontId="48" fillId="0" borderId="27" xfId="0" applyFont="1" applyFill="1" applyBorder="1" applyAlignment="1">
      <alignment horizontal="center" vertical="center" wrapText="1"/>
    </xf>
    <xf numFmtId="0" fontId="48" fillId="0" borderId="64" xfId="0" applyFont="1" applyFill="1" applyBorder="1" applyAlignment="1">
      <alignment horizontal="center" vertical="center" wrapText="1"/>
    </xf>
    <xf numFmtId="0" fontId="48" fillId="0" borderId="64" xfId="0" applyFont="1" applyFill="1" applyBorder="1" applyAlignment="1">
      <alignment horizontal="center"/>
    </xf>
    <xf numFmtId="0" fontId="48" fillId="0" borderId="64" xfId="0" applyFont="1" applyBorder="1"/>
    <xf numFmtId="0" fontId="48" fillId="0" borderId="64" xfId="0" applyFont="1" applyBorder="1" applyAlignment="1">
      <alignment wrapText="1"/>
    </xf>
    <xf numFmtId="0" fontId="48" fillId="0" borderId="64" xfId="0" applyFont="1" applyFill="1" applyBorder="1"/>
    <xf numFmtId="0" fontId="48" fillId="0" borderId="64" xfId="0" applyFont="1" applyFill="1" applyBorder="1" applyAlignment="1">
      <alignment wrapText="1"/>
    </xf>
    <xf numFmtId="49" fontId="36" fillId="0" borderId="42" xfId="64" applyNumberFormat="1" applyFont="1" applyFill="1" applyBorder="1" applyAlignment="1">
      <alignment horizontal="center" vertical="center" wrapText="1"/>
    </xf>
    <xf numFmtId="49" fontId="48" fillId="0" borderId="64" xfId="64" applyNumberFormat="1" applyFont="1" applyFill="1" applyBorder="1" applyAlignment="1">
      <alignment vertical="center"/>
    </xf>
    <xf numFmtId="0" fontId="48" fillId="0" borderId="0" xfId="63" applyFont="1" applyBorder="1"/>
    <xf numFmtId="0" fontId="39" fillId="0" borderId="19" xfId="63" applyFont="1" applyBorder="1" applyAlignment="1">
      <alignment horizontal="center"/>
    </xf>
    <xf numFmtId="0" fontId="48" fillId="0" borderId="0" xfId="63" applyFont="1" applyFill="1" applyBorder="1"/>
    <xf numFmtId="0" fontId="48" fillId="8" borderId="19" xfId="63" applyFont="1" applyFill="1" applyBorder="1" applyAlignment="1">
      <alignment horizontal="center"/>
    </xf>
    <xf numFmtId="0" fontId="36" fillId="0" borderId="42" xfId="63" applyFont="1" applyBorder="1" applyAlignment="1">
      <alignment horizontal="center" vertical="center"/>
    </xf>
    <xf numFmtId="0" fontId="48" fillId="0" borderId="0" xfId="63" applyFont="1"/>
    <xf numFmtId="0" fontId="48" fillId="0" borderId="0" xfId="63"/>
    <xf numFmtId="0" fontId="48" fillId="0" borderId="64" xfId="63" applyFont="1" applyBorder="1" applyAlignment="1">
      <alignment horizontal="center"/>
    </xf>
    <xf numFmtId="49" fontId="48" fillId="0" borderId="64" xfId="64" applyNumberFormat="1" applyFont="1" applyFill="1" applyBorder="1" applyAlignment="1">
      <alignment horizontal="center" vertical="center" wrapText="1"/>
    </xf>
    <xf numFmtId="0" fontId="48" fillId="0" borderId="37" xfId="0" applyFont="1" applyFill="1" applyBorder="1" applyAlignment="1">
      <alignment horizontal="center" vertical="center"/>
    </xf>
    <xf numFmtId="0" fontId="48" fillId="0" borderId="13" xfId="0" applyFont="1" applyFill="1" applyBorder="1" applyAlignment="1">
      <alignment horizontal="center" vertical="center"/>
    </xf>
    <xf numFmtId="0" fontId="48" fillId="0" borderId="64" xfId="0" applyFont="1" applyFill="1" applyBorder="1" applyAlignment="1">
      <alignment horizontal="center" vertical="center"/>
    </xf>
    <xf numFmtId="0" fontId="48" fillId="0" borderId="65" xfId="0" applyFont="1" applyFill="1" applyBorder="1" applyAlignment="1">
      <alignment horizontal="center" vertical="center"/>
    </xf>
    <xf numFmtId="0" fontId="48" fillId="0" borderId="57" xfId="0" applyFont="1" applyFill="1" applyBorder="1" applyAlignment="1">
      <alignment horizontal="center" vertical="center"/>
    </xf>
    <xf numFmtId="0" fontId="0" fillId="0" borderId="38" xfId="0" applyBorder="1" applyAlignment="1">
      <alignment horizontal="center" vertical="center"/>
    </xf>
    <xf numFmtId="0" fontId="0" fillId="0" borderId="13" xfId="0" applyBorder="1" applyAlignment="1">
      <alignment horizontal="center" vertical="center"/>
    </xf>
    <xf numFmtId="0" fontId="0" fillId="0" borderId="64" xfId="0" applyFill="1" applyBorder="1" applyAlignment="1">
      <alignment horizontal="center"/>
    </xf>
    <xf numFmtId="0" fontId="48" fillId="27" borderId="64" xfId="0" applyFont="1" applyFill="1" applyBorder="1" applyAlignment="1">
      <alignment horizontal="center" vertical="center"/>
    </xf>
    <xf numFmtId="0" fontId="48" fillId="27" borderId="64" xfId="0" applyFont="1" applyFill="1" applyBorder="1" applyAlignment="1">
      <alignment horizontal="left" vertical="center"/>
    </xf>
    <xf numFmtId="0" fontId="0" fillId="0" borderId="13" xfId="0" applyFill="1" applyBorder="1" applyAlignment="1">
      <alignment horizontal="center" vertical="center"/>
    </xf>
    <xf numFmtId="0" fontId="0" fillId="0" borderId="13" xfId="0" applyFill="1" applyBorder="1" applyAlignment="1">
      <alignment horizontal="center"/>
    </xf>
    <xf numFmtId="0" fontId="48" fillId="0" borderId="13" xfId="0" applyFont="1" applyFill="1" applyBorder="1" applyAlignment="1">
      <alignment horizontal="center" vertical="center" wrapText="1"/>
    </xf>
    <xf numFmtId="0" fontId="0" fillId="0" borderId="66" xfId="0" applyFill="1" applyBorder="1" applyAlignment="1">
      <alignment horizontal="center" vertical="center"/>
    </xf>
    <xf numFmtId="0" fontId="0" fillId="0" borderId="13" xfId="0" applyFill="1" applyBorder="1" applyAlignment="1">
      <alignment horizontal="left" vertical="center"/>
    </xf>
    <xf numFmtId="0" fontId="48" fillId="0" borderId="25" xfId="0" applyFont="1" applyFill="1" applyBorder="1" applyAlignment="1">
      <alignment vertical="center" wrapText="1"/>
    </xf>
    <xf numFmtId="0" fontId="0" fillId="0" borderId="13" xfId="0" applyBorder="1" applyAlignment="1">
      <alignment horizontal="left"/>
    </xf>
    <xf numFmtId="0" fontId="45" fillId="0" borderId="64" xfId="0" applyFont="1" applyFill="1" applyBorder="1" applyAlignment="1">
      <alignment horizontal="left" vertical="center"/>
    </xf>
    <xf numFmtId="0" fontId="45" fillId="0" borderId="64" xfId="0" applyFont="1" applyFill="1" applyBorder="1" applyAlignment="1">
      <alignment horizontal="center" vertical="center"/>
    </xf>
    <xf numFmtId="0" fontId="45" fillId="0" borderId="64" xfId="0" applyFont="1" applyFill="1" applyBorder="1" applyAlignment="1">
      <alignment horizontal="left"/>
    </xf>
    <xf numFmtId="0" fontId="45" fillId="0" borderId="64" xfId="0" applyFont="1" applyFill="1" applyBorder="1" applyAlignment="1">
      <alignment horizontal="center"/>
    </xf>
    <xf numFmtId="0" fontId="0" fillId="0" borderId="64" xfId="0" applyFill="1" applyBorder="1" applyAlignment="1">
      <alignment horizontal="center" vertical="center"/>
    </xf>
    <xf numFmtId="0" fontId="48" fillId="0" borderId="13" xfId="0" applyFont="1" applyFill="1" applyBorder="1"/>
    <xf numFmtId="0" fontId="48" fillId="0" borderId="13" xfId="66" applyNumberFormat="1" applyFont="1" applyFill="1" applyBorder="1" applyAlignment="1">
      <alignment horizontal="center" vertical="center"/>
    </xf>
    <xf numFmtId="0" fontId="48" fillId="0" borderId="27" xfId="66" applyNumberFormat="1" applyFont="1" applyFill="1" applyBorder="1" applyAlignment="1">
      <alignment horizontal="center" vertical="center"/>
    </xf>
    <xf numFmtId="0" fontId="48" fillId="0" borderId="13" xfId="66" applyNumberFormat="1" applyFont="1" applyFill="1" applyBorder="1" applyAlignment="1">
      <alignment horizontal="center" vertical="center" wrapText="1"/>
    </xf>
    <xf numFmtId="0" fontId="48" fillId="8" borderId="13" xfId="0" applyFont="1" applyFill="1" applyBorder="1"/>
    <xf numFmtId="10" fontId="48" fillId="8" borderId="13" xfId="0" applyNumberFormat="1" applyFont="1" applyFill="1" applyBorder="1"/>
    <xf numFmtId="49" fontId="48" fillId="0" borderId="13" xfId="64" applyNumberFormat="1" applyFont="1" applyFill="1" applyBorder="1" applyAlignment="1">
      <alignment horizontal="center" vertical="center"/>
    </xf>
    <xf numFmtId="49" fontId="48" fillId="0" borderId="13" xfId="64" applyNumberFormat="1" applyFont="1" applyFill="1" applyBorder="1" applyAlignment="1">
      <alignment horizontal="center" vertical="center" wrapText="1"/>
    </xf>
    <xf numFmtId="49" fontId="48" fillId="0" borderId="38" xfId="64" applyNumberFormat="1" applyFont="1" applyFill="1" applyBorder="1" applyAlignment="1">
      <alignment horizontal="center" vertical="center" wrapText="1"/>
    </xf>
    <xf numFmtId="49" fontId="48" fillId="8" borderId="13" xfId="64" applyNumberFormat="1" applyFont="1" applyFill="1" applyBorder="1" applyAlignment="1">
      <alignment horizontal="center" vertical="center" wrapText="1"/>
    </xf>
    <xf numFmtId="0" fontId="48" fillId="0" borderId="13" xfId="0" applyFont="1" applyBorder="1"/>
    <xf numFmtId="0" fontId="48" fillId="8" borderId="13" xfId="0" applyFont="1" applyFill="1" applyBorder="1" applyAlignment="1">
      <alignment horizontal="center"/>
    </xf>
    <xf numFmtId="49" fontId="39" fillId="0" borderId="19" xfId="66" applyNumberFormat="1" applyFont="1" applyFill="1" applyBorder="1" applyAlignment="1">
      <alignment horizontal="left" vertical="center"/>
    </xf>
    <xf numFmtId="49" fontId="48" fillId="0" borderId="25" xfId="66" applyNumberFormat="1" applyFont="1" applyFill="1" applyBorder="1" applyAlignment="1">
      <alignment vertical="center" wrapText="1"/>
    </xf>
    <xf numFmtId="49" fontId="48" fillId="0" borderId="27" xfId="66" applyNumberFormat="1" applyFont="1" applyFill="1" applyBorder="1" applyAlignment="1">
      <alignment horizontal="center" vertical="center" wrapText="1"/>
    </xf>
    <xf numFmtId="9" fontId="48" fillId="8" borderId="13" xfId="0" applyNumberFormat="1" applyFont="1" applyFill="1" applyBorder="1"/>
    <xf numFmtId="49" fontId="48" fillId="0" borderId="13" xfId="0" applyNumberFormat="1" applyFont="1" applyFill="1" applyBorder="1" applyAlignment="1">
      <alignment vertical="center"/>
    </xf>
    <xf numFmtId="0" fontId="48" fillId="0" borderId="13" xfId="0" applyNumberFormat="1" applyFont="1" applyFill="1" applyBorder="1" applyAlignment="1">
      <alignment horizontal="center" vertical="center"/>
    </xf>
    <xf numFmtId="49" fontId="48" fillId="0" borderId="13" xfId="66" applyNumberFormat="1" applyFont="1" applyFill="1" applyBorder="1" applyAlignment="1">
      <alignment horizontal="center" vertical="center" wrapText="1"/>
    </xf>
    <xf numFmtId="49" fontId="48" fillId="0" borderId="50" xfId="64" applyNumberFormat="1" applyFont="1" applyFill="1" applyBorder="1" applyAlignment="1">
      <alignment vertical="center"/>
    </xf>
    <xf numFmtId="49" fontId="48" fillId="0" borderId="38" xfId="64" applyNumberFormat="1" applyFont="1" applyFill="1" applyBorder="1" applyAlignment="1">
      <alignment horizontal="center" vertical="center"/>
    </xf>
    <xf numFmtId="49" fontId="48" fillId="0" borderId="25" xfId="64" applyNumberFormat="1" applyFont="1" applyFill="1" applyBorder="1" applyAlignment="1">
      <alignment vertical="center"/>
    </xf>
    <xf numFmtId="0" fontId="0" fillId="0" borderId="0" xfId="0" applyFill="1" applyBorder="1"/>
    <xf numFmtId="0" fontId="0" fillId="28" borderId="13" xfId="0" applyFill="1" applyBorder="1" applyAlignment="1">
      <alignment horizontal="left"/>
    </xf>
    <xf numFmtId="49" fontId="50" fillId="27" borderId="64" xfId="0" applyNumberFormat="1" applyFont="1" applyFill="1" applyBorder="1" applyAlignment="1">
      <alignment horizontal="center" vertical="center"/>
    </xf>
    <xf numFmtId="49" fontId="45" fillId="27" borderId="64" xfId="0" applyNumberFormat="1" applyFont="1" applyFill="1" applyBorder="1" applyAlignment="1">
      <alignment horizontal="center" vertical="center"/>
    </xf>
    <xf numFmtId="49" fontId="48" fillId="0" borderId="0" xfId="0" applyNumberFormat="1" applyFont="1" applyFill="1" applyBorder="1" applyAlignment="1">
      <alignment horizontal="center" vertical="center"/>
    </xf>
    <xf numFmtId="49" fontId="48" fillId="0" borderId="64" xfId="0" applyNumberFormat="1" applyFont="1" applyFill="1" applyBorder="1" applyAlignment="1">
      <alignment horizontal="center" vertical="center"/>
    </xf>
    <xf numFmtId="49" fontId="48" fillId="0" borderId="17" xfId="0" applyNumberFormat="1" applyFont="1" applyFill="1" applyBorder="1" applyAlignment="1">
      <alignment vertical="center"/>
    </xf>
    <xf numFmtId="49" fontId="48" fillId="0" borderId="0" xfId="0" applyNumberFormat="1" applyFont="1" applyFill="1" applyAlignment="1">
      <alignment vertical="center"/>
    </xf>
    <xf numFmtId="0" fontId="36" fillId="0" borderId="67" xfId="0" applyFont="1" applyBorder="1" applyAlignment="1">
      <alignment horizontal="center" vertical="center"/>
    </xf>
    <xf numFmtId="49" fontId="36" fillId="0" borderId="67" xfId="0" applyNumberFormat="1" applyFont="1" applyFill="1" applyBorder="1" applyAlignment="1">
      <alignment horizontal="center" vertical="center" wrapText="1"/>
    </xf>
    <xf numFmtId="0" fontId="36" fillId="0" borderId="67" xfId="0" applyFont="1" applyFill="1" applyBorder="1" applyAlignment="1">
      <alignment horizontal="center" vertical="center" wrapText="1"/>
    </xf>
    <xf numFmtId="49" fontId="36" fillId="0" borderId="68" xfId="0" applyNumberFormat="1" applyFont="1" applyFill="1" applyBorder="1" applyAlignment="1">
      <alignment horizontal="center" vertical="center" wrapText="1"/>
    </xf>
    <xf numFmtId="49" fontId="0" fillId="0" borderId="64" xfId="0" applyNumberFormat="1" applyFont="1" applyFill="1" applyBorder="1" applyAlignment="1">
      <alignment horizontal="center" vertical="center"/>
    </xf>
    <xf numFmtId="49" fontId="0" fillId="0" borderId="64" xfId="0" applyNumberFormat="1" applyFill="1" applyBorder="1" applyAlignment="1">
      <alignment horizontal="center" vertical="center"/>
    </xf>
    <xf numFmtId="0" fontId="48" fillId="0" borderId="64" xfId="0" applyNumberFormat="1" applyFont="1" applyFill="1" applyBorder="1" applyAlignment="1">
      <alignment horizontal="center" vertical="center"/>
    </xf>
    <xf numFmtId="0" fontId="48" fillId="0" borderId="19" xfId="0" applyFont="1" applyBorder="1"/>
    <xf numFmtId="49" fontId="48" fillId="0" borderId="0" xfId="0" applyNumberFormat="1" applyFont="1" applyFill="1" applyAlignment="1">
      <alignment horizontal="center" vertical="center"/>
    </xf>
    <xf numFmtId="49" fontId="48" fillId="27" borderId="64" xfId="0" applyNumberFormat="1" applyFont="1" applyFill="1" applyBorder="1" applyAlignment="1">
      <alignment horizontal="center" vertical="center"/>
    </xf>
    <xf numFmtId="0" fontId="48" fillId="27" borderId="64" xfId="0" applyNumberFormat="1" applyFont="1" applyFill="1" applyBorder="1" applyAlignment="1">
      <alignment horizontal="center" vertical="center"/>
    </xf>
    <xf numFmtId="49" fontId="0" fillId="27" borderId="0" xfId="0" applyNumberFormat="1" applyFont="1" applyFill="1" applyAlignment="1">
      <alignment horizontal="center" vertical="center"/>
    </xf>
    <xf numFmtId="49" fontId="48" fillId="29" borderId="64" xfId="0" applyNumberFormat="1" applyFont="1" applyFill="1" applyBorder="1" applyAlignment="1">
      <alignment horizontal="center" vertical="center"/>
    </xf>
    <xf numFmtId="49" fontId="0" fillId="27" borderId="64" xfId="0" applyNumberFormat="1" applyFill="1" applyBorder="1" applyAlignment="1">
      <alignment horizontal="center" vertical="center"/>
    </xf>
    <xf numFmtId="49" fontId="0" fillId="27" borderId="0" xfId="0" applyNumberFormat="1" applyFill="1" applyAlignment="1">
      <alignment vertical="center"/>
    </xf>
    <xf numFmtId="0" fontId="0" fillId="27" borderId="0" xfId="0" applyFill="1"/>
    <xf numFmtId="49" fontId="0" fillId="29" borderId="64" xfId="0" applyNumberFormat="1" applyFill="1" applyBorder="1" applyAlignment="1">
      <alignment horizontal="center" vertical="center"/>
    </xf>
    <xf numFmtId="49" fontId="45" fillId="0" borderId="69" xfId="0" applyNumberFormat="1" applyFont="1" applyFill="1" applyBorder="1" applyAlignment="1">
      <alignment vertical="center"/>
    </xf>
    <xf numFmtId="49" fontId="45" fillId="0" borderId="70" xfId="0" applyNumberFormat="1" applyFont="1" applyFill="1" applyBorder="1" applyAlignment="1">
      <alignment vertical="center"/>
    </xf>
    <xf numFmtId="49" fontId="50" fillId="0" borderId="64" xfId="0" applyNumberFormat="1" applyFont="1" applyFill="1" applyBorder="1" applyAlignment="1">
      <alignment horizontal="left" vertical="center"/>
    </xf>
    <xf numFmtId="49" fontId="48" fillId="0" borderId="70" xfId="0" applyNumberFormat="1" applyFont="1" applyFill="1" applyBorder="1" applyAlignment="1">
      <alignment vertical="center"/>
    </xf>
    <xf numFmtId="49" fontId="45" fillId="0" borderId="71" xfId="0" applyNumberFormat="1" applyFont="1" applyFill="1" applyBorder="1" applyAlignment="1">
      <alignment vertical="center"/>
    </xf>
    <xf numFmtId="0" fontId="48" fillId="0" borderId="72" xfId="0" applyFont="1" applyFill="1" applyBorder="1" applyAlignment="1">
      <alignment horizontal="left" vertical="center"/>
    </xf>
    <xf numFmtId="0" fontId="48" fillId="0" borderId="73" xfId="0" applyFont="1" applyFill="1" applyBorder="1" applyAlignment="1">
      <alignment horizontal="left" vertical="center"/>
    </xf>
    <xf numFmtId="49" fontId="0" fillId="27" borderId="13" xfId="0" applyNumberFormat="1" applyFill="1" applyBorder="1" applyAlignment="1">
      <alignment horizontal="center" vertical="center"/>
    </xf>
    <xf numFmtId="49" fontId="0" fillId="27" borderId="74" xfId="0" applyNumberFormat="1" applyFill="1" applyBorder="1" applyAlignment="1">
      <alignment horizontal="center" vertical="center"/>
    </xf>
    <xf numFmtId="49" fontId="0" fillId="0" borderId="27" xfId="0" applyNumberFormat="1" applyFill="1" applyBorder="1" applyAlignment="1">
      <alignment horizontal="center" vertical="center"/>
    </xf>
    <xf numFmtId="0" fontId="0" fillId="0" borderId="75" xfId="0" applyNumberFormat="1" applyFont="1" applyFill="1" applyBorder="1" applyAlignment="1">
      <alignment horizontal="center" vertical="center"/>
    </xf>
    <xf numFmtId="49" fontId="0" fillId="0" borderId="69" xfId="0" applyNumberFormat="1" applyFill="1" applyBorder="1" applyAlignment="1">
      <alignment horizontal="center" vertical="center"/>
    </xf>
    <xf numFmtId="49" fontId="0" fillId="0" borderId="69" xfId="0" applyNumberFormat="1" applyFont="1" applyFill="1" applyBorder="1" applyAlignment="1">
      <alignment horizontal="center" vertical="center"/>
    </xf>
    <xf numFmtId="49" fontId="0" fillId="0" borderId="38" xfId="0" applyNumberFormat="1" applyFill="1" applyBorder="1" applyAlignment="1">
      <alignment horizontal="center" vertical="center"/>
    </xf>
    <xf numFmtId="49" fontId="0" fillId="0" borderId="75" xfId="0" applyNumberFormat="1" applyFill="1" applyBorder="1" applyAlignment="1">
      <alignment horizontal="center" vertical="center"/>
    </xf>
    <xf numFmtId="49" fontId="0" fillId="0" borderId="76" xfId="0" applyNumberFormat="1" applyFont="1" applyFill="1" applyBorder="1" applyAlignment="1">
      <alignment horizontal="center" vertical="center"/>
    </xf>
    <xf numFmtId="49" fontId="0" fillId="0" borderId="44" xfId="0" applyNumberFormat="1" applyFont="1" applyFill="1" applyBorder="1" applyAlignment="1">
      <alignment horizontal="center" vertical="center"/>
    </xf>
    <xf numFmtId="49" fontId="0" fillId="0" borderId="77" xfId="0" applyNumberFormat="1" applyFont="1" applyFill="1" applyBorder="1" applyAlignment="1">
      <alignment horizontal="center" vertical="center"/>
    </xf>
    <xf numFmtId="0" fontId="0" fillId="0" borderId="74" xfId="0" applyNumberFormat="1" applyFont="1" applyFill="1" applyBorder="1" applyAlignment="1">
      <alignment horizontal="center" vertical="center"/>
    </xf>
    <xf numFmtId="49" fontId="0" fillId="0" borderId="70" xfId="0" applyNumberFormat="1" applyFont="1" applyFill="1" applyBorder="1" applyAlignment="1">
      <alignment horizontal="center" vertical="center"/>
    </xf>
    <xf numFmtId="49" fontId="0" fillId="0" borderId="74" xfId="0" applyNumberFormat="1" applyFont="1" applyFill="1" applyBorder="1" applyAlignment="1">
      <alignment horizontal="center" vertical="center"/>
    </xf>
    <xf numFmtId="49" fontId="0" fillId="0" borderId="74" xfId="0" applyNumberFormat="1" applyFill="1" applyBorder="1" applyAlignment="1">
      <alignment horizontal="center" vertical="center"/>
    </xf>
    <xf numFmtId="49" fontId="0" fillId="0" borderId="70" xfId="0" applyNumberFormat="1" applyFill="1" applyBorder="1" applyAlignment="1">
      <alignment horizontal="center" vertical="center"/>
    </xf>
    <xf numFmtId="49" fontId="0" fillId="0" borderId="78" xfId="0" applyNumberFormat="1" applyFill="1" applyBorder="1" applyAlignment="1">
      <alignment horizontal="center" vertical="center"/>
    </xf>
    <xf numFmtId="49" fontId="0" fillId="0" borderId="71" xfId="0" applyNumberFormat="1" applyFill="1" applyBorder="1" applyAlignment="1">
      <alignment horizontal="center" vertical="center"/>
    </xf>
    <xf numFmtId="49" fontId="0" fillId="0" borderId="66" xfId="0" applyNumberFormat="1" applyFill="1" applyBorder="1" applyAlignment="1">
      <alignment horizontal="center" vertical="center"/>
    </xf>
    <xf numFmtId="0" fontId="0" fillId="27" borderId="0" xfId="0" applyFont="1" applyFill="1"/>
    <xf numFmtId="0" fontId="38" fillId="0" borderId="0" xfId="63" applyFont="1" applyBorder="1" applyAlignment="1">
      <alignment vertical="center"/>
    </xf>
    <xf numFmtId="0" fontId="39" fillId="0" borderId="19" xfId="63" applyFont="1" applyFill="1" applyBorder="1" applyAlignment="1">
      <alignment horizontal="center" vertical="center"/>
    </xf>
    <xf numFmtId="0" fontId="39" fillId="0" borderId="50" xfId="63" applyFont="1" applyFill="1" applyBorder="1" applyAlignment="1">
      <alignment horizontal="center" vertical="center"/>
    </xf>
    <xf numFmtId="0" fontId="36" fillId="0" borderId="19" xfId="63" applyFont="1" applyBorder="1" applyAlignment="1">
      <alignment horizontal="center"/>
    </xf>
    <xf numFmtId="0" fontId="36" fillId="0" borderId="14" xfId="63" applyFont="1" applyBorder="1" applyAlignment="1">
      <alignment horizontal="center" vertical="center" wrapText="1"/>
    </xf>
    <xf numFmtId="0" fontId="36" fillId="8" borderId="14" xfId="63" applyFont="1" applyFill="1" applyBorder="1" applyAlignment="1">
      <alignment horizontal="center" vertical="center" wrapText="1"/>
    </xf>
    <xf numFmtId="0" fontId="36" fillId="8" borderId="30" xfId="63" applyFont="1" applyFill="1" applyBorder="1" applyAlignment="1">
      <alignment horizontal="center" vertical="center" wrapText="1"/>
    </xf>
    <xf numFmtId="0" fontId="48" fillId="0" borderId="13" xfId="63" applyFont="1" applyFill="1" applyBorder="1" applyAlignment="1">
      <alignment horizontal="center" vertical="center" wrapText="1"/>
    </xf>
    <xf numFmtId="0" fontId="45" fillId="0" borderId="13" xfId="63" applyFont="1" applyFill="1" applyBorder="1" applyAlignment="1">
      <alignment horizontal="left" vertical="center"/>
    </xf>
    <xf numFmtId="0" fontId="48" fillId="0" borderId="75" xfId="63" applyNumberFormat="1" applyFont="1" applyFill="1" applyBorder="1" applyAlignment="1">
      <alignment horizontal="center" vertical="center"/>
    </xf>
    <xf numFmtId="0" fontId="48" fillId="0" borderId="13" xfId="63" applyFont="1" applyFill="1" applyBorder="1" applyAlignment="1">
      <alignment horizontal="left" vertical="center"/>
    </xf>
    <xf numFmtId="0" fontId="48" fillId="0" borderId="74" xfId="63" applyNumberFormat="1" applyFont="1" applyFill="1" applyBorder="1" applyAlignment="1">
      <alignment horizontal="center" vertical="center"/>
    </xf>
    <xf numFmtId="0" fontId="48" fillId="0" borderId="13" xfId="63" applyFont="1" applyFill="1" applyBorder="1" applyAlignment="1">
      <alignment horizontal="center" vertical="center"/>
    </xf>
    <xf numFmtId="0" fontId="48" fillId="0" borderId="64" xfId="63" applyFont="1" applyFill="1" applyBorder="1" applyAlignment="1">
      <alignment horizontal="center" vertical="center" wrapText="1"/>
    </xf>
    <xf numFmtId="49" fontId="48" fillId="0" borderId="74" xfId="63" applyNumberFormat="1" applyFill="1" applyBorder="1" applyAlignment="1">
      <alignment horizontal="center" vertical="center"/>
    </xf>
    <xf numFmtId="0" fontId="48" fillId="0" borderId="37" xfId="63" applyFont="1" applyFill="1" applyBorder="1" applyAlignment="1">
      <alignment horizontal="center" vertical="center" wrapText="1"/>
    </xf>
    <xf numFmtId="0" fontId="45" fillId="0" borderId="64" xfId="63" applyFont="1" applyFill="1" applyBorder="1" applyAlignment="1">
      <alignment horizontal="left"/>
    </xf>
    <xf numFmtId="49" fontId="48" fillId="0" borderId="0" xfId="63" applyNumberFormat="1" applyFont="1"/>
    <xf numFmtId="0" fontId="48" fillId="0" borderId="0" xfId="63" applyFont="1" applyAlignment="1">
      <alignment horizontal="center"/>
    </xf>
    <xf numFmtId="0" fontId="48" fillId="0" borderId="0" xfId="63" applyFont="1" applyFill="1" applyBorder="1" applyAlignment="1">
      <alignment horizontal="center" vertical="center" wrapText="1"/>
    </xf>
    <xf numFmtId="0" fontId="48" fillId="0" borderId="27" xfId="63" applyFont="1" applyFill="1" applyBorder="1" applyAlignment="1">
      <alignment horizontal="center" vertical="center" wrapText="1"/>
    </xf>
    <xf numFmtId="0" fontId="48" fillId="0" borderId="64" xfId="63" applyFont="1" applyBorder="1" applyAlignment="1">
      <alignment horizontal="center" vertical="center"/>
    </xf>
    <xf numFmtId="0" fontId="1" fillId="0" borderId="64" xfId="0" applyFont="1" applyFill="1" applyBorder="1"/>
    <xf numFmtId="49" fontId="48" fillId="0" borderId="50" xfId="63" applyNumberFormat="1" applyFont="1" applyFill="1" applyBorder="1" applyAlignment="1">
      <alignment horizontal="center" vertical="center"/>
    </xf>
    <xf numFmtId="49" fontId="48" fillId="0" borderId="64" xfId="63" applyNumberFormat="1" applyFont="1" applyFill="1" applyBorder="1" applyAlignment="1">
      <alignment horizontal="center" vertical="center"/>
    </xf>
    <xf numFmtId="49" fontId="48" fillId="0" borderId="79" xfId="63" applyNumberFormat="1" applyFont="1" applyFill="1" applyBorder="1" applyAlignment="1">
      <alignment horizontal="center" vertical="center"/>
    </xf>
    <xf numFmtId="0" fontId="48" fillId="0" borderId="58" xfId="63" applyFont="1" applyFill="1" applyBorder="1" applyAlignment="1">
      <alignment horizontal="center" vertical="center" wrapText="1"/>
    </xf>
    <xf numFmtId="0" fontId="0" fillId="0" borderId="64" xfId="0" applyFont="1" applyFill="1" applyBorder="1" applyAlignment="1">
      <alignment horizontal="center" vertical="center"/>
    </xf>
    <xf numFmtId="0" fontId="48" fillId="0" borderId="64" xfId="63" applyFont="1" applyFill="1" applyBorder="1" applyAlignment="1">
      <alignment horizontal="center" vertical="center"/>
    </xf>
    <xf numFmtId="0" fontId="0" fillId="0" borderId="64" xfId="0" applyFont="1" applyFill="1" applyBorder="1" applyAlignment="1">
      <alignment horizontal="center"/>
    </xf>
    <xf numFmtId="49" fontId="50" fillId="0" borderId="64" xfId="0" applyNumberFormat="1" applyFont="1" applyFill="1" applyBorder="1" applyAlignment="1">
      <alignment horizontal="center" vertical="center"/>
    </xf>
    <xf numFmtId="49" fontId="45" fillId="0" borderId="64" xfId="0" applyNumberFormat="1" applyFont="1" applyFill="1" applyBorder="1" applyAlignment="1">
      <alignment horizontal="center" vertical="center"/>
    </xf>
    <xf numFmtId="0" fontId="48" fillId="8" borderId="13" xfId="0" applyFont="1" applyFill="1" applyBorder="1" applyAlignment="1">
      <alignment horizontal="center" vertical="center"/>
    </xf>
    <xf numFmtId="0" fontId="48" fillId="0" borderId="13" xfId="0" applyFont="1" applyFill="1" applyBorder="1" applyAlignment="1">
      <alignment vertical="center"/>
    </xf>
    <xf numFmtId="0" fontId="48" fillId="0" borderId="25" xfId="0" applyFont="1" applyFill="1" applyBorder="1" applyAlignment="1">
      <alignment horizontal="center" vertical="center" wrapText="1"/>
    </xf>
    <xf numFmtId="49" fontId="36" fillId="0" borderId="80" xfId="66" applyNumberFormat="1" applyFont="1" applyFill="1" applyBorder="1" applyAlignment="1">
      <alignment vertical="center"/>
    </xf>
    <xf numFmtId="0" fontId="0" fillId="0" borderId="64" xfId="0" applyBorder="1"/>
    <xf numFmtId="49" fontId="48" fillId="0" borderId="64" xfId="64" applyNumberFormat="1" applyFont="1" applyFill="1" applyBorder="1" applyAlignment="1">
      <alignment horizontal="center" vertical="center"/>
    </xf>
    <xf numFmtId="1" fontId="0" fillId="27" borderId="64" xfId="0" applyNumberFormat="1" applyFill="1" applyBorder="1" applyAlignment="1">
      <alignment horizontal="center"/>
    </xf>
    <xf numFmtId="49" fontId="36" fillId="0" borderId="67" xfId="0" applyNumberFormat="1" applyFont="1" applyFill="1" applyBorder="1" applyAlignment="1">
      <alignment horizontal="center" vertical="center"/>
    </xf>
    <xf numFmtId="49" fontId="48" fillId="27" borderId="64" xfId="0" applyNumberFormat="1" applyFont="1" applyFill="1" applyBorder="1" applyAlignment="1">
      <alignment horizontal="center" vertical="center" wrapText="1"/>
    </xf>
    <xf numFmtId="0" fontId="48" fillId="27" borderId="64" xfId="0" applyFont="1" applyFill="1" applyBorder="1" applyAlignment="1">
      <alignment horizontal="center" vertical="center" wrapText="1"/>
    </xf>
    <xf numFmtId="0" fontId="48" fillId="0" borderId="64" xfId="0" applyFont="1" applyFill="1" applyBorder="1" applyAlignment="1">
      <alignment horizontal="left" vertical="center"/>
    </xf>
    <xf numFmtId="0" fontId="48" fillId="0" borderId="38" xfId="63" applyFont="1" applyFill="1" applyBorder="1" applyAlignment="1">
      <alignment horizontal="left" vertical="center"/>
    </xf>
    <xf numFmtId="1" fontId="48" fillId="0" borderId="13" xfId="66" applyNumberFormat="1" applyFont="1" applyFill="1" applyBorder="1" applyAlignment="1">
      <alignment horizontal="center" vertical="center" wrapText="1"/>
    </xf>
    <xf numFmtId="0" fontId="0" fillId="0" borderId="64" xfId="0" applyBorder="1" applyAlignment="1">
      <alignment horizontal="left"/>
    </xf>
    <xf numFmtId="0" fontId="0" fillId="0" borderId="64" xfId="0" applyFill="1" applyBorder="1" applyAlignment="1">
      <alignment horizontal="left"/>
    </xf>
    <xf numFmtId="1" fontId="0" fillId="0" borderId="64" xfId="0" applyNumberFormat="1" applyFont="1" applyBorder="1" applyAlignment="1">
      <alignment horizontal="center"/>
    </xf>
    <xf numFmtId="49" fontId="48" fillId="0" borderId="56" xfId="66" applyNumberFormat="1" applyFont="1" applyFill="1" applyBorder="1" applyAlignment="1">
      <alignment horizontal="left" vertical="center" wrapText="1"/>
    </xf>
    <xf numFmtId="49" fontId="48" fillId="0" borderId="55" xfId="66" applyNumberFormat="1" applyFont="1" applyFill="1" applyBorder="1" applyAlignment="1">
      <alignment horizontal="center" vertical="center" wrapText="1"/>
    </xf>
    <xf numFmtId="0" fontId="0" fillId="0" borderId="64" xfId="0" applyFill="1" applyBorder="1"/>
    <xf numFmtId="0" fontId="48" fillId="0" borderId="27" xfId="0" applyFont="1" applyFill="1" applyBorder="1" applyAlignment="1">
      <alignment horizontal="center" vertical="center"/>
    </xf>
    <xf numFmtId="0" fontId="48" fillId="0" borderId="81" xfId="0" applyFont="1" applyFill="1" applyBorder="1" applyAlignment="1">
      <alignment horizontal="center" vertical="center"/>
    </xf>
    <xf numFmtId="0" fontId="0" fillId="0" borderId="38" xfId="0" applyFont="1" applyBorder="1" applyAlignment="1">
      <alignment horizontal="center"/>
    </xf>
    <xf numFmtId="0" fontId="51" fillId="0" borderId="13" xfId="0" applyFont="1" applyBorder="1" applyAlignment="1">
      <alignment horizontal="left"/>
    </xf>
    <xf numFmtId="0" fontId="51" fillId="0" borderId="13" xfId="0" applyFont="1" applyBorder="1" applyAlignment="1">
      <alignment horizontal="center"/>
    </xf>
    <xf numFmtId="0" fontId="48" fillId="0" borderId="81" xfId="0" applyFont="1" applyFill="1" applyBorder="1" applyAlignment="1">
      <alignment horizontal="center"/>
    </xf>
    <xf numFmtId="0" fontId="36" fillId="8" borderId="42" xfId="0" applyFont="1" applyFill="1" applyBorder="1" applyAlignment="1">
      <alignment horizontal="center" vertical="center" wrapText="1"/>
    </xf>
    <xf numFmtId="0" fontId="48" fillId="0" borderId="0" xfId="0" applyFont="1" applyFill="1" applyBorder="1" applyAlignment="1">
      <alignment horizontal="center"/>
    </xf>
    <xf numFmtId="49" fontId="34" fillId="0" borderId="0" xfId="0" applyNumberFormat="1" applyFont="1" applyFill="1" applyBorder="1" applyAlignment="1">
      <alignment horizontal="center" vertical="center"/>
    </xf>
    <xf numFmtId="0" fontId="0" fillId="0" borderId="0" xfId="0" applyAlignment="1">
      <alignment horizontal="center"/>
    </xf>
    <xf numFmtId="1" fontId="32" fillId="0" borderId="0" xfId="0" applyNumberFormat="1" applyFont="1" applyFill="1" applyBorder="1" applyAlignment="1">
      <alignment horizontal="center"/>
    </xf>
    <xf numFmtId="2" fontId="0" fillId="0" borderId="0" xfId="0" applyNumberFormat="1" applyFont="1" applyFill="1" applyBorder="1"/>
    <xf numFmtId="0" fontId="0" fillId="0" borderId="38" xfId="0" applyFont="1" applyBorder="1" applyAlignment="1">
      <alignment horizontal="left"/>
    </xf>
    <xf numFmtId="0" fontId="0" fillId="0" borderId="64" xfId="0" applyFont="1" applyBorder="1"/>
    <xf numFmtId="0" fontId="0" fillId="0" borderId="64" xfId="0" applyFont="1" applyBorder="1" applyAlignment="1">
      <alignment horizontal="left"/>
    </xf>
    <xf numFmtId="0" fontId="0" fillId="0" borderId="64" xfId="0" applyFont="1" applyBorder="1" applyAlignment="1">
      <alignment horizontal="center"/>
    </xf>
    <xf numFmtId="0" fontId="0" fillId="0" borderId="64" xfId="0" applyFont="1" applyBorder="1" applyAlignment="1">
      <alignment horizontal="right"/>
    </xf>
    <xf numFmtId="0" fontId="0" fillId="0" borderId="27" xfId="0" applyBorder="1" applyAlignment="1">
      <alignment horizontal="left"/>
    </xf>
    <xf numFmtId="0" fontId="52" fillId="0" borderId="37" xfId="0" applyFont="1" applyFill="1" applyBorder="1" applyAlignment="1">
      <alignment horizontal="center" vertical="center"/>
    </xf>
    <xf numFmtId="0" fontId="52" fillId="0" borderId="64" xfId="0" applyFont="1" applyFill="1" applyBorder="1" applyAlignment="1">
      <alignment horizontal="left" vertical="center"/>
    </xf>
    <xf numFmtId="0" fontId="52" fillId="0" borderId="57" xfId="0" applyFont="1" applyFill="1" applyBorder="1" applyAlignment="1">
      <alignment horizontal="center" vertical="center"/>
    </xf>
    <xf numFmtId="0" fontId="52" fillId="0" borderId="64" xfId="0" applyFont="1" applyFill="1" applyBorder="1" applyAlignment="1">
      <alignment horizontal="center"/>
    </xf>
    <xf numFmtId="166" fontId="52" fillId="0" borderId="64" xfId="0" applyNumberFormat="1" applyFont="1" applyFill="1" applyBorder="1" applyAlignment="1">
      <alignment horizontal="center"/>
    </xf>
    <xf numFmtId="1" fontId="52" fillId="0" borderId="64" xfId="0" applyNumberFormat="1" applyFont="1" applyFill="1" applyBorder="1" applyAlignment="1">
      <alignment horizontal="center"/>
    </xf>
    <xf numFmtId="0" fontId="52" fillId="0" borderId="64" xfId="0" applyFont="1" applyFill="1" applyBorder="1" applyAlignment="1">
      <alignment horizontal="center" vertical="center"/>
    </xf>
    <xf numFmtId="0" fontId="52" fillId="0" borderId="0" xfId="0" applyFont="1" applyFill="1"/>
    <xf numFmtId="0" fontId="52" fillId="27" borderId="37" xfId="0" applyFont="1" applyFill="1" applyBorder="1" applyAlignment="1">
      <alignment horizontal="center" vertical="center"/>
    </xf>
    <xf numFmtId="0" fontId="52" fillId="27" borderId="64" xfId="0" applyFont="1" applyFill="1" applyBorder="1" applyAlignment="1">
      <alignment horizontal="left" vertical="center"/>
    </xf>
    <xf numFmtId="0" fontId="52" fillId="27" borderId="57" xfId="0" applyFont="1" applyFill="1" applyBorder="1" applyAlignment="1">
      <alignment horizontal="center" vertical="center"/>
    </xf>
    <xf numFmtId="0" fontId="52" fillId="27" borderId="64" xfId="0" applyFont="1" applyFill="1" applyBorder="1" applyAlignment="1">
      <alignment horizontal="center"/>
    </xf>
    <xf numFmtId="166" fontId="52" fillId="27" borderId="64" xfId="0" applyNumberFormat="1" applyFont="1" applyFill="1" applyBorder="1" applyAlignment="1">
      <alignment horizontal="center"/>
    </xf>
    <xf numFmtId="1" fontId="52" fillId="27" borderId="64" xfId="0" applyNumberFormat="1" applyFont="1" applyFill="1" applyBorder="1" applyAlignment="1">
      <alignment horizontal="center"/>
    </xf>
    <xf numFmtId="0" fontId="52" fillId="27" borderId="64" xfId="0" applyFont="1" applyFill="1" applyBorder="1" applyAlignment="1">
      <alignment horizontal="center" vertical="center"/>
    </xf>
    <xf numFmtId="0" fontId="52" fillId="27" borderId="82" xfId="0" applyFont="1" applyFill="1" applyBorder="1" applyAlignment="1">
      <alignment horizontal="left" vertical="center"/>
    </xf>
    <xf numFmtId="0" fontId="52" fillId="27" borderId="82" xfId="0" applyFont="1" applyFill="1" applyBorder="1" applyAlignment="1">
      <alignment horizontal="center"/>
    </xf>
    <xf numFmtId="0" fontId="52" fillId="27" borderId="82" xfId="0" applyFont="1" applyFill="1" applyBorder="1" applyAlignment="1">
      <alignment horizontal="center" vertical="center"/>
    </xf>
    <xf numFmtId="166" fontId="52" fillId="27" borderId="82" xfId="0" applyNumberFormat="1" applyFont="1" applyFill="1" applyBorder="1" applyAlignment="1">
      <alignment horizontal="center"/>
    </xf>
    <xf numFmtId="1" fontId="52" fillId="27" borderId="82" xfId="0" applyNumberFormat="1" applyFont="1" applyFill="1" applyBorder="1" applyAlignment="1">
      <alignment horizontal="center"/>
    </xf>
    <xf numFmtId="0" fontId="0" fillId="0" borderId="38" xfId="0" applyFill="1" applyBorder="1" applyAlignment="1">
      <alignment horizontal="center" vertical="center"/>
    </xf>
    <xf numFmtId="0" fontId="0" fillId="0" borderId="13" xfId="0" applyFill="1" applyBorder="1" applyAlignment="1">
      <alignment horizontal="left"/>
    </xf>
    <xf numFmtId="0" fontId="48" fillId="0" borderId="37" xfId="0" applyFont="1" applyFill="1" applyBorder="1" applyAlignment="1">
      <alignment horizontal="center" vertical="center" wrapText="1"/>
    </xf>
    <xf numFmtId="0" fontId="0" fillId="8" borderId="13" xfId="0" applyFont="1" applyFill="1" applyBorder="1" applyAlignment="1">
      <alignment horizontal="center"/>
    </xf>
    <xf numFmtId="1" fontId="48" fillId="8" borderId="13" xfId="0" applyNumberFormat="1" applyFont="1" applyFill="1" applyBorder="1" applyAlignment="1">
      <alignment horizontal="center"/>
    </xf>
    <xf numFmtId="0" fontId="53" fillId="0" borderId="0" xfId="0" applyFont="1" applyAlignment="1">
      <alignment horizontal="center"/>
    </xf>
    <xf numFmtId="0" fontId="49" fillId="0" borderId="0" xfId="0" applyFont="1" applyAlignment="1">
      <alignment vertical="top"/>
    </xf>
    <xf numFmtId="0" fontId="49" fillId="0" borderId="0" xfId="0" applyFont="1" applyAlignment="1">
      <alignment horizontal="center" vertical="top"/>
    </xf>
    <xf numFmtId="0" fontId="53" fillId="0" borderId="0" xfId="0" applyFont="1" applyAlignment="1">
      <alignment horizontal="center" vertical="top"/>
    </xf>
    <xf numFmtId="49" fontId="48" fillId="8" borderId="57" xfId="0" applyNumberFormat="1" applyFont="1" applyFill="1" applyBorder="1" applyAlignment="1">
      <alignment horizontal="center" vertical="center" wrapText="1"/>
    </xf>
    <xf numFmtId="49" fontId="48" fillId="8" borderId="37" xfId="0" applyNumberFormat="1" applyFont="1" applyFill="1" applyBorder="1" applyAlignment="1">
      <alignment horizontal="center" vertical="center" wrapText="1"/>
    </xf>
    <xf numFmtId="0" fontId="45" fillId="0" borderId="64" xfId="0" applyFont="1" applyFill="1" applyBorder="1" applyAlignment="1">
      <alignment horizontal="left" vertical="center" wrapText="1"/>
    </xf>
    <xf numFmtId="0" fontId="45" fillId="0" borderId="64" xfId="0" applyFont="1" applyFill="1" applyBorder="1" applyAlignment="1">
      <alignment horizontal="center" vertical="center" wrapText="1"/>
    </xf>
    <xf numFmtId="164" fontId="48" fillId="0" borderId="65" xfId="0" applyNumberFormat="1" applyFont="1" applyFill="1" applyBorder="1" applyAlignment="1">
      <alignment horizontal="center" vertical="center" wrapText="1"/>
    </xf>
    <xf numFmtId="0" fontId="48" fillId="0" borderId="83" xfId="0" applyFont="1" applyFill="1" applyBorder="1" applyAlignment="1">
      <alignment horizontal="center" vertical="center" wrapText="1"/>
    </xf>
    <xf numFmtId="0" fontId="48" fillId="0" borderId="84" xfId="0" applyFont="1" applyFill="1" applyBorder="1" applyAlignment="1">
      <alignment horizontal="center" vertical="center" wrapText="1"/>
    </xf>
    <xf numFmtId="0" fontId="48" fillId="0" borderId="85" xfId="0" applyFont="1" applyFill="1" applyBorder="1" applyAlignment="1">
      <alignment horizontal="center" vertical="center" wrapText="1"/>
    </xf>
    <xf numFmtId="164" fontId="48" fillId="0" borderId="28" xfId="0" applyNumberFormat="1" applyFont="1" applyFill="1" applyBorder="1" applyAlignment="1">
      <alignment horizontal="center" vertical="center" wrapText="1"/>
    </xf>
    <xf numFmtId="0" fontId="48" fillId="0" borderId="57" xfId="0" applyFont="1" applyFill="1" applyBorder="1" applyAlignment="1">
      <alignment horizontal="center" vertical="center" wrapText="1"/>
    </xf>
    <xf numFmtId="0" fontId="48" fillId="0" borderId="65" xfId="0" applyFont="1" applyFill="1" applyBorder="1" applyAlignment="1">
      <alignment horizontal="center" vertical="center" wrapText="1"/>
    </xf>
    <xf numFmtId="0" fontId="48" fillId="0" borderId="56" xfId="0" applyFont="1" applyFill="1" applyBorder="1" applyAlignment="1">
      <alignment horizontal="center" vertical="center" wrapText="1"/>
    </xf>
    <xf numFmtId="0" fontId="48" fillId="0" borderId="28" xfId="0" applyFont="1" applyFill="1" applyBorder="1" applyAlignment="1">
      <alignment horizontal="center" vertical="center" wrapText="1"/>
    </xf>
    <xf numFmtId="0" fontId="48" fillId="0" borderId="0" xfId="0" applyFont="1" applyFill="1" applyBorder="1" applyAlignment="1">
      <alignment horizontal="left" vertical="center"/>
    </xf>
    <xf numFmtId="1" fontId="0" fillId="0" borderId="0" xfId="0" applyNumberFormat="1"/>
    <xf numFmtId="1" fontId="0" fillId="0" borderId="0" xfId="0" applyNumberFormat="1" applyFont="1"/>
    <xf numFmtId="1" fontId="37" fillId="0" borderId="0" xfId="0" applyNumberFormat="1" applyFont="1"/>
    <xf numFmtId="1" fontId="37" fillId="0" borderId="0" xfId="0" applyNumberFormat="1" applyFont="1" applyAlignment="1">
      <alignment horizontal="center"/>
    </xf>
    <xf numFmtId="1" fontId="0" fillId="0" borderId="0" xfId="0" applyNumberFormat="1" applyFont="1" applyFill="1"/>
    <xf numFmtId="0" fontId="0" fillId="0" borderId="0" xfId="0" applyFill="1" applyBorder="1" applyAlignment="1">
      <alignment horizontal="right" vertical="center"/>
    </xf>
    <xf numFmtId="0" fontId="48" fillId="0" borderId="0" xfId="0" applyFont="1" applyFill="1" applyBorder="1" applyAlignment="1">
      <alignment horizontal="right" vertical="center"/>
    </xf>
    <xf numFmtId="0" fontId="48" fillId="0" borderId="0" xfId="0" applyFont="1" applyFill="1" applyBorder="1" applyAlignment="1">
      <alignment horizontal="right"/>
    </xf>
    <xf numFmtId="1" fontId="48" fillId="0" borderId="0" xfId="0" applyNumberFormat="1" applyFont="1" applyFill="1" applyBorder="1" applyAlignment="1">
      <alignment horizontal="center"/>
    </xf>
    <xf numFmtId="0" fontId="0" fillId="0" borderId="0" xfId="0" applyFill="1" applyBorder="1" applyAlignment="1">
      <alignment horizontal="center" vertical="center"/>
    </xf>
    <xf numFmtId="0" fontId="48" fillId="0" borderId="0" xfId="0" applyFont="1" applyFill="1" applyBorder="1" applyAlignment="1">
      <alignment horizontal="center" vertical="center"/>
    </xf>
    <xf numFmtId="0" fontId="48" fillId="8" borderId="25" xfId="0" applyFont="1" applyFill="1" applyBorder="1" applyAlignment="1">
      <alignment horizontal="center" vertical="center"/>
    </xf>
    <xf numFmtId="0" fontId="48" fillId="8" borderId="86" xfId="0" applyFont="1" applyFill="1" applyBorder="1" applyAlignment="1">
      <alignment horizontal="center" vertical="center"/>
    </xf>
    <xf numFmtId="0" fontId="48" fillId="8" borderId="13" xfId="0" applyFont="1" applyFill="1" applyBorder="1" applyAlignment="1">
      <alignment horizontal="left" vertical="center" wrapText="1"/>
    </xf>
    <xf numFmtId="0" fontId="45" fillId="8" borderId="13" xfId="0" applyFont="1" applyFill="1" applyBorder="1" applyAlignment="1">
      <alignment horizontal="left" vertical="center" wrapText="1"/>
    </xf>
    <xf numFmtId="0" fontId="48" fillId="8" borderId="13" xfId="0" applyFont="1" applyFill="1" applyBorder="1" applyAlignment="1">
      <alignment horizontal="left" vertical="center"/>
    </xf>
    <xf numFmtId="0" fontId="38" fillId="0" borderId="21" xfId="0" applyFont="1" applyFill="1" applyBorder="1" applyAlignment="1">
      <alignment horizontal="left" vertical="center"/>
    </xf>
    <xf numFmtId="0" fontId="38" fillId="0" borderId="0" xfId="0" applyFont="1" applyFill="1" applyBorder="1" applyAlignment="1">
      <alignment horizontal="center" vertical="center"/>
    </xf>
    <xf numFmtId="0" fontId="38" fillId="0" borderId="21" xfId="0" applyFont="1" applyFill="1" applyBorder="1" applyAlignment="1">
      <alignment horizontal="center" vertical="center"/>
    </xf>
    <xf numFmtId="0" fontId="48" fillId="8" borderId="13" xfId="0" applyFont="1" applyFill="1" applyBorder="1" applyAlignment="1">
      <alignment horizontal="center" vertical="center" wrapText="1"/>
    </xf>
    <xf numFmtId="0" fontId="45" fillId="8" borderId="13" xfId="0" applyFont="1" applyFill="1" applyBorder="1" applyAlignment="1">
      <alignment horizontal="center" vertical="center" wrapText="1"/>
    </xf>
    <xf numFmtId="0" fontId="40" fillId="8" borderId="13" xfId="0" applyFont="1" applyFill="1" applyBorder="1" applyAlignment="1">
      <alignment horizontal="center" vertical="center" wrapText="1"/>
    </xf>
    <xf numFmtId="1" fontId="0" fillId="0" borderId="0" xfId="0" applyNumberFormat="1" applyFont="1" applyFill="1" applyBorder="1" applyAlignment="1">
      <alignment horizontal="center" vertical="center"/>
    </xf>
    <xf numFmtId="0" fontId="45" fillId="28" borderId="64" xfId="0" applyFont="1" applyFill="1" applyBorder="1" applyAlignment="1">
      <alignment horizontal="left" vertical="center"/>
    </xf>
    <xf numFmtId="0" fontId="48" fillId="0" borderId="13" xfId="0" applyFont="1" applyFill="1" applyBorder="1" applyAlignment="1">
      <alignment horizontal="left" vertical="center"/>
    </xf>
    <xf numFmtId="49" fontId="48" fillId="0" borderId="50" xfId="0" applyNumberFormat="1" applyFont="1" applyFill="1" applyBorder="1" applyAlignment="1">
      <alignment horizontal="center" vertical="center"/>
    </xf>
    <xf numFmtId="0" fontId="48" fillId="8" borderId="64" xfId="0" applyFont="1" applyFill="1" applyBorder="1" applyAlignment="1">
      <alignment horizontal="center" vertical="center"/>
    </xf>
    <xf numFmtId="0" fontId="48" fillId="28" borderId="50" xfId="0" applyFont="1" applyFill="1" applyBorder="1" applyAlignment="1">
      <alignment horizontal="center" vertical="center"/>
    </xf>
    <xf numFmtId="0" fontId="45" fillId="0" borderId="64" xfId="0" applyFont="1" applyBorder="1"/>
    <xf numFmtId="0" fontId="48" fillId="28" borderId="64" xfId="0" applyFont="1" applyFill="1" applyBorder="1" applyAlignment="1">
      <alignment horizontal="center" vertical="center"/>
    </xf>
    <xf numFmtId="164" fontId="48" fillId="28" borderId="64" xfId="0" applyNumberFormat="1" applyFont="1" applyFill="1" applyBorder="1" applyAlignment="1">
      <alignment horizontal="center" vertical="center"/>
    </xf>
    <xf numFmtId="0" fontId="48" fillId="8" borderId="82" xfId="0" applyFont="1" applyFill="1" applyBorder="1" applyAlignment="1">
      <alignment horizontal="center" vertical="center"/>
    </xf>
    <xf numFmtId="0" fontId="48" fillId="0" borderId="87" xfId="63" applyFont="1" applyFill="1" applyBorder="1" applyAlignment="1">
      <alignment horizontal="center" vertical="center" wrapText="1"/>
    </xf>
    <xf numFmtId="0" fontId="0" fillId="0" borderId="0" xfId="0" applyBorder="1" applyAlignment="1">
      <alignment horizontal="centerContinuous"/>
    </xf>
    <xf numFmtId="0" fontId="48" fillId="0" borderId="0" xfId="63" applyFont="1" applyBorder="1" applyAlignment="1">
      <alignment horizontal="centerContinuous"/>
    </xf>
    <xf numFmtId="0" fontId="45" fillId="0" borderId="64" xfId="63" applyFont="1" applyFill="1" applyBorder="1" applyAlignment="1">
      <alignment horizontal="left" vertical="center"/>
    </xf>
    <xf numFmtId="0" fontId="45" fillId="0" borderId="13" xfId="0" applyFont="1" applyBorder="1"/>
    <xf numFmtId="0" fontId="45" fillId="0" borderId="27" xfId="0" applyFont="1" applyBorder="1"/>
    <xf numFmtId="0" fontId="45" fillId="0" borderId="37" xfId="0" applyFont="1" applyBorder="1"/>
    <xf numFmtId="49" fontId="48" fillId="0" borderId="50" xfId="63" applyNumberFormat="1" applyFill="1" applyBorder="1" applyAlignment="1">
      <alignment horizontal="center" vertical="center"/>
    </xf>
    <xf numFmtId="0" fontId="48" fillId="28" borderId="74" xfId="0" applyFont="1" applyFill="1" applyBorder="1" applyAlignment="1">
      <alignment horizontal="center" vertical="center"/>
    </xf>
    <xf numFmtId="0" fontId="48" fillId="28" borderId="78" xfId="0" applyFont="1" applyFill="1" applyBorder="1" applyAlignment="1">
      <alignment horizontal="center" vertical="center"/>
    </xf>
    <xf numFmtId="164" fontId="48" fillId="28" borderId="58" xfId="0" applyNumberFormat="1" applyFont="1" applyFill="1" applyBorder="1" applyAlignment="1">
      <alignment horizontal="center" vertical="center"/>
    </xf>
    <xf numFmtId="0" fontId="36" fillId="8" borderId="65" xfId="0" applyFont="1" applyFill="1" applyBorder="1" applyAlignment="1">
      <alignment horizontal="center"/>
    </xf>
    <xf numFmtId="49" fontId="36" fillId="0" borderId="42" xfId="65" applyNumberFormat="1" applyFont="1" applyFill="1" applyBorder="1" applyAlignment="1">
      <alignment horizontal="left" vertical="center" wrapText="1"/>
    </xf>
    <xf numFmtId="49" fontId="36" fillId="0" borderId="42" xfId="65" applyNumberFormat="1" applyFont="1" applyFill="1" applyBorder="1" applyAlignment="1">
      <alignment horizontal="center" vertical="center" wrapText="1"/>
    </xf>
    <xf numFmtId="49" fontId="36" fillId="8" borderId="42" xfId="65" applyNumberFormat="1" applyFont="1" applyFill="1" applyBorder="1" applyAlignment="1">
      <alignment horizontal="center" vertical="center" wrapText="1"/>
    </xf>
    <xf numFmtId="49" fontId="36" fillId="8" borderId="51" xfId="65" applyNumberFormat="1" applyFont="1" applyFill="1" applyBorder="1" applyAlignment="1">
      <alignment horizontal="center" vertical="center" wrapText="1"/>
    </xf>
    <xf numFmtId="49" fontId="36" fillId="30" borderId="42" xfId="65" applyNumberFormat="1" applyFont="1" applyFill="1" applyBorder="1" applyAlignment="1">
      <alignment horizontal="center" vertical="center" wrapText="1"/>
    </xf>
    <xf numFmtId="0" fontId="48" fillId="30" borderId="82" xfId="0" applyFont="1" applyFill="1" applyBorder="1" applyAlignment="1">
      <alignment wrapText="1"/>
    </xf>
    <xf numFmtId="49" fontId="48" fillId="0" borderId="64" xfId="66" applyNumberFormat="1" applyFont="1" applyFill="1" applyBorder="1" applyAlignment="1">
      <alignment vertical="center" wrapText="1"/>
    </xf>
    <xf numFmtId="49" fontId="48" fillId="0" borderId="64" xfId="65" applyNumberFormat="1" applyFont="1" applyFill="1" applyBorder="1" applyAlignment="1">
      <alignment vertical="center"/>
    </xf>
    <xf numFmtId="49" fontId="48" fillId="0" borderId="64" xfId="65" applyNumberFormat="1" applyFont="1" applyFill="1" applyBorder="1" applyAlignment="1">
      <alignment horizontal="center" vertical="center"/>
    </xf>
    <xf numFmtId="49" fontId="48" fillId="0" borderId="64" xfId="65" applyNumberFormat="1" applyFont="1" applyFill="1" applyBorder="1" applyAlignment="1">
      <alignment horizontal="center" vertical="center" wrapText="1"/>
    </xf>
    <xf numFmtId="1" fontId="48" fillId="30" borderId="64" xfId="0" applyNumberFormat="1" applyFont="1" applyFill="1" applyBorder="1"/>
    <xf numFmtId="166" fontId="48" fillId="30" borderId="64" xfId="0" applyNumberFormat="1" applyFont="1" applyFill="1" applyBorder="1" applyAlignment="1">
      <alignment horizontal="right"/>
    </xf>
    <xf numFmtId="0" fontId="48" fillId="30" borderId="64" xfId="0" applyFont="1" applyFill="1" applyBorder="1"/>
    <xf numFmtId="0" fontId="48" fillId="30" borderId="64" xfId="0" applyFont="1" applyFill="1" applyBorder="1" applyAlignment="1">
      <alignment horizontal="right"/>
    </xf>
    <xf numFmtId="49" fontId="0" fillId="8" borderId="13" xfId="0" applyNumberFormat="1" applyFill="1" applyBorder="1" applyAlignment="1">
      <alignment horizontal="center" vertical="center" wrapText="1"/>
    </xf>
    <xf numFmtId="1" fontId="48" fillId="0" borderId="27" xfId="66" applyNumberFormat="1" applyFont="1" applyFill="1" applyBorder="1" applyAlignment="1">
      <alignment horizontal="center" vertical="center"/>
    </xf>
    <xf numFmtId="0" fontId="36" fillId="0" borderId="87" xfId="0" applyFont="1" applyFill="1" applyBorder="1" applyAlignment="1">
      <alignment horizontal="center" vertical="center" wrapText="1"/>
    </xf>
    <xf numFmtId="49" fontId="0" fillId="8" borderId="25" xfId="0" applyNumberFormat="1" applyFont="1" applyFill="1" applyBorder="1" applyAlignment="1">
      <alignment horizontal="centerContinuous" vertical="center"/>
    </xf>
    <xf numFmtId="49" fontId="45" fillId="8" borderId="25" xfId="0" applyNumberFormat="1" applyFont="1" applyFill="1" applyBorder="1" applyAlignment="1">
      <alignment vertical="center"/>
    </xf>
    <xf numFmtId="49" fontId="0" fillId="8" borderId="25" xfId="0" applyNumberFormat="1" applyFill="1" applyBorder="1" applyAlignment="1">
      <alignment vertical="center"/>
    </xf>
    <xf numFmtId="0" fontId="48" fillId="8" borderId="27" xfId="0" applyFont="1" applyFill="1" applyBorder="1" applyAlignment="1">
      <alignment horizontal="center"/>
    </xf>
    <xf numFmtId="0" fontId="48" fillId="8" borderId="27" xfId="0" applyFont="1" applyFill="1" applyBorder="1" applyAlignment="1">
      <alignment horizontal="center" wrapText="1"/>
    </xf>
    <xf numFmtId="0" fontId="0" fillId="8" borderId="63" xfId="0" applyFont="1" applyFill="1" applyBorder="1" applyAlignment="1">
      <alignment horizontal="center"/>
    </xf>
    <xf numFmtId="0" fontId="0" fillId="0" borderId="0" xfId="0" applyFill="1" applyBorder="1" applyAlignment="1">
      <alignment horizontal="left" vertical="center"/>
    </xf>
    <xf numFmtId="0" fontId="0" fillId="8" borderId="19" xfId="0" applyFont="1" applyFill="1" applyBorder="1" applyAlignment="1">
      <alignment horizontal="center"/>
    </xf>
    <xf numFmtId="49" fontId="54" fillId="8" borderId="13" xfId="64" applyNumberFormat="1" applyFont="1" applyFill="1" applyBorder="1" applyAlignment="1">
      <alignment horizontal="center" vertical="center" wrapText="1"/>
    </xf>
    <xf numFmtId="1" fontId="48" fillId="30" borderId="64" xfId="0" applyNumberFormat="1" applyFont="1" applyFill="1" applyBorder="1" applyAlignment="1">
      <alignment horizontal="center" vertical="center"/>
    </xf>
    <xf numFmtId="9" fontId="48" fillId="30" borderId="64" xfId="0" applyNumberFormat="1" applyFont="1" applyFill="1" applyBorder="1" applyAlignment="1">
      <alignment horizontal="center" vertical="center"/>
    </xf>
    <xf numFmtId="0" fontId="48" fillId="0" borderId="82" xfId="63" applyFont="1" applyBorder="1" applyAlignment="1">
      <alignment horizontal="center" vertical="center"/>
    </xf>
    <xf numFmtId="49" fontId="48" fillId="0" borderId="82" xfId="64" applyNumberFormat="1" applyFont="1" applyFill="1" applyBorder="1" applyAlignment="1">
      <alignment horizontal="center" vertical="center"/>
    </xf>
    <xf numFmtId="10" fontId="48" fillId="30" borderId="64" xfId="0" applyNumberFormat="1" applyFont="1" applyFill="1" applyBorder="1" applyAlignment="1">
      <alignment horizontal="center" vertical="center"/>
    </xf>
    <xf numFmtId="2" fontId="48" fillId="30" borderId="64" xfId="0" applyNumberFormat="1" applyFont="1" applyFill="1" applyBorder="1" applyAlignment="1">
      <alignment horizontal="center" vertical="center"/>
    </xf>
    <xf numFmtId="0" fontId="48" fillId="0" borderId="0" xfId="63" applyFont="1" applyFill="1" applyBorder="1" applyAlignment="1">
      <alignment horizontal="left" vertical="center"/>
    </xf>
    <xf numFmtId="0" fontId="0" fillId="0" borderId="0" xfId="0" applyFont="1" applyAlignment="1">
      <alignment wrapText="1"/>
    </xf>
    <xf numFmtId="1" fontId="0" fillId="0" borderId="0" xfId="0" applyNumberFormat="1" applyFont="1" applyAlignment="1">
      <alignment wrapText="1"/>
    </xf>
    <xf numFmtId="0" fontId="1" fillId="0" borderId="64" xfId="0" applyFont="1" applyFill="1" applyBorder="1" applyAlignment="1">
      <alignment horizontal="left" vertical="center"/>
    </xf>
    <xf numFmtId="0" fontId="0" fillId="0" borderId="64" xfId="0" applyNumberFormat="1" applyFill="1" applyBorder="1" applyAlignment="1">
      <alignment horizontal="center" vertical="center" wrapText="1"/>
    </xf>
    <xf numFmtId="49" fontId="0" fillId="0" borderId="64" xfId="0" applyNumberFormat="1" applyFill="1" applyBorder="1" applyAlignment="1">
      <alignment horizontal="center" vertical="center" wrapText="1"/>
    </xf>
    <xf numFmtId="0" fontId="1" fillId="0" borderId="64" xfId="0" applyFont="1" applyFill="1" applyBorder="1" applyAlignment="1">
      <alignment horizontal="left" vertical="center" wrapText="1"/>
    </xf>
    <xf numFmtId="0" fontId="0" fillId="0" borderId="64" xfId="0" applyFill="1" applyBorder="1" applyAlignment="1">
      <alignment horizontal="left" vertical="center"/>
    </xf>
    <xf numFmtId="0" fontId="48" fillId="0" borderId="64" xfId="0" applyFont="1" applyFill="1" applyBorder="1" applyAlignment="1">
      <alignment horizontal="left" vertical="center" wrapText="1"/>
    </xf>
    <xf numFmtId="0" fontId="0" fillId="0" borderId="64" xfId="0" applyBorder="1" applyAlignment="1">
      <alignment horizontal="left" vertical="center"/>
    </xf>
    <xf numFmtId="0" fontId="0" fillId="0" borderId="64" xfId="0" applyFont="1" applyBorder="1" applyAlignment="1">
      <alignment horizontal="center" vertical="center"/>
    </xf>
    <xf numFmtId="0" fontId="0" fillId="0" borderId="64" xfId="0" applyBorder="1" applyAlignment="1">
      <alignment horizontal="center" vertical="center"/>
    </xf>
    <xf numFmtId="0" fontId="0" fillId="8" borderId="64" xfId="0" applyFont="1" applyFill="1" applyBorder="1" applyAlignment="1">
      <alignment horizontal="center" vertical="center"/>
    </xf>
    <xf numFmtId="0" fontId="0" fillId="0" borderId="64" xfId="0" applyBorder="1" applyAlignment="1">
      <alignment horizontal="center"/>
    </xf>
    <xf numFmtId="9" fontId="0" fillId="8" borderId="64" xfId="0" applyNumberFormat="1" applyFont="1" applyFill="1" applyBorder="1" applyAlignment="1">
      <alignment horizontal="center" vertical="center"/>
    </xf>
    <xf numFmtId="9" fontId="0" fillId="8" borderId="64" xfId="0" applyNumberFormat="1" applyFill="1" applyBorder="1" applyAlignment="1">
      <alignment horizontal="center" vertical="center"/>
    </xf>
    <xf numFmtId="1" fontId="0" fillId="8" borderId="64" xfId="0" applyNumberFormat="1" applyFont="1" applyFill="1" applyBorder="1" applyAlignment="1">
      <alignment horizontal="center" vertical="center"/>
    </xf>
    <xf numFmtId="0" fontId="0" fillId="0" borderId="64" xfId="0" applyFont="1" applyFill="1" applyBorder="1" applyAlignment="1">
      <alignment horizontal="centerContinuous" vertical="center"/>
    </xf>
    <xf numFmtId="0" fontId="0" fillId="0" borderId="64" xfId="0" applyFill="1" applyBorder="1" applyAlignment="1">
      <alignment horizontal="centerContinuous" vertical="center"/>
    </xf>
    <xf numFmtId="0" fontId="48" fillId="0" borderId="64" xfId="0" applyFont="1" applyFill="1" applyBorder="1" applyAlignment="1">
      <alignment vertical="center" wrapText="1"/>
    </xf>
    <xf numFmtId="0" fontId="48" fillId="0" borderId="88" xfId="0" applyFont="1" applyFill="1" applyBorder="1" applyAlignment="1">
      <alignment horizontal="left" vertical="center"/>
    </xf>
    <xf numFmtId="0" fontId="37" fillId="0" borderId="0" xfId="0" applyFont="1" applyFill="1"/>
    <xf numFmtId="1" fontId="37" fillId="0" borderId="0" xfId="0" applyNumberFormat="1" applyFont="1" applyFill="1"/>
    <xf numFmtId="0" fontId="37" fillId="0" borderId="64" xfId="0" applyFont="1" applyFill="1" applyBorder="1"/>
    <xf numFmtId="0" fontId="48" fillId="0" borderId="0" xfId="0" applyFont="1" applyFill="1"/>
    <xf numFmtId="49" fontId="50" fillId="0" borderId="37" xfId="63" applyNumberFormat="1" applyFont="1" applyFill="1" applyBorder="1" applyAlignment="1">
      <alignment horizontal="left" vertical="center"/>
    </xf>
    <xf numFmtId="49" fontId="48" fillId="0" borderId="79" xfId="0" applyNumberFormat="1" applyFont="1" applyFill="1" applyBorder="1" applyAlignment="1">
      <alignment horizontal="center" vertical="center"/>
    </xf>
    <xf numFmtId="0" fontId="36" fillId="0" borderId="31" xfId="63" applyFont="1" applyBorder="1" applyAlignment="1">
      <alignment horizontal="center" vertical="center" wrapText="1"/>
    </xf>
    <xf numFmtId="0" fontId="48" fillId="0" borderId="0" xfId="63" applyAlignment="1">
      <alignment wrapText="1"/>
    </xf>
    <xf numFmtId="0" fontId="0" fillId="0" borderId="0" xfId="0" applyAlignment="1">
      <alignment wrapText="1"/>
    </xf>
    <xf numFmtId="0" fontId="0" fillId="0" borderId="64" xfId="0" applyFont="1" applyFill="1" applyBorder="1" applyAlignment="1">
      <alignment horizontal="left" vertical="center" wrapText="1"/>
    </xf>
    <xf numFmtId="0" fontId="0" fillId="0" borderId="64" xfId="0" applyFill="1" applyBorder="1" applyAlignment="1">
      <alignment horizontal="left" vertical="center" wrapText="1"/>
    </xf>
    <xf numFmtId="0" fontId="0" fillId="0" borderId="0" xfId="0" applyFont="1" applyFill="1" applyBorder="1" applyAlignment="1">
      <alignment horizontal="left" vertical="center" wrapText="1"/>
    </xf>
    <xf numFmtId="0" fontId="48" fillId="0" borderId="64" xfId="66" applyNumberFormat="1" applyFont="1" applyFill="1" applyBorder="1" applyAlignment="1">
      <alignment horizontal="center" vertical="center"/>
    </xf>
    <xf numFmtId="1" fontId="48" fillId="0" borderId="64" xfId="66" applyNumberFormat="1" applyFont="1" applyFill="1" applyBorder="1" applyAlignment="1">
      <alignment horizontal="center" vertical="center" wrapText="1"/>
    </xf>
    <xf numFmtId="0" fontId="48" fillId="8" borderId="64" xfId="0" applyFont="1" applyFill="1" applyBorder="1"/>
    <xf numFmtId="49" fontId="38" fillId="0" borderId="64" xfId="66" applyNumberFormat="1" applyFont="1" applyFill="1" applyBorder="1" applyAlignment="1">
      <alignment vertical="center"/>
    </xf>
    <xf numFmtId="0" fontId="39" fillId="0" borderId="64" xfId="66" applyFont="1" applyFill="1" applyBorder="1" applyAlignment="1">
      <alignment horizontal="left" vertical="center"/>
    </xf>
    <xf numFmtId="49" fontId="39" fillId="0" borderId="64" xfId="66" applyNumberFormat="1" applyFont="1" applyFill="1" applyBorder="1" applyAlignment="1">
      <alignment vertical="center"/>
    </xf>
    <xf numFmtId="0" fontId="36" fillId="0" borderId="64" xfId="0" applyFont="1" applyBorder="1" applyAlignment="1">
      <alignment horizontal="center"/>
    </xf>
    <xf numFmtId="49" fontId="39" fillId="8" borderId="64" xfId="66" applyNumberFormat="1" applyFont="1" applyFill="1" applyBorder="1" applyAlignment="1">
      <alignment vertical="center"/>
    </xf>
    <xf numFmtId="49" fontId="36" fillId="0" borderId="64" xfId="66" applyNumberFormat="1" applyFont="1" applyFill="1" applyBorder="1" applyAlignment="1">
      <alignment horizontal="center" vertical="center"/>
    </xf>
    <xf numFmtId="49" fontId="36" fillId="0" borderId="64" xfId="66" applyNumberFormat="1" applyFont="1" applyFill="1" applyBorder="1" applyAlignment="1">
      <alignment vertical="center"/>
    </xf>
    <xf numFmtId="49" fontId="36" fillId="0" borderId="64" xfId="66" applyNumberFormat="1" applyFont="1" applyFill="1" applyBorder="1" applyAlignment="1">
      <alignment horizontal="center" vertical="center" wrapText="1"/>
    </xf>
    <xf numFmtId="49" fontId="36" fillId="0" borderId="64" xfId="66" applyNumberFormat="1" applyFont="1" applyFill="1" applyBorder="1" applyAlignment="1">
      <alignment vertical="center" wrapText="1"/>
    </xf>
    <xf numFmtId="0" fontId="36" fillId="8" borderId="64" xfId="0" applyFont="1" applyFill="1" applyBorder="1" applyAlignment="1">
      <alignment horizontal="center" vertical="center" wrapText="1"/>
    </xf>
    <xf numFmtId="1" fontId="48" fillId="0" borderId="64" xfId="66" applyNumberFormat="1" applyFont="1" applyFill="1" applyBorder="1" applyAlignment="1">
      <alignment horizontal="center" vertical="center"/>
    </xf>
    <xf numFmtId="49" fontId="48" fillId="0" borderId="64" xfId="66" applyNumberFormat="1" applyFont="1" applyFill="1" applyBorder="1" applyAlignment="1">
      <alignment horizontal="center" vertical="center" wrapText="1"/>
    </xf>
    <xf numFmtId="1" fontId="0" fillId="8" borderId="64" xfId="0" applyNumberFormat="1" applyFont="1" applyFill="1" applyBorder="1"/>
    <xf numFmtId="49" fontId="48" fillId="0" borderId="64" xfId="66" applyNumberFormat="1" applyFont="1" applyFill="1" applyBorder="1" applyAlignment="1">
      <alignment vertical="center"/>
    </xf>
    <xf numFmtId="2" fontId="48" fillId="0" borderId="64" xfId="66" applyNumberFormat="1" applyFont="1" applyFill="1" applyBorder="1" applyAlignment="1">
      <alignment horizontal="center" vertical="center" wrapText="1"/>
    </xf>
    <xf numFmtId="0" fontId="0" fillId="8" borderId="13" xfId="0" applyFill="1" applyBorder="1" applyAlignment="1">
      <alignment horizontal="center"/>
    </xf>
    <xf numFmtId="49" fontId="0" fillId="8" borderId="37" xfId="0" applyNumberFormat="1" applyFill="1" applyBorder="1" applyAlignment="1">
      <alignment horizontal="center" vertical="center" wrapText="1"/>
    </xf>
    <xf numFmtId="49" fontId="48" fillId="0" borderId="58" xfId="66" applyNumberFormat="1" applyFont="1" applyFill="1" applyBorder="1" applyAlignment="1">
      <alignment vertical="center" wrapText="1"/>
    </xf>
    <xf numFmtId="0" fontId="48" fillId="0" borderId="25" xfId="66" applyNumberFormat="1" applyFont="1" applyFill="1" applyBorder="1" applyAlignment="1">
      <alignment horizontal="center" vertical="center"/>
    </xf>
    <xf numFmtId="49" fontId="40" fillId="0" borderId="37" xfId="64" applyNumberFormat="1" applyFont="1" applyFill="1" applyBorder="1" applyAlignment="1">
      <alignment horizontal="center" vertical="center" wrapText="1"/>
    </xf>
    <xf numFmtId="0" fontId="48" fillId="0" borderId="37" xfId="0" applyFont="1" applyBorder="1"/>
    <xf numFmtId="49" fontId="48" fillId="0" borderId="65" xfId="64" applyNumberFormat="1" applyFont="1" applyFill="1" applyBorder="1" applyAlignment="1">
      <alignment vertical="center"/>
    </xf>
    <xf numFmtId="49" fontId="48" fillId="0" borderId="56" xfId="64" applyNumberFormat="1" applyFont="1" applyFill="1" applyBorder="1" applyAlignment="1">
      <alignment horizontal="center" vertical="center"/>
    </xf>
    <xf numFmtId="49" fontId="48" fillId="0" borderId="37" xfId="64" applyNumberFormat="1" applyFont="1" applyFill="1" applyBorder="1" applyAlignment="1">
      <alignment horizontal="center" vertical="center"/>
    </xf>
    <xf numFmtId="49" fontId="48" fillId="0" borderId="56" xfId="64" applyNumberFormat="1" applyFont="1" applyFill="1" applyBorder="1" applyAlignment="1">
      <alignment horizontal="center" vertical="center" wrapText="1"/>
    </xf>
    <xf numFmtId="0" fontId="48" fillId="0" borderId="38" xfId="0" applyFont="1" applyBorder="1"/>
    <xf numFmtId="0" fontId="41" fillId="0" borderId="64" xfId="0" applyFont="1" applyBorder="1" applyAlignment="1"/>
    <xf numFmtId="49" fontId="48" fillId="8" borderId="37" xfId="64" applyNumberFormat="1" applyFont="1" applyFill="1" applyBorder="1" applyAlignment="1">
      <alignment horizontal="center" vertical="center" wrapText="1"/>
    </xf>
    <xf numFmtId="49" fontId="48" fillId="8" borderId="64" xfId="64" applyNumberFormat="1" applyFont="1" applyFill="1" applyBorder="1" applyAlignment="1">
      <alignment horizontal="center" vertical="center" wrapText="1"/>
    </xf>
    <xf numFmtId="49" fontId="48" fillId="8" borderId="38" xfId="64" applyNumberFormat="1" applyFont="1" applyFill="1" applyBorder="1" applyAlignment="1">
      <alignment horizontal="center" vertical="center" wrapText="1"/>
    </xf>
    <xf numFmtId="0" fontId="48" fillId="0" borderId="93" xfId="0" applyFont="1" applyBorder="1"/>
    <xf numFmtId="49" fontId="48" fillId="0" borderId="79" xfId="64" applyNumberFormat="1" applyFont="1" applyFill="1" applyBorder="1" applyAlignment="1">
      <alignment vertical="center"/>
    </xf>
    <xf numFmtId="166" fontId="48" fillId="8" borderId="37" xfId="64" applyNumberFormat="1" applyFont="1" applyFill="1" applyBorder="1" applyAlignment="1">
      <alignment horizontal="center" vertical="center" wrapText="1"/>
    </xf>
    <xf numFmtId="166" fontId="48" fillId="8" borderId="64" xfId="64" applyNumberFormat="1" applyFont="1" applyFill="1" applyBorder="1" applyAlignment="1">
      <alignment horizontal="center" vertical="center" wrapText="1"/>
    </xf>
    <xf numFmtId="0" fontId="0" fillId="31" borderId="0" xfId="0" applyFont="1" applyFill="1"/>
    <xf numFmtId="0" fontId="0" fillId="31" borderId="0" xfId="0" applyFill="1"/>
    <xf numFmtId="0" fontId="0" fillId="32" borderId="0" xfId="0" applyFont="1" applyFill="1"/>
    <xf numFmtId="0" fontId="0" fillId="32" borderId="0" xfId="0" applyFill="1"/>
    <xf numFmtId="49" fontId="0" fillId="0" borderId="25" xfId="66" applyNumberFormat="1" applyFont="1" applyFill="1" applyBorder="1" applyAlignment="1">
      <alignment vertical="center" wrapText="1"/>
    </xf>
    <xf numFmtId="49" fontId="0" fillId="0" borderId="58" xfId="66" applyNumberFormat="1" applyFont="1" applyFill="1" applyBorder="1" applyAlignment="1">
      <alignment vertical="center" wrapText="1"/>
    </xf>
    <xf numFmtId="49" fontId="0" fillId="0" borderId="0" xfId="66" applyNumberFormat="1" applyFont="1" applyFill="1" applyBorder="1" applyAlignment="1">
      <alignment vertical="center"/>
    </xf>
    <xf numFmtId="49" fontId="35" fillId="8" borderId="13" xfId="0" applyNumberFormat="1" applyFont="1" applyFill="1" applyBorder="1" applyAlignment="1">
      <alignment horizontal="center" vertical="center"/>
    </xf>
    <xf numFmtId="0" fontId="48" fillId="8" borderId="13" xfId="0" applyFont="1" applyFill="1" applyBorder="1" applyAlignment="1">
      <alignment horizontal="center" vertical="center"/>
    </xf>
    <xf numFmtId="0" fontId="36" fillId="33" borderId="14" xfId="0" applyFont="1" applyFill="1" applyBorder="1" applyAlignment="1">
      <alignment horizontal="center" vertical="center" wrapText="1"/>
    </xf>
    <xf numFmtId="0" fontId="38" fillId="33" borderId="0" xfId="0" applyFont="1" applyFill="1" applyBorder="1" applyAlignment="1">
      <alignment vertical="center"/>
    </xf>
    <xf numFmtId="0" fontId="0" fillId="8" borderId="13" xfId="0" applyFill="1" applyBorder="1" applyAlignment="1">
      <alignment horizontal="left" vertical="center"/>
    </xf>
    <xf numFmtId="0" fontId="0" fillId="8" borderId="13" xfId="0" applyFill="1" applyBorder="1" applyAlignment="1">
      <alignment horizontal="left" vertical="center" wrapText="1"/>
    </xf>
    <xf numFmtId="0" fontId="48" fillId="0" borderId="58" xfId="0" applyFont="1" applyFill="1" applyBorder="1" applyAlignment="1">
      <alignment horizontal="center" vertical="center"/>
    </xf>
    <xf numFmtId="0" fontId="48" fillId="0" borderId="58" xfId="63" applyFont="1" applyBorder="1" applyAlignment="1">
      <alignment horizontal="center" vertical="center"/>
    </xf>
    <xf numFmtId="0" fontId="48" fillId="0" borderId="58" xfId="63" applyFont="1" applyBorder="1" applyAlignment="1">
      <alignment horizontal="center"/>
    </xf>
    <xf numFmtId="0" fontId="48" fillId="0" borderId="94" xfId="63" applyFont="1" applyBorder="1" applyAlignment="1">
      <alignment horizontal="center"/>
    </xf>
    <xf numFmtId="0" fontId="48" fillId="0" borderId="19" xfId="63" applyBorder="1" applyAlignment="1">
      <alignment horizontal="center"/>
    </xf>
    <xf numFmtId="0" fontId="48" fillId="0" borderId="0" xfId="63" applyFont="1" applyBorder="1" applyAlignment="1">
      <alignment horizontal="center"/>
    </xf>
    <xf numFmtId="0" fontId="48" fillId="0" borderId="0" xfId="0" applyFont="1" applyFill="1" applyBorder="1" applyAlignment="1">
      <alignment horizontal="centerContinuous" vertical="center"/>
    </xf>
    <xf numFmtId="0" fontId="0" fillId="8" borderId="64" xfId="0" applyFill="1" applyBorder="1" applyAlignment="1">
      <alignment horizontal="center" vertical="center"/>
    </xf>
    <xf numFmtId="0" fontId="48" fillId="0" borderId="13" xfId="0" applyFont="1" applyFill="1" applyBorder="1" applyAlignment="1">
      <alignment horizontal="center" vertical="center"/>
    </xf>
    <xf numFmtId="0" fontId="48" fillId="8" borderId="13" xfId="0" applyFont="1" applyFill="1" applyBorder="1" applyAlignment="1">
      <alignment horizontal="center" vertical="center"/>
    </xf>
    <xf numFmtId="0" fontId="48" fillId="0" borderId="37" xfId="0" applyFont="1" applyFill="1" applyBorder="1" applyAlignment="1">
      <alignment horizontal="center" vertical="center"/>
    </xf>
    <xf numFmtId="0" fontId="48" fillId="0" borderId="37" xfId="0" applyFont="1" applyFill="1" applyBorder="1" applyAlignment="1">
      <alignment horizontal="center" vertical="center" wrapText="1"/>
    </xf>
    <xf numFmtId="0" fontId="57" fillId="0" borderId="0" xfId="0" applyFont="1" applyFill="1" applyBorder="1" applyAlignment="1">
      <alignment vertical="center"/>
    </xf>
    <xf numFmtId="0" fontId="57" fillId="0" borderId="21" xfId="0" applyFont="1" applyFill="1" applyBorder="1" applyAlignment="1">
      <alignment vertical="center"/>
    </xf>
    <xf numFmtId="49" fontId="58" fillId="8" borderId="36" xfId="0" applyNumberFormat="1" applyFont="1" applyFill="1" applyBorder="1" applyAlignment="1">
      <alignment horizontal="center" vertical="center" wrapText="1"/>
    </xf>
    <xf numFmtId="0" fontId="45" fillId="8" borderId="13" xfId="0" applyFont="1" applyFill="1" applyBorder="1" applyAlignment="1">
      <alignment horizontal="center" vertical="center"/>
    </xf>
    <xf numFmtId="0" fontId="45" fillId="0" borderId="0" xfId="0" applyFont="1"/>
    <xf numFmtId="0" fontId="45" fillId="0" borderId="0" xfId="0" applyFont="1" applyAlignment="1">
      <alignment wrapText="1"/>
    </xf>
    <xf numFmtId="9" fontId="0" fillId="30" borderId="64" xfId="0" applyNumberFormat="1" applyFill="1" applyBorder="1" applyAlignment="1">
      <alignment horizontal="center" vertical="center"/>
    </xf>
    <xf numFmtId="0" fontId="0" fillId="0" borderId="56" xfId="0" applyFont="1" applyFill="1" applyBorder="1" applyAlignment="1">
      <alignment horizontal="center" wrapText="1"/>
    </xf>
    <xf numFmtId="49" fontId="0" fillId="0" borderId="27" xfId="0" applyNumberFormat="1" applyFill="1" applyBorder="1" applyAlignment="1">
      <alignment horizontal="center" vertical="center" wrapText="1"/>
    </xf>
    <xf numFmtId="49" fontId="0" fillId="0" borderId="13" xfId="0" applyNumberFormat="1" applyFill="1" applyBorder="1" applyAlignment="1">
      <alignment horizontal="center" vertical="center" wrapText="1"/>
    </xf>
    <xf numFmtId="49" fontId="36" fillId="0" borderId="32" xfId="0" applyNumberFormat="1" applyFont="1" applyFill="1" applyBorder="1" applyAlignment="1">
      <alignment horizontal="center" vertical="center"/>
    </xf>
    <xf numFmtId="0" fontId="0" fillId="0" borderId="25" xfId="0" applyFont="1" applyFill="1" applyBorder="1" applyAlignment="1">
      <alignment horizontal="center" vertical="center" wrapText="1"/>
    </xf>
    <xf numFmtId="0" fontId="36" fillId="0" borderId="14" xfId="0" applyFont="1" applyFill="1" applyBorder="1" applyAlignment="1">
      <alignment horizontal="center" vertical="center"/>
    </xf>
    <xf numFmtId="0" fontId="36" fillId="0" borderId="42" xfId="0" applyFont="1" applyFill="1" applyBorder="1" applyAlignment="1">
      <alignment horizontal="center" vertical="center"/>
    </xf>
    <xf numFmtId="49" fontId="36" fillId="0" borderId="14" xfId="0" applyNumberFormat="1" applyFont="1" applyFill="1" applyBorder="1" applyAlignment="1">
      <alignment horizontal="center" vertical="center"/>
    </xf>
    <xf numFmtId="0" fontId="48" fillId="0" borderId="13" xfId="0" applyFont="1" applyFill="1" applyBorder="1" applyAlignment="1">
      <alignment horizontal="center" vertical="center"/>
    </xf>
    <xf numFmtId="0" fontId="48" fillId="8" borderId="13" xfId="0" applyFont="1" applyFill="1" applyBorder="1" applyAlignment="1">
      <alignment horizontal="center" vertical="center"/>
    </xf>
    <xf numFmtId="0" fontId="48" fillId="0" borderId="13" xfId="0" applyFont="1" applyFill="1" applyBorder="1" applyAlignment="1">
      <alignment vertical="center"/>
    </xf>
    <xf numFmtId="0" fontId="48" fillId="0" borderId="25" xfId="0" applyFont="1" applyFill="1" applyBorder="1" applyAlignment="1">
      <alignment horizontal="center" vertical="center" wrapText="1"/>
    </xf>
    <xf numFmtId="0" fontId="48" fillId="0" borderId="13" xfId="0" applyFont="1" applyFill="1" applyBorder="1" applyAlignment="1">
      <alignment horizontal="center" vertical="center" wrapText="1"/>
    </xf>
    <xf numFmtId="0" fontId="0" fillId="8" borderId="37" xfId="0" applyFill="1" applyBorder="1" applyAlignment="1">
      <alignment horizontal="center" vertical="center"/>
    </xf>
    <xf numFmtId="0" fontId="48" fillId="8" borderId="38" xfId="0" applyFont="1" applyFill="1" applyBorder="1" applyAlignment="1">
      <alignment horizontal="center" vertical="center"/>
    </xf>
    <xf numFmtId="0" fontId="48" fillId="8" borderId="37" xfId="0" applyFont="1" applyFill="1" applyBorder="1" applyAlignment="1">
      <alignment horizontal="center" vertical="center"/>
    </xf>
    <xf numFmtId="0" fontId="0" fillId="0" borderId="27" xfId="0" applyBorder="1" applyAlignment="1">
      <alignment horizontal="left" wrapText="1"/>
    </xf>
    <xf numFmtId="0" fontId="0" fillId="0" borderId="58" xfId="0" applyBorder="1" applyAlignment="1">
      <alignment horizontal="left" wrapText="1"/>
    </xf>
    <xf numFmtId="0" fontId="0" fillId="0" borderId="25" xfId="0" applyBorder="1" applyAlignment="1">
      <alignment horizontal="left" wrapText="1"/>
    </xf>
    <xf numFmtId="0" fontId="48" fillId="0" borderId="37" xfId="0" applyFont="1" applyFill="1" applyBorder="1" applyAlignment="1">
      <alignment horizontal="center" vertical="center"/>
    </xf>
    <xf numFmtId="0" fontId="0" fillId="0" borderId="38" xfId="0" applyBorder="1" applyAlignment="1"/>
    <xf numFmtId="0" fontId="0" fillId="0" borderId="37" xfId="0" applyFill="1" applyBorder="1" applyAlignment="1">
      <alignment horizontal="center" vertical="center" wrapText="1"/>
    </xf>
    <xf numFmtId="0" fontId="0" fillId="0" borderId="38" xfId="0" applyBorder="1" applyAlignment="1">
      <alignment horizontal="center" vertical="center" wrapText="1"/>
    </xf>
    <xf numFmtId="0" fontId="0" fillId="0" borderId="37" xfId="0" applyFill="1" applyBorder="1" applyAlignment="1">
      <alignment horizontal="center" wrapText="1"/>
    </xf>
    <xf numFmtId="0" fontId="0" fillId="0" borderId="38" xfId="0" applyBorder="1" applyAlignment="1">
      <alignment horizontal="center" wrapText="1"/>
    </xf>
    <xf numFmtId="0" fontId="0" fillId="0" borderId="37" xfId="0" applyBorder="1" applyAlignment="1">
      <alignment horizontal="center" vertical="center" wrapText="1"/>
    </xf>
    <xf numFmtId="0" fontId="48" fillId="0" borderId="37"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37" xfId="0" applyFont="1" applyFill="1" applyBorder="1" applyAlignment="1">
      <alignment horizontal="center" vertical="center" wrapText="1"/>
    </xf>
    <xf numFmtId="0" fontId="0" fillId="0" borderId="37" xfId="0" applyFont="1" applyBorder="1" applyAlignment="1">
      <alignment horizontal="center" vertical="center" wrapText="1"/>
    </xf>
    <xf numFmtId="0" fontId="0" fillId="0" borderId="38" xfId="0" applyFont="1" applyBorder="1" applyAlignment="1">
      <alignment horizontal="center" vertical="center" wrapText="1"/>
    </xf>
    <xf numFmtId="0" fontId="39" fillId="0" borderId="25" xfId="0" applyFont="1" applyBorder="1" applyAlignment="1">
      <alignment horizontal="center" vertical="center"/>
    </xf>
    <xf numFmtId="0" fontId="36" fillId="8" borderId="86" xfId="0" applyFont="1" applyFill="1" applyBorder="1" applyAlignment="1">
      <alignment horizontal="center" vertical="center"/>
    </xf>
    <xf numFmtId="49" fontId="36" fillId="8" borderId="33" xfId="0" applyNumberFormat="1" applyFont="1" applyFill="1" applyBorder="1" applyAlignment="1">
      <alignment horizontal="center" vertical="center"/>
    </xf>
    <xf numFmtId="0" fontId="36" fillId="0" borderId="14" xfId="0" applyFont="1" applyFill="1" applyBorder="1" applyAlignment="1">
      <alignment horizontal="center" vertical="center" wrapText="1"/>
    </xf>
    <xf numFmtId="0" fontId="36" fillId="0" borderId="42" xfId="0" applyFont="1" applyFill="1" applyBorder="1" applyAlignment="1">
      <alignment horizontal="center" vertical="center" wrapText="1"/>
    </xf>
    <xf numFmtId="49" fontId="36" fillId="8" borderId="63" xfId="0" applyNumberFormat="1" applyFont="1" applyFill="1" applyBorder="1" applyAlignment="1">
      <alignment horizontal="center" vertical="center"/>
    </xf>
    <xf numFmtId="0" fontId="36" fillId="8" borderId="14" xfId="0" applyFont="1" applyFill="1" applyBorder="1" applyAlignment="1">
      <alignment horizontal="center" vertical="center" wrapText="1"/>
    </xf>
    <xf numFmtId="0" fontId="36" fillId="8" borderId="14" xfId="0" applyFont="1" applyFill="1" applyBorder="1" applyAlignment="1">
      <alignment horizontal="left" vertical="center" wrapText="1"/>
    </xf>
    <xf numFmtId="49" fontId="39" fillId="0" borderId="73" xfId="0" applyNumberFormat="1" applyFont="1" applyFill="1" applyBorder="1" applyAlignment="1">
      <alignment horizontal="center" vertical="center"/>
    </xf>
    <xf numFmtId="49" fontId="39" fillId="0" borderId="25" xfId="0" applyNumberFormat="1" applyFont="1" applyFill="1" applyBorder="1" applyAlignment="1">
      <alignment horizontal="center" vertical="center"/>
    </xf>
    <xf numFmtId="49" fontId="39" fillId="0" borderId="86" xfId="0" applyNumberFormat="1" applyFont="1" applyFill="1" applyBorder="1" applyAlignment="1">
      <alignment horizontal="left" vertical="center"/>
    </xf>
    <xf numFmtId="0" fontId="39" fillId="0" borderId="19" xfId="0" applyFont="1" applyFill="1" applyBorder="1" applyAlignment="1">
      <alignment horizontal="center" vertical="center"/>
    </xf>
    <xf numFmtId="49" fontId="39" fillId="0" borderId="19" xfId="0" applyNumberFormat="1" applyFont="1" applyFill="1" applyBorder="1" applyAlignment="1">
      <alignment horizontal="center" vertical="center"/>
    </xf>
    <xf numFmtId="0" fontId="0" fillId="0" borderId="19" xfId="0" applyFont="1" applyBorder="1"/>
    <xf numFmtId="49" fontId="44" fillId="0" borderId="19" xfId="0" applyNumberFormat="1" applyFont="1" applyFill="1" applyBorder="1" applyAlignment="1">
      <alignment horizontal="center" vertical="center"/>
    </xf>
    <xf numFmtId="0" fontId="0" fillId="0" borderId="89" xfId="0" applyNumberFormat="1" applyFill="1" applyBorder="1" applyAlignment="1">
      <alignment horizontal="center" vertical="center"/>
    </xf>
    <xf numFmtId="0" fontId="0" fillId="0" borderId="58" xfId="0" applyFill="1" applyBorder="1" applyAlignment="1">
      <alignment horizontal="center" vertical="center"/>
    </xf>
    <xf numFmtId="0" fontId="0" fillId="0" borderId="90" xfId="0" applyFill="1" applyBorder="1" applyAlignment="1">
      <alignment horizontal="center" vertical="center"/>
    </xf>
    <xf numFmtId="49" fontId="0" fillId="0" borderId="76" xfId="0" applyNumberFormat="1" applyFont="1" applyFill="1" applyBorder="1" applyAlignment="1">
      <alignment horizontal="center" vertical="center"/>
    </xf>
    <xf numFmtId="49" fontId="0" fillId="0" borderId="44" xfId="0" applyNumberFormat="1" applyFont="1" applyFill="1" applyBorder="1" applyAlignment="1">
      <alignment horizontal="center" vertical="center"/>
    </xf>
    <xf numFmtId="49" fontId="0" fillId="0" borderId="77" xfId="0" applyNumberFormat="1" applyFont="1" applyFill="1" applyBorder="1" applyAlignment="1">
      <alignment horizontal="center" vertical="center"/>
    </xf>
    <xf numFmtId="49" fontId="36" fillId="0" borderId="44" xfId="0" applyNumberFormat="1" applyFont="1" applyFill="1" applyBorder="1" applyAlignment="1">
      <alignment horizontal="center" vertical="center" wrapText="1"/>
    </xf>
    <xf numFmtId="0" fontId="36" fillId="0" borderId="44" xfId="0" applyFont="1" applyFill="1" applyBorder="1" applyAlignment="1">
      <alignment horizontal="center" vertical="center"/>
    </xf>
    <xf numFmtId="0" fontId="36" fillId="0" borderId="91" xfId="0" applyFont="1" applyFill="1" applyBorder="1" applyAlignment="1">
      <alignment horizontal="center" vertical="center"/>
    </xf>
    <xf numFmtId="0" fontId="36" fillId="0" borderId="40" xfId="0" applyFont="1" applyFill="1" applyBorder="1" applyAlignment="1">
      <alignment horizontal="center" vertical="center"/>
    </xf>
    <xf numFmtId="0" fontId="0" fillId="0" borderId="92" xfId="0" applyFont="1" applyBorder="1" applyAlignment="1">
      <alignment vertical="center"/>
    </xf>
    <xf numFmtId="0" fontId="36" fillId="0" borderId="42" xfId="0" applyFont="1" applyBorder="1" applyAlignment="1">
      <alignment horizontal="center" vertical="center"/>
    </xf>
    <xf numFmtId="0" fontId="36" fillId="0" borderId="32" xfId="0" applyFont="1" applyFill="1" applyBorder="1" applyAlignment="1">
      <alignment horizontal="center" vertical="top" wrapText="1"/>
    </xf>
    <xf numFmtId="0" fontId="36" fillId="0" borderId="13" xfId="0" applyFont="1" applyFill="1" applyBorder="1" applyAlignment="1">
      <alignment horizontal="center" vertical="top" wrapText="1"/>
    </xf>
    <xf numFmtId="49" fontId="41" fillId="0" borderId="27" xfId="0" applyNumberFormat="1" applyFont="1" applyFill="1" applyBorder="1" applyAlignment="1">
      <alignment horizontal="left" vertical="center" wrapText="1"/>
    </xf>
    <xf numFmtId="0" fontId="14" fillId="8" borderId="19" xfId="0" applyFont="1" applyFill="1" applyBorder="1" applyAlignment="1">
      <alignment horizontal="center" vertical="center"/>
    </xf>
    <xf numFmtId="0" fontId="47" fillId="8" borderId="19" xfId="0" applyFont="1" applyFill="1" applyBorder="1" applyAlignment="1">
      <alignment horizontal="center" vertical="center"/>
    </xf>
    <xf numFmtId="49" fontId="1" fillId="8" borderId="19" xfId="0" applyNumberFormat="1" applyFont="1" applyFill="1" applyBorder="1" applyAlignment="1">
      <alignment horizontal="center" vertical="center"/>
    </xf>
    <xf numFmtId="0" fontId="36" fillId="8" borderId="80" xfId="0" applyFont="1" applyFill="1" applyBorder="1" applyAlignment="1">
      <alignment horizontal="center" vertical="center" textRotation="90"/>
    </xf>
    <xf numFmtId="0" fontId="36" fillId="8" borderId="19" xfId="0" applyFont="1" applyFill="1" applyBorder="1" applyAlignment="1">
      <alignment horizontal="center" vertical="center"/>
    </xf>
    <xf numFmtId="0" fontId="38" fillId="0" borderId="0" xfId="0" applyFont="1" applyFill="1" applyBorder="1" applyAlignment="1">
      <alignment horizontal="left" vertical="center"/>
    </xf>
    <xf numFmtId="0" fontId="38" fillId="0" borderId="0" xfId="63" applyFont="1" applyFill="1" applyBorder="1" applyAlignment="1">
      <alignment vertical="center"/>
    </xf>
  </cellXfs>
  <cellStyles count="87">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37"/>
    <cellStyle name="Akzent2" xfId="38"/>
    <cellStyle name="Akzent3" xfId="39"/>
    <cellStyle name="Akzent4" xfId="40"/>
    <cellStyle name="Akzent5" xfId="41"/>
    <cellStyle name="Akzent6" xfId="42"/>
    <cellStyle name="Ausgabe" xfId="43"/>
    <cellStyle name="Berechnung" xfId="44"/>
    <cellStyle name="Buena" xfId="45"/>
    <cellStyle name="Cálculo" xfId="46"/>
    <cellStyle name="Celda de comprobación" xfId="47"/>
    <cellStyle name="Celda vinculada" xfId="48"/>
    <cellStyle name="Eingabe" xfId="49"/>
    <cellStyle name="Encabezado 4" xfId="50"/>
    <cellStyle name="Énfasis1" xfId="51"/>
    <cellStyle name="Énfasis2" xfId="52"/>
    <cellStyle name="Énfasis3" xfId="53"/>
    <cellStyle name="Énfasis4" xfId="54"/>
    <cellStyle name="Énfasis5" xfId="55"/>
    <cellStyle name="Énfasis6" xfId="56"/>
    <cellStyle name="Entrada" xfId="57"/>
    <cellStyle name="Ergebnis" xfId="58"/>
    <cellStyle name="Erklärender Text" xfId="59"/>
    <cellStyle name="Gut" xfId="60"/>
    <cellStyle name="Incorrecto" xfId="61"/>
    <cellStyle name="Neutral" xfId="62" builtinId="28" customBuiltin="1"/>
    <cellStyle name="Normal" xfId="0" builtinId="0"/>
    <cellStyle name="Normal_Sheet1" xfId="63"/>
    <cellStyle name="Normale 2" xfId="64"/>
    <cellStyle name="Normale 2_DCF_Guidelines_Standard-Tables_Version-2009" xfId="65"/>
    <cellStyle name="Normale 3" xfId="66"/>
    <cellStyle name="Normale_Guidelines_NP-Proposals_Standard-Tables_Version-2006_Final" xfId="67"/>
    <cellStyle name="Notas" xfId="68"/>
    <cellStyle name="Notiz" xfId="69"/>
    <cellStyle name="Salida" xfId="70"/>
    <cellStyle name="Schlecht" xfId="71"/>
    <cellStyle name="Texto de advertencia" xfId="72"/>
    <cellStyle name="Texto explicativo" xfId="73"/>
    <cellStyle name="Título" xfId="74"/>
    <cellStyle name="Título 1" xfId="75"/>
    <cellStyle name="Título 2" xfId="76"/>
    <cellStyle name="Título 3" xfId="77"/>
    <cellStyle name="Total" xfId="78" builtinId="25" customBuiltin="1"/>
    <cellStyle name="Überschrift" xfId="79"/>
    <cellStyle name="Überschrift 1" xfId="80"/>
    <cellStyle name="Überschrift 2" xfId="81"/>
    <cellStyle name="Überschrift 3" xfId="82"/>
    <cellStyle name="Überschrift 4" xfId="83"/>
    <cellStyle name="Verknüpfte Zelle" xfId="84"/>
    <cellStyle name="Warnender Text" xfId="85"/>
    <cellStyle name="Zelle überprüfen" xfId="8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revisionHeaders" Target="revisions/revisionHeader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11.xml"/><Relationship Id="rId13" Type="http://schemas.openxmlformats.org/officeDocument/2006/relationships/revisionLog" Target="revisionLog12.xml"/><Relationship Id="rId18" Type="http://schemas.openxmlformats.org/officeDocument/2006/relationships/revisionLog" Target="revisionLog13.xml"/><Relationship Id="rId26" Type="http://schemas.openxmlformats.org/officeDocument/2006/relationships/revisionLog" Target="revisionLog14.xml"/><Relationship Id="rId39" Type="http://schemas.openxmlformats.org/officeDocument/2006/relationships/revisionLog" Target="revisionLog15.xml"/><Relationship Id="rId3" Type="http://schemas.openxmlformats.org/officeDocument/2006/relationships/revisionLog" Target="revisionLog111.xml"/><Relationship Id="rId21" Type="http://schemas.openxmlformats.org/officeDocument/2006/relationships/revisionLog" Target="revisionLog141.xml"/><Relationship Id="rId34" Type="http://schemas.openxmlformats.org/officeDocument/2006/relationships/revisionLog" Target="revisionLog151.xml"/><Relationship Id="rId7" Type="http://schemas.openxmlformats.org/officeDocument/2006/relationships/revisionLog" Target="revisionLog121.xml"/><Relationship Id="rId12" Type="http://schemas.openxmlformats.org/officeDocument/2006/relationships/revisionLog" Target="revisionLog131.xml"/><Relationship Id="rId17" Type="http://schemas.openxmlformats.org/officeDocument/2006/relationships/revisionLog" Target="revisionLog1411.xml"/><Relationship Id="rId25" Type="http://schemas.openxmlformats.org/officeDocument/2006/relationships/revisionLog" Target="revisionLog1511.xml"/><Relationship Id="rId33" Type="http://schemas.openxmlformats.org/officeDocument/2006/relationships/revisionLog" Target="revisionLog16.xml"/><Relationship Id="rId38" Type="http://schemas.openxmlformats.org/officeDocument/2006/relationships/revisionLog" Target="revisionLog17.xml"/><Relationship Id="rId2" Type="http://schemas.openxmlformats.org/officeDocument/2006/relationships/revisionLog" Target="revisionLog2.xml"/><Relationship Id="rId16" Type="http://schemas.openxmlformats.org/officeDocument/2006/relationships/revisionLog" Target="revisionLog14111.xml"/><Relationship Id="rId20" Type="http://schemas.openxmlformats.org/officeDocument/2006/relationships/revisionLog" Target="revisionLog15111.xml"/><Relationship Id="rId29" Type="http://schemas.openxmlformats.org/officeDocument/2006/relationships/revisionLog" Target="revisionLog161.xml"/><Relationship Id="rId6" Type="http://schemas.openxmlformats.org/officeDocument/2006/relationships/revisionLog" Target="revisionLog1211.xml"/><Relationship Id="rId11" Type="http://schemas.openxmlformats.org/officeDocument/2006/relationships/revisionLog" Target="revisionLog1311.xml"/><Relationship Id="rId24" Type="http://schemas.openxmlformats.org/officeDocument/2006/relationships/revisionLog" Target="revisionLog1611.xml"/><Relationship Id="rId32" Type="http://schemas.openxmlformats.org/officeDocument/2006/relationships/revisionLog" Target="revisionLog171.xml"/><Relationship Id="rId37" Type="http://schemas.openxmlformats.org/officeDocument/2006/relationships/revisionLog" Target="revisionLog18.xml"/><Relationship Id="rId40" Type="http://schemas.openxmlformats.org/officeDocument/2006/relationships/revisionLog" Target="revisionLog1.xml"/><Relationship Id="rId5" Type="http://schemas.openxmlformats.org/officeDocument/2006/relationships/revisionLog" Target="revisionLog12111.xml"/><Relationship Id="rId15" Type="http://schemas.openxmlformats.org/officeDocument/2006/relationships/revisionLog" Target="revisionLog141111.xml"/><Relationship Id="rId23" Type="http://schemas.openxmlformats.org/officeDocument/2006/relationships/revisionLog" Target="revisionLog16111.xml"/><Relationship Id="rId28" Type="http://schemas.openxmlformats.org/officeDocument/2006/relationships/revisionLog" Target="revisionLog1711.xml"/><Relationship Id="rId36" Type="http://schemas.openxmlformats.org/officeDocument/2006/relationships/revisionLog" Target="revisionLog181.xml"/><Relationship Id="rId10" Type="http://schemas.openxmlformats.org/officeDocument/2006/relationships/revisionLog" Target="revisionLog13111.xml"/><Relationship Id="rId19" Type="http://schemas.openxmlformats.org/officeDocument/2006/relationships/revisionLog" Target="revisionLog151111.xml"/><Relationship Id="rId31" Type="http://schemas.openxmlformats.org/officeDocument/2006/relationships/revisionLog" Target="revisionLog1811.xml"/><Relationship Id="rId4" Type="http://schemas.openxmlformats.org/officeDocument/2006/relationships/revisionLog" Target="revisionLog121111.xml"/><Relationship Id="rId9" Type="http://schemas.openxmlformats.org/officeDocument/2006/relationships/revisionLog" Target="revisionLog131111.xml"/><Relationship Id="rId14" Type="http://schemas.openxmlformats.org/officeDocument/2006/relationships/revisionLog" Target="revisionLog1411111.xml"/><Relationship Id="rId22" Type="http://schemas.openxmlformats.org/officeDocument/2006/relationships/revisionLog" Target="revisionLog161111.xml"/><Relationship Id="rId27" Type="http://schemas.openxmlformats.org/officeDocument/2006/relationships/revisionLog" Target="revisionLog17111.xml"/><Relationship Id="rId30" Type="http://schemas.openxmlformats.org/officeDocument/2006/relationships/revisionLog" Target="revisionLog18111.xml"/><Relationship Id="rId35" Type="http://schemas.openxmlformats.org/officeDocument/2006/relationships/revisionLog" Target="revisionLog19.xml"/></Relationships>
</file>

<file path=xl/revisions/revisionHeaders.xml><?xml version="1.0" encoding="utf-8"?>
<headers xmlns="http://schemas.openxmlformats.org/spreadsheetml/2006/main" xmlns:r="http://schemas.openxmlformats.org/officeDocument/2006/relationships" guid="{397A2169-A026-473F-839A-58F9A1823FD3}" diskRevisions="1" revisionId="32607" version="2">
  <header guid="{135F223E-91B3-42EA-A5BC-CDCC3DD8D1B3}" dateTime="2013-09-03T15:05:19" maxSheetId="26" userName="Nicholas Flores Martin" r:id="rId2" minRId="29433" maxRId="29501">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D64F5167-5EAA-446D-8CDC-4398F4E60145}" dateTime="2013-09-03T15:18:51" maxSheetId="26" userName="Nicholas Flores Martin" r:id="rId3" minRId="29535" maxRId="29548">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9366E01A-8A0A-4B0C-B43B-15526364339C}" dateTime="2013-09-03T15:19:53" maxSheetId="26" userName="Nicholas Flores Martin" r:id="rId4">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25EEE9DD-1F14-40C9-B23B-2EF34E19B343}" dateTime="2013-09-03T15:20:07" maxSheetId="26" userName="Nicholas Flores Martin" r:id="rId5">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11DD91B2-6B49-4502-8D2A-A91E53DEC396}" dateTime="2013-09-03T15:21:52" maxSheetId="26" userName="Nicholas Flores Martin" r:id="rId6">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51A959B5-98B0-4847-9536-37E80889051A}" dateTime="2013-09-04T08:20:28" maxSheetId="26" userName="Nicholas Flores Martin" r:id="rId7" minRId="29681" maxRId="29698">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50ACC9DA-9DB2-4A00-BF19-B55646C7306F}" dateTime="2013-09-04T08:23:39" maxSheetId="26" userName="Nicholas Flores Martin" r:id="rId8" minRId="29732" maxRId="29736">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E67AD9EF-922B-4C34-9495-6B2B2024A893}" dateTime="2013-09-04T08:23:55" maxSheetId="26" userName="Nicholas Flores Martin" r:id="rId9" minRId="29769" maxRId="29771">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58463021-A7DC-4C9C-8A70-5ECCE5269529}" dateTime="2013-09-04T08:23:58" maxSheetId="26" userName="Nicholas Flores Martin" r:id="rId10">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29D0652D-B028-41E7-AC3E-648CBF1CFF5F}" dateTime="2013-09-04T09:25:44" maxSheetId="26" userName="Nicholas Flores Martin" r:id="rId11" minRId="29834" maxRId="30066">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27A2EE41-4485-444E-80EF-385C814C3F0C}" dateTime="2013-09-04T09:28:02" maxSheetId="26" userName="Nicholas Flores Martin" r:id="rId12" minRId="30098" maxRId="30185">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A3DF6ACD-D56D-4E9D-A605-7677E7D1C19F}" dateTime="2013-09-04T09:30:04" maxSheetId="26" userName="Nicholas Flores Martin" r:id="rId13">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87F1312C-3CD6-4397-9273-38ABF2BF7D8F}" dateTime="2013-09-04T09:48:52" maxSheetId="26" userName="Nicholas Flores Martin" r:id="rId14" minRId="30248" maxRId="30289">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809ED834-4789-4270-B866-BC9D4BDD11E3}" dateTime="2013-09-04T10:25:43" maxSheetId="26" userName="Nicholas Flores Martin" r:id="rId15" minRId="30321" maxRId="31034">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D02FBF51-2931-47EE-B585-27840773F2C8}" dateTime="2013-09-04T10:29:33" maxSheetId="26" userName="Nicholas Flores Martin" r:id="rId16">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1F30ADFB-A306-4084-9466-6D41CB3F2EF7}" dateTime="2013-09-04T11:30:29" maxSheetId="26" userName="Nicholas Flores Martin" r:id="rId17" minRId="31096" maxRId="31240">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EBBD52C6-82AB-49C0-982A-4076FE041FF3}" dateTime="2013-09-04T11:32:07" maxSheetId="26" userName="Nicholas Flores Martin" r:id="rId18">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2E45FF88-6C05-4668-B52A-7ED53524A0E9}" dateTime="2013-09-04T11:49:45" maxSheetId="26" userName="Nicholas Flores Martin" r:id="rId19">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65DB0826-370E-437A-AE03-691D5632150A}" dateTime="2013-09-04T12:37:50" maxSheetId="26" userName="Nicholas Flores Martin" r:id="rId20">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0D18B626-7D06-48F6-AA5A-F13F7E797496}" dateTime="2013-09-04T14:06:54" maxSheetId="26" userName="Nicholas Flores Martin" r:id="rId21">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8650A260-3F8B-41EA-8407-5F8FC22FB38A}" dateTime="2013-09-04T14:47:00" maxSheetId="26" userName="Nicholas Flores Martin" r:id="rId22">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53EABB80-9F15-46D7-85BA-9348BD093405}" dateTime="2013-09-05T11:33:42" maxSheetId="26" userName="Nicholas Flores Martin" r:id="rId23">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8653E692-2E8D-4CCA-914F-EEE353208F63}" dateTime="2013-09-06T08:14:08" maxSheetId="26" userName="Nicholas Flores Martin" r:id="rId24" minRId="31451" maxRId="31454">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411D6708-33D6-49C8-A76A-5F1D51AF466F}" dateTime="2013-09-06T08:14:29" maxSheetId="26" userName="Nicholas Flores Martin" r:id="rId25">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BA6EB7B0-4846-4B3E-AE6B-6C713BA85E3D}" dateTime="2013-09-06T09:17:59" maxSheetId="26" userName="Nicholas Flores Martin" r:id="rId26">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358E9FDE-A1EC-4B49-963E-23CAA5DF2CEA}" dateTime="2013-09-06T10:13:09" maxSheetId="26" userName="Nicholas Flores Martin" r:id="rId27">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CF3D8FBE-537B-48C2-96DC-138467DA4413}" dateTime="2013-09-06T11:03:16" maxSheetId="26" userName="Nicholas Flores Martin" r:id="rId28">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EB2B296C-AFF9-4547-949F-BD41CCCD143E}" dateTime="2013-09-06T11:18:06" maxSheetId="26" userName="Nicholas Flores Martin" r:id="rId29" minRId="31605" maxRId="32202">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A01B262A-AB35-4C82-9246-984ED8629AD5}" dateTime="2013-09-06T11:18:29" maxSheetId="26" userName="Nicholas Flores Martin" r:id="rId30">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0025667F-51A6-4355-90F0-C5C190B3748E}" dateTime="2013-09-06T12:20:32" maxSheetId="26" userName="Nicholas Flores Martin" r:id="rId31">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E0D22927-D489-496F-B327-692514067129}" dateTime="2013-09-09T07:39:19" maxSheetId="26" userName="Roberta Mifsud" r:id="rId32">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F4563695-6847-42E8-88B4-19C6C9FD8A21}" dateTime="2013-09-09T10:07:35" maxSheetId="26" userName="Nicholas Flores Martin" r:id="rId33" minRId="32323" maxRId="32377">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0B6CB01F-3239-418C-945B-3167C55B9500}" dateTime="2013-09-09T10:14:25" maxSheetId="26" userName="Nicholas Flores Martin" r:id="rId34" minRId="32407" maxRId="32408">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395C0E01-AB51-4406-AB35-C9019FD33B49}" dateTime="2013-09-09T11:05:03" maxSheetId="26" userName="Nicholas Flores Martin" r:id="rId35">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BC543ADA-8BCA-461D-8A3A-EE92E4E07821}" dateTime="2013-09-09T11:55:58" maxSheetId="26" userName="Nicholas Flores Martin" r:id="rId36">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5ABB0119-AB5D-472E-9688-A29D7F5B36A9}" dateTime="2013-09-10T08:38:31" maxSheetId="26" userName="Roberta Mifsud" r:id="rId37">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175CD317-55C6-4A74-B940-D0E2B22CD084}" dateTime="2013-09-10T11:42:52" maxSheetId="26" userName="Nicholas Flores Martin" r:id="rId38" minRId="32528" maxRId="32549">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EAA1DD44-E39E-4683-A60C-0BDC77613D1C}" dateTime="2013-09-10T13:02:48" maxSheetId="26" userName="Nicholas Flores Martin" r:id="rId39">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 guid="{397A2169-A026-473F-839A-58F9A1823FD3}" dateTime="2013-09-11T09:30:25" maxSheetId="26" userName="Nicholas Flores Martin" r:id="rId40">
    <sheetIdMap count="25">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Map>
  </header>
</headers>
</file>

<file path=xl/revisions/revisionLog1.xml><?xml version="1.0" encoding="utf-8"?>
<revisions xmlns="http://schemas.openxmlformats.org/spreadsheetml/2006/main" xmlns:r="http://schemas.openxmlformats.org/officeDocument/2006/relationships">
  <rcmt sheetId="1" cell="E4" guid="{00000000-0000-0000-0000-000000000000}" action="delete" author="Nicholas Flores Martin"/>
  <rcmt sheetId="1" cell="F4" guid="{00000000-0000-0000-0000-000000000000}" action="delete" author="Nicholas Flores Martin"/>
  <rcmt sheetId="8" cell="E1" guid="{00000000-0000-0000-0000-000000000000}" action="delete" author="Nicholas Flores Martin"/>
  <rfmt sheetId="8" sqref="E1">
    <dxf>
      <fill>
        <patternFill patternType="none">
          <bgColor auto="1"/>
        </patternFill>
      </fill>
    </dxf>
  </rfmt>
  <rcmt sheetId="8" cell="M5" guid="{00000000-0000-0000-0000-000000000000}" action="delete" author="Nicholas Flores Martin"/>
  <rcmt sheetId="9" cell="M5" guid="{00000000-0000-0000-0000-000000000000}" action="delete" author="Nicholas Flores Martin"/>
  <rcmt sheetId="10" cell="F1" guid="{00000000-0000-0000-0000-000000000000}" action="delete" author="Nicholas Flores Martin"/>
  <rfmt sheetId="10" sqref="F1">
    <dxf>
      <fill>
        <patternFill patternType="none">
          <bgColor auto="1"/>
        </patternFill>
      </fill>
    </dxf>
  </rfmt>
  <rfmt sheetId="11" sqref="I1">
    <dxf>
      <fill>
        <patternFill patternType="none">
          <bgColor auto="1"/>
        </patternFill>
      </fill>
    </dxf>
  </rfmt>
  <rcmt sheetId="11" cell="I1" guid="{00000000-0000-0000-0000-000000000000}" action="delete" author="Nicholas Flores Martin"/>
  <rcmt sheetId="14" cell="E1" guid="{00000000-0000-0000-0000-000000000000}" action="delete" author="Nicholas Flores Martin"/>
  <rfmt sheetId="14" sqref="E1">
    <dxf>
      <fill>
        <patternFill patternType="none">
          <bgColor auto="1"/>
        </patternFill>
      </fill>
    </dxf>
  </rfmt>
  <rfmt sheetId="15" sqref="E1">
    <dxf>
      <fill>
        <patternFill patternType="none">
          <bgColor auto="1"/>
        </patternFill>
      </fill>
    </dxf>
  </rfmt>
  <rcmt sheetId="15" cell="E1" guid="{00000000-0000-0000-0000-000000000000}" action="delete" author="Nicholas Flores Martin"/>
</revisions>
</file>

<file path=xl/revisions/revisionLog2.xml><?xml version="1.0" encoding="utf-8"?>
<revisions xmlns="http://schemas.openxmlformats.org/spreadsheetml/2006/main" xmlns:r="http://schemas.openxmlformats.org/officeDocument/2006/relationships">
  <rcv guid="{E319B588-5C3B-4A17-8722-7FE0E930A5DD}" action="add"/>
  <rcc rId="29433" sId="1">
    <oc r="I22" t="inlineStr">
      <is>
        <t>No</t>
      </is>
    </oc>
    <nc r="I22" t="inlineStr">
      <is>
        <t>N/A</t>
      </is>
    </nc>
  </rcc>
  <rcc rId="29434" sId="1">
    <nc r="I13" t="inlineStr">
      <is>
        <t>*</t>
      </is>
    </nc>
  </rcc>
  <rcc rId="29435" sId="1">
    <nc r="I10" t="inlineStr">
      <is>
        <t>*</t>
      </is>
    </nc>
  </rcc>
  <rcc rId="29436" sId="1">
    <nc r="I9" t="inlineStr">
      <is>
        <t>*</t>
      </is>
    </nc>
  </rcc>
  <rcc rId="29437" sId="1">
    <nc r="E28">
      <v>0</v>
    </nc>
  </rcc>
  <rcc rId="29438" sId="1">
    <nc r="E27">
      <v>0</v>
    </nc>
  </rcc>
  <rcc rId="29439" sId="1">
    <nc r="E26">
      <v>0</v>
    </nc>
  </rcc>
  <rcc rId="29440" sId="1">
    <nc r="E25">
      <v>0</v>
    </nc>
  </rcc>
  <rcc rId="29441" sId="1">
    <nc r="E24">
      <v>0</v>
    </nc>
  </rcc>
  <rcc rId="29442" sId="1">
    <nc r="E23">
      <v>0</v>
    </nc>
  </rcc>
  <rcc rId="29443" sId="1">
    <nc r="E22">
      <v>0</v>
    </nc>
  </rcc>
  <rcc rId="29444" sId="1">
    <nc r="E21">
      <v>0</v>
    </nc>
  </rcc>
  <rcc rId="29445" sId="1">
    <nc r="E20">
      <v>0</v>
    </nc>
  </rcc>
  <rcc rId="29446" sId="1">
    <nc r="E19">
      <v>0</v>
    </nc>
  </rcc>
  <rcc rId="29447" sId="1">
    <nc r="E18">
      <v>0</v>
    </nc>
  </rcc>
  <rcc rId="29448" sId="1">
    <nc r="E17">
      <v>0</v>
    </nc>
  </rcc>
  <rcc rId="29449" sId="1">
    <nc r="E16">
      <v>0</v>
    </nc>
  </rcc>
  <rcc rId="29450" sId="1">
    <nc r="E15">
      <v>0</v>
    </nc>
  </rcc>
  <rcc rId="29451" sId="1">
    <nc r="E14">
      <v>0</v>
    </nc>
  </rcc>
  <rcc rId="29452" sId="1">
    <nc r="E13">
      <v>0</v>
    </nc>
  </rcc>
  <rcc rId="29453" sId="1">
    <nc r="E12">
      <v>0</v>
    </nc>
  </rcc>
  <rcc rId="29454" sId="1">
    <nc r="E11">
      <v>0</v>
    </nc>
  </rcc>
  <rcc rId="29455" sId="1">
    <nc r="E10">
      <v>0</v>
    </nc>
  </rcc>
  <rcc rId="29456" sId="1">
    <nc r="E9">
      <v>0</v>
    </nc>
  </rcc>
  <rcc rId="29457" sId="1">
    <nc r="E8">
      <v>0</v>
    </nc>
  </rcc>
  <rcc rId="29458" sId="1">
    <nc r="E7">
      <v>0</v>
    </nc>
  </rcc>
  <rcc rId="29459" sId="1">
    <nc r="E6">
      <v>0</v>
    </nc>
  </rcc>
  <rcc rId="29460" sId="1">
    <nc r="E5">
      <v>0</v>
    </nc>
  </rcc>
  <rcc rId="29461" sId="1">
    <nc r="E4">
      <v>0</v>
    </nc>
  </rcc>
  <rcc rId="29462" sId="1">
    <nc r="F28" t="inlineStr">
      <is>
        <t>2012 - 2013</t>
      </is>
    </nc>
  </rcc>
  <rfmt sheetId="1" sqref="F28" start="0" length="0">
    <dxf/>
  </rfmt>
  <rcc rId="29463" sId="1" odxf="1" dxf="1">
    <nc r="F27" t="inlineStr">
      <is>
        <t>2012 - 2013</t>
      </is>
    </nc>
    <odxf/>
    <ndxf/>
  </rcc>
  <rcc rId="29464" sId="1">
    <nc r="F19" t="inlineStr">
      <is>
        <t>2012 - 2013</t>
      </is>
    </nc>
  </rcc>
  <rcc rId="29465" sId="1">
    <nc r="F20" t="inlineStr">
      <is>
        <t>2012 - 2013</t>
      </is>
    </nc>
  </rcc>
  <rcc rId="29466" sId="1">
    <nc r="F21" t="inlineStr">
      <is>
        <t>2012 - 2013</t>
      </is>
    </nc>
  </rcc>
  <rcc rId="29467" sId="1">
    <nc r="F22" t="inlineStr">
      <is>
        <t>2012 - 2013</t>
      </is>
    </nc>
  </rcc>
  <rcc rId="29468" sId="1">
    <nc r="F23" t="inlineStr">
      <is>
        <t>2012 - 2013</t>
      </is>
    </nc>
  </rcc>
  <rcc rId="29469" sId="1" odxf="1" dxf="1">
    <nc r="F24" t="inlineStr">
      <is>
        <t>2012 - 2013</t>
      </is>
    </nc>
    <odxf/>
    <ndxf/>
  </rcc>
  <rcc rId="29470" sId="1" odxf="1" dxf="1">
    <nc r="F25" t="inlineStr">
      <is>
        <t>2012 - 2013</t>
      </is>
    </nc>
    <odxf/>
    <ndxf/>
  </rcc>
  <rcc rId="29471" sId="1" odxf="1" dxf="1">
    <nc r="F26" t="inlineStr">
      <is>
        <t>2012 - 2013</t>
      </is>
    </nc>
    <odxf/>
    <ndxf/>
  </rcc>
  <rfmt sheetId="1" sqref="F23" start="0" length="0">
    <dxf/>
  </rfmt>
  <rfmt sheetId="1" sqref="F22" start="0" length="0">
    <dxf/>
  </rfmt>
  <rfmt sheetId="1" sqref="F21" start="0" length="0">
    <dxf/>
  </rfmt>
  <rfmt sheetId="1" sqref="F20" start="0" length="0">
    <dxf/>
  </rfmt>
  <rfmt sheetId="1" sqref="F19" start="0" length="0">
    <dxf/>
  </rfmt>
  <rcc rId="29472" sId="1" odxf="1" dxf="1">
    <nc r="F18" t="inlineStr">
      <is>
        <t>2012 - 2013</t>
      </is>
    </nc>
    <odxf/>
    <ndxf/>
  </rcc>
  <rcc rId="29473" sId="1" odxf="1" dxf="1">
    <nc r="F17" t="inlineStr">
      <is>
        <t>2012 - 2013</t>
      </is>
    </nc>
    <odxf/>
    <ndxf/>
  </rcc>
  <rcc rId="29474" sId="1" odxf="1" dxf="1">
    <nc r="F16" t="inlineStr">
      <is>
        <t>2012 - 2013</t>
      </is>
    </nc>
    <odxf/>
    <ndxf/>
  </rcc>
  <rcc rId="29475" sId="1" odxf="1" dxf="1">
    <nc r="F15" t="inlineStr">
      <is>
        <t>2012 - 2013</t>
      </is>
    </nc>
    <odxf/>
    <ndxf/>
  </rcc>
  <rcc rId="29476" sId="1" odxf="1" dxf="1">
    <nc r="F14" t="inlineStr">
      <is>
        <t>2012 - 2013</t>
      </is>
    </nc>
    <odxf/>
    <ndxf/>
  </rcc>
  <rcc rId="29477" sId="1" odxf="1" dxf="1">
    <nc r="F13" t="inlineStr">
      <is>
        <t>2012 - 2013</t>
      </is>
    </nc>
    <odxf/>
    <ndxf/>
  </rcc>
  <rcc rId="29478" sId="1" odxf="1" dxf="1">
    <nc r="F12" t="inlineStr">
      <is>
        <t>2012 - 2013</t>
      </is>
    </nc>
    <odxf/>
    <ndxf/>
  </rcc>
  <rcc rId="29479" sId="1" odxf="1" dxf="1">
    <nc r="F11" t="inlineStr">
      <is>
        <t>2012 - 2013</t>
      </is>
    </nc>
    <odxf/>
    <ndxf/>
  </rcc>
  <rcc rId="29480" sId="1" odxf="1" dxf="1">
    <nc r="F10" t="inlineStr">
      <is>
        <t>2012 - 2013</t>
      </is>
    </nc>
    <odxf/>
    <ndxf/>
  </rcc>
  <rcc rId="29481" sId="1" odxf="1" dxf="1">
    <nc r="F9" t="inlineStr">
      <is>
        <t>2012 - 2013</t>
      </is>
    </nc>
    <odxf/>
    <ndxf/>
  </rcc>
  <rcc rId="29482" sId="1" odxf="1" dxf="1">
    <nc r="F8" t="inlineStr">
      <is>
        <t>2012 - 2013</t>
      </is>
    </nc>
    <odxf/>
    <ndxf/>
  </rcc>
  <rcc rId="29483" sId="1" odxf="1" dxf="1">
    <nc r="F7" t="inlineStr">
      <is>
        <t>2012 - 2013</t>
      </is>
    </nc>
    <odxf/>
    <ndxf/>
  </rcc>
  <rcc rId="29484" sId="1">
    <nc r="F6" t="inlineStr">
      <is>
        <t>2012 - 2013</t>
      </is>
    </nc>
  </rcc>
  <rcc rId="29485" sId="1" odxf="1" dxf="1">
    <nc r="F5" t="inlineStr">
      <is>
        <t>2012 - 2013</t>
      </is>
    </nc>
    <odxf/>
    <ndxf/>
  </rcc>
  <rcc rId="29486" sId="1">
    <oc r="I4" t="inlineStr">
      <is>
        <t>Yes</t>
      </is>
    </oc>
    <nc r="I4"/>
  </rcc>
  <rcc rId="29487" sId="1">
    <oc r="I28" t="inlineStr">
      <is>
        <t>Yes</t>
      </is>
    </oc>
    <nc r="I28"/>
  </rcc>
  <rcc rId="29488" sId="1">
    <oc r="I27" t="inlineStr">
      <is>
        <t>N/A</t>
      </is>
    </oc>
    <nc r="I27"/>
  </rcc>
  <rcc rId="29489" sId="1">
    <oc r="I26" t="inlineStr">
      <is>
        <t>No</t>
      </is>
    </oc>
    <nc r="I26"/>
  </rcc>
  <rcc rId="29490" sId="1">
    <oc r="I25" t="inlineStr">
      <is>
        <t>N/A</t>
      </is>
    </oc>
    <nc r="I25"/>
  </rcc>
  <rcc rId="29491" sId="1">
    <oc r="I24" t="inlineStr">
      <is>
        <t>No</t>
      </is>
    </oc>
    <nc r="I24"/>
  </rcc>
  <rcc rId="29492" sId="1">
    <oc r="I20" t="inlineStr">
      <is>
        <t>Yes</t>
      </is>
    </oc>
    <nc r="I20"/>
  </rcc>
  <rcc rId="29493" sId="1">
    <oc r="I19" t="inlineStr">
      <is>
        <t>Yes</t>
      </is>
    </oc>
    <nc r="I19"/>
  </rcc>
  <rcc rId="29494" sId="1">
    <oc r="I16" t="inlineStr">
      <is>
        <t>Yes</t>
      </is>
    </oc>
    <nc r="I16"/>
  </rcc>
  <rcc rId="29495" sId="1">
    <oc r="I15" t="inlineStr">
      <is>
        <t>N/A</t>
      </is>
    </oc>
    <nc r="I15"/>
  </rcc>
  <rcc rId="29496" sId="1">
    <oc r="I14" t="inlineStr">
      <is>
        <t>Yes</t>
      </is>
    </oc>
    <nc r="I14"/>
  </rcc>
  <rcc rId="29497" sId="1">
    <oc r="I12" t="inlineStr">
      <is>
        <t>Yes</t>
      </is>
    </oc>
    <nc r="I12"/>
  </rcc>
  <rcc rId="29498" sId="1">
    <oc r="I11" t="inlineStr">
      <is>
        <t>Yes</t>
      </is>
    </oc>
    <nc r="I11"/>
  </rcc>
  <rcc rId="29499" sId="1">
    <oc r="I6" t="inlineStr">
      <is>
        <t>Yes</t>
      </is>
    </oc>
    <nc r="I6"/>
  </rcc>
  <rfmt sheetId="1" sqref="I2">
    <dxf>
      <alignment horizontal="center" readingOrder="0"/>
    </dxf>
  </rfmt>
  <rfmt sheetId="1" sqref="I2">
    <dxf>
      <alignment vertical="center" readingOrder="0"/>
    </dxf>
  </rfmt>
  <rfmt sheetId="1" sqref="I2">
    <dxf>
      <alignment vertical="bottom" readingOrder="0"/>
    </dxf>
  </rfmt>
  <rcc rId="29500" sId="1">
    <nc r="I2" t="inlineStr">
      <is>
        <t>2012</t>
      </is>
    </nc>
  </rcc>
  <rfmt sheetId="1" sqref="I13" start="0" length="0">
    <dxf/>
  </rfmt>
  <rfmt sheetId="1" sqref="I10" start="0" length="0">
    <dxf/>
  </rfmt>
  <rfmt sheetId="1" sqref="I9" start="0" length="0">
    <dxf/>
  </rfmt>
  <rfmt sheetId="1" sqref="A31">
    <dxf>
      <fill>
        <patternFill patternType="none">
          <fgColor indexed="64"/>
          <bgColor indexed="65"/>
        </patternFill>
      </fill>
      <alignment horizontal="center" vertical="center" textRotation="0" wrapText="0" indent="0" relativeIndent="0" justifyLastLine="0" shrinkToFit="0" readingOrder="0"/>
      <border diagonalUp="0" diagonalDown="0" outline="0">
        <left/>
        <right/>
        <top/>
        <bottom/>
      </border>
    </dxf>
  </rfmt>
  <rcc rId="29501" sId="1" odxf="1">
    <nc r="A31" t="inlineStr">
      <is>
        <t>*</t>
      </is>
    </nc>
    <odxf/>
  </rcc>
  <rcv guid="{E319B588-5C3B-4A17-8722-7FE0E930A5DD}" action="delete"/>
  <rdn rId="0" localSheetId="1" customView="1" name="Z_E319B588_5C3B_4A17_8722_7FE0E930A5DD_.wvu.PrintArea" hidden="1" oldHidden="1">
    <formula>II_B_1!$A$1:$I$37</formula>
  </rdn>
  <rdn rId="0" localSheetId="1" customView="1" name="Z_E319B588_5C3B_4A17_8722_7FE0E930A5DD_.wvu.FilterData" hidden="1" oldHidden="1">
    <formula>II_B_1!$A$3:$I$28</formula>
  </rdn>
  <rdn rId="0" localSheetId="2" customView="1" name="Z_E319B588_5C3B_4A17_8722_7FE0E930A5DD_.wvu.PrintArea" hidden="1" oldHidden="1">
    <formula>III_A_1!$A$1:$I$17</formula>
  </rdn>
  <rdn rId="0" localSheetId="3" customView="1" name="Z_E319B588_5C3B_4A17_8722_7FE0E930A5DD_.wvu.PrintArea" hidden="1" oldHidden="1">
    <formula>III_B_1!$A$1:$M$89</formula>
  </rdn>
  <rdn rId="0" localSheetId="4" customView="1" name="Z_E319B588_5C3B_4A17_8722_7FE0E930A5DD_.wvu.PrintArea" hidden="1" oldHidden="1">
    <formula>III_B_2!$A$1:$J$46</formula>
  </rdn>
  <rdn rId="0" localSheetId="5" customView="1" name="Z_E319B588_5C3B_4A17_8722_7FE0E930A5DD_.wvu.PrintArea" hidden="1" oldHidden="1">
    <formula>III_B_3!$A$1:$M$78</formula>
  </rdn>
  <rdn rId="0" localSheetId="5" customView="1" name="Z_E319B588_5C3B_4A17_8722_7FE0E930A5DD_.wvu.FilterData" hidden="1" oldHidden="1">
    <formula>III_B_3!$A$3:$M$834</formula>
  </rdn>
  <rdn rId="0" localSheetId="6" customView="1" name="Z_E319B588_5C3B_4A17_8722_7FE0E930A5DD_.wvu.PrintArea" hidden="1" oldHidden="1">
    <formula>III_C_1!$A$1:$O$90</formula>
  </rdn>
  <rdn rId="0" localSheetId="6" customView="1" name="Z_E319B588_5C3B_4A17_8722_7FE0E930A5DD_.wvu.FilterData" hidden="1" oldHidden="1">
    <formula>III_C_1!$A$3:$O$22</formula>
  </rdn>
  <rdn rId="0" localSheetId="7" customView="1" name="Z_E319B588_5C3B_4A17_8722_7FE0E930A5DD_.wvu.PrintArea" hidden="1" oldHidden="1">
    <formula>III_C_2!$A$1:$J$63</formula>
  </rdn>
  <rdn rId="0" localSheetId="8" customView="1" name="Z_E319B588_5C3B_4A17_8722_7FE0E930A5DD_.wvu.PrintArea" hidden="1" oldHidden="1">
    <formula>III_C_3!$A$1:$S$64</formula>
  </rdn>
  <rdn rId="0" localSheetId="8" customView="1" name="Z_E319B588_5C3B_4A17_8722_7FE0E930A5DD_.wvu.Cols" hidden="1" oldHidden="1">
    <formula>III_C_3!$H:$L</formula>
  </rdn>
  <rdn rId="0" localSheetId="9" customView="1" name="Z_E319B588_5C3B_4A17_8722_7FE0E930A5DD_.wvu.PrintArea" hidden="1" oldHidden="1">
    <formula>III_C_4!$A$1:$W$54</formula>
  </rdn>
  <rdn rId="0" localSheetId="9" customView="1" name="Z_E319B588_5C3B_4A17_8722_7FE0E930A5DD_.wvu.Cols" hidden="1" oldHidden="1">
    <formula>III_C_4!$G:$L</formula>
  </rdn>
  <rdn rId="0" localSheetId="10" customView="1" name="Z_E319B588_5C3B_4A17_8722_7FE0E930A5DD_.wvu.PrintArea" hidden="1" oldHidden="1">
    <formula>III_C_5!$A$1:$T$306</formula>
  </rdn>
  <rdn rId="0" localSheetId="10" customView="1" name="Z_E319B588_5C3B_4A17_8722_7FE0E930A5DD_.wvu.Cols" hidden="1" oldHidden="1">
    <formula>III_C_5!$G:$L</formula>
  </rdn>
  <rdn rId="0" localSheetId="11" customView="1" name="Z_E319B588_5C3B_4A17_8722_7FE0E930A5DD_.wvu.PrintArea" hidden="1" oldHidden="1">
    <formula>III_C_6!$A$1:$M$161</formula>
  </rdn>
  <rdn rId="0" localSheetId="11" customView="1" name="Z_E319B588_5C3B_4A17_8722_7FE0E930A5DD_.wvu.FilterData" hidden="1" oldHidden="1">
    <formula>III_C_6!$A$4:$N$190</formula>
  </rdn>
  <rdn rId="0" localSheetId="12" customView="1" name="Z_E319B588_5C3B_4A17_8722_7FE0E930A5DD_.wvu.PrintArea" hidden="1" oldHidden="1">
    <formula>III_E_1!$A$1:$J$117</formula>
  </rdn>
  <rdn rId="0" localSheetId="13" customView="1" name="Z_E319B588_5C3B_4A17_8722_7FE0E930A5DD_.wvu.PrintArea" hidden="1" oldHidden="1">
    <formula>III_E_2!$A$1:$AJ$40</formula>
  </rdn>
  <rdn rId="0" localSheetId="14" customView="1" name="Z_E319B588_5C3B_4A17_8722_7FE0E930A5DD_.wvu.PrintArea" hidden="1" oldHidden="1">
    <formula>III_E_3!$A$1:$T$294</formula>
  </rdn>
  <rdn rId="0" localSheetId="14" customView="1" name="Z_E319B588_5C3B_4A17_8722_7FE0E930A5DD_.wvu.FilterData" hidden="1" oldHidden="1">
    <formula>III_E_3!$A$126:$U$126</formula>
  </rdn>
  <rdn rId="0" localSheetId="15" customView="1" name="Z_E319B588_5C3B_4A17_8722_7FE0E930A5DD_.wvu.PrintArea" hidden="1" oldHidden="1">
    <formula>III_F_1!$A$1:$K$116</formula>
  </rdn>
  <rdn rId="0" localSheetId="15" customView="1" name="Z_E319B588_5C3B_4A17_8722_7FE0E930A5DD_.wvu.FilterData" hidden="1" oldHidden="1">
    <formula>III_F_1!$A$3:$K$158</formula>
  </rdn>
  <rdn rId="0" localSheetId="16" customView="1" name="Z_E319B588_5C3B_4A17_8722_7FE0E930A5DD_.wvu.PrintArea" hidden="1" oldHidden="1">
    <formula>III_F_2!$A$1:$D$49</formula>
  </rdn>
  <rdn rId="0" localSheetId="17" customView="1" name="Z_E319B588_5C3B_4A17_8722_7FE0E930A5DD_.wvu.PrintArea" hidden="1" oldHidden="1">
    <formula>III_G_1!$A$1:$T$39</formula>
  </rdn>
  <rdn rId="0" localSheetId="18" customView="1" name="Z_E319B588_5C3B_4A17_8722_7FE0E930A5DD_.wvu.PrintArea" hidden="1" oldHidden="1">
    <formula>IV_A_1!$A$1:$J$67</formula>
  </rdn>
  <rdn rId="0" localSheetId="19" customView="1" name="Z_E319B588_5C3B_4A17_8722_7FE0E930A5DD_.wvu.PrintArea" hidden="1" oldHidden="1">
    <formula>IV_A_2!$A$1:$K$60</formula>
  </rdn>
  <rdn rId="0" localSheetId="20" customView="1" name="Z_E319B588_5C3B_4A17_8722_7FE0E930A5DD_.wvu.PrintArea" hidden="1" oldHidden="1">
    <formula>IV_A_3!$A$1:$I$68</formula>
  </rdn>
  <rdn rId="0" localSheetId="21" customView="1" name="Z_E319B588_5C3B_4A17_8722_7FE0E930A5DD_.wvu.PrintArea" hidden="1" oldHidden="1">
    <formula>IV_B_1!$A$1:$K$70</formula>
  </rdn>
  <rdn rId="0" localSheetId="22" customView="1" name="Z_E319B588_5C3B_4A17_8722_7FE0E930A5DD_.wvu.PrintArea" hidden="1" oldHidden="1">
    <formula>IV_B_2!$A$1:$J$70</formula>
  </rdn>
  <rdn rId="0" localSheetId="23" customView="1" name="Z_E319B588_5C3B_4A17_8722_7FE0E930A5DD_.wvu.PrintArea" hidden="1" oldHidden="1">
    <formula>V_1!$A$1:$H$54</formula>
  </rdn>
  <rdn rId="0" localSheetId="24" customView="1" name="Z_E319B588_5C3B_4A17_8722_7FE0E930A5DD_.wvu.PrintArea" hidden="1" oldHidden="1">
    <formula>VI_1!$A$1:$U$55</formula>
  </rdn>
  <rcv guid="{E319B588-5C3B-4A17-8722-7FE0E930A5DD}" action="add"/>
</revisions>
</file>

<file path=xl/revisions/revisionLog11.xml><?xml version="1.0" encoding="utf-8"?>
<revisions xmlns="http://schemas.openxmlformats.org/spreadsheetml/2006/main" xmlns:r="http://schemas.openxmlformats.org/officeDocument/2006/relationships">
  <rcc rId="29732" sId="8">
    <oc r="H4" t="inlineStr">
      <is>
        <t>OTB_MDD_&gt;=40_0_0</t>
      </is>
    </oc>
    <nc r="H4" t="inlineStr">
      <is>
        <t>OTB_MDDWSP_&gt;=40_0_0</t>
      </is>
    </nc>
  </rcc>
  <rcc rId="29733" sId="8">
    <oc r="H6" t="inlineStr">
      <is>
        <t>LLS_DEF_0_0_0</t>
      </is>
    </oc>
    <nc r="H6" t="inlineStr">
      <is>
        <t>LLS_DEMF_0_0_0</t>
      </is>
    </nc>
  </rcc>
  <rcc rId="29734" sId="8">
    <oc r="H7" t="inlineStr">
      <is>
        <t>LA_SLP_&gt;=14_0_0</t>
      </is>
    </oc>
    <nc r="H7" t="inlineStr">
      <is>
        <t>LA_SLPF_&gt;=14_0_0</t>
      </is>
    </nc>
  </rcc>
  <rcc rId="29735" sId="8">
    <oc r="H8" t="inlineStr">
      <is>
        <t>GTR_DEF_&gt;=16_0_0</t>
      </is>
    </oc>
    <nc r="H8" t="inlineStr">
      <is>
        <t>GTR_DEMF_&gt;=16_0_0</t>
      </is>
    </nc>
  </rcc>
  <rcc rId="29736" sId="8">
    <oc r="H9" t="inlineStr">
      <is>
        <t>FPO_DEF_0_0_0</t>
      </is>
    </oc>
    <nc r="H9" t="inlineStr">
      <is>
        <t>FPO_DEMF_0_0_0</t>
      </is>
    </nc>
  </rcc>
  <rdn rId="0" localSheetId="9" customView="1" name="Z_E319B588_5C3B_4A17_8722_7FE0E930A5DD_.wvu.Cols" hidden="1" oldHidden="1">
    <oldFormula>III_C_4!$G:$L</oldFormula>
  </rdn>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III_C_4!$A$1:$W$54</formula>
    <oldFormula>III_C_4!$A$1:$W$54</oldFormula>
  </rdn>
  <rdn rId="0" localSheetId="10" customView="1" name="Z_E319B588_5C3B_4A17_8722_7FE0E930A5DD_.wvu.PrintArea" hidden="1" oldHidden="1">
    <formula>III_C_5!$A$1:$T$306</formula>
    <oldFormula>III_C_5!$A$1:$T$306</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III_C_6!$A$1:$M$161</formula>
    <oldFormula>III_C_6!$A$1:$M$161</oldFormula>
  </rdn>
  <rdn rId="0" localSheetId="11" customView="1" name="Z_E319B588_5C3B_4A17_8722_7FE0E930A5DD_.wvu.FilterData" hidden="1" oldHidden="1">
    <formula>III_C_6!$A$4:$N$190</formula>
    <oldFormula>III_C_6!$A$4:$N$190</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2.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3.xml><?xml version="1.0" encoding="utf-8"?>
<revisions xmlns="http://schemas.openxmlformats.org/spreadsheetml/2006/main" xmlns:r="http://schemas.openxmlformats.org/officeDocument/2006/relationships">
  <rcmt sheetId="14" cell="E1" guid="{A0DF1812-EC85-4BFC-8D47-E3E7C2DDAB61}" author="Nicholas Flores Martin" oldLength="219" newLength="73"/>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4.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5.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III_F_1!$A$1:$K$61</formula>
    <oldFormula>III_F_1!$A$1:$K$61</oldFormula>
  </rdn>
  <rdn rId="0" localSheetId="15" customView="1" name="Z_E319B588_5C3B_4A17_8722_7FE0E930A5DD_.wvu.FilterData" hidden="1" oldHidden="1">
    <formula>III_F_1!$A$3:$K$103</formula>
    <oldFormula>III_F_1!$A$3:$K$103</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6.xml><?xml version="1.0" encoding="utf-8"?>
<revisions xmlns="http://schemas.openxmlformats.org/spreadsheetml/2006/main" xmlns:r="http://schemas.openxmlformats.org/officeDocument/2006/relationships">
  <rrc rId="32323"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Capacity</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vessels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Fleet register</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24"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Capacity</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GT, kW, vessel age,</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Fleet register</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25"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vessels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Fleet register</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26"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Days at sea</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Logbooks + sales vouchers</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 for vessels &gt;10m LOA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27"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Hours fished</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 sales vouchers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 xml:space="preserve">All fleet segments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28"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Fishing days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 sales vouchers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 for vessels &gt;10m LOA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29"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kW * Fishing days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 fleet register + sales vouchers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 xml:space="preserve">All fleet segments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0"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GT * Fishing days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 fleet register + sales vouchers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 xml:space="preserve">All fleet segments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1"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trips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 sales vouchers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 for vessels &gt;10m LOA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2"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rigs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N/A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F4" t="inlineStr">
        <is>
          <t>N/A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G4" t="inlineStr">
        <is>
          <t>N/A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3"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fishing operations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Logbooks + sales vouchers + 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 xml:space="preserve">All fleet segments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4"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nets / Length</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 for vessels &gt;10m LOA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5"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hooks, Number of lines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 for vessels &gt;10m LOA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6"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pots, traps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 for vessels &gt;10m LOA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7"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Soaking time</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 for vessels &gt;10m LOA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8"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Landings</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Value of landings total and per commercial species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Logbooks + sales vouchers</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F4" t="inlineStr">
        <is>
          <t>All fleet segments</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39"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Landings</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Live weight of landings total and per species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Logbooks + sales vouchers (+ 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 xml:space="preserve">All fleet segments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0"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Landings</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Prices by commercial species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 xml:space="preserve">Logbooks + sales vouchers </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fleet segments</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1" sId="15" ref="A4:XFD4" action="deleteRow">
    <rfmt sheetId="15" xfDxf="1" sqref="A4:XFD4" start="0" length="0"/>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rder>
      </ndxf>
    </rcc>
    <rcc rId="0" sId="15" s="1" dxf="1">
      <nc r="C4" t="inlineStr">
        <is>
          <t>Landings</t>
        </is>
      </nc>
      <ndxf>
        <font>
          <sz val="10"/>
          <color auto="1"/>
          <name val="Arial"/>
          <scheme val="none"/>
        </font>
        <alignment horizontal="center" vertical="center" readingOrder="0"/>
        <border outline="0">
          <left style="thin">
            <color indexed="64"/>
          </left>
          <right style="thin">
            <color indexed="64"/>
          </right>
          <top style="thin">
            <color indexed="64"/>
          </top>
        </border>
      </ndxf>
    </rcc>
    <rcc rId="0" sId="15" s="1" dxf="1">
      <nc r="D4" t="inlineStr">
        <is>
          <t>Conversion factor per species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rder>
      </ndxf>
    </rcc>
    <rcc rId="0" sId="15" s="1" dxf="1">
      <nc r="E4" t="inlineStr">
        <is>
          <t>ICCAT conversion factors</t>
        </is>
      </nc>
      <ndxf>
        <font>
          <sz val="10"/>
          <color auto="1"/>
          <name val="Arial"/>
          <scheme val="none"/>
        </font>
        <alignment horizontal="center" vertical="center" readingOrder="0"/>
        <border outline="0">
          <left style="thin">
            <color indexed="64"/>
          </left>
          <right style="thin">
            <color indexed="64"/>
          </right>
          <top style="thin">
            <color indexed="64"/>
          </top>
        </border>
      </ndxf>
    </rcc>
    <rcc rId="0" sId="15" s="1" dxf="1">
      <nc r="F4" t="inlineStr">
        <is>
          <t>All fleet segments</t>
        </is>
      </nc>
      <ndxf>
        <font>
          <sz val="10"/>
          <color auto="1"/>
          <name val="Arial"/>
          <scheme val="none"/>
        </font>
        <alignment horizontal="center" vertical="center" readingOrder="0"/>
        <border outline="0">
          <left style="thin">
            <color indexed="64"/>
          </left>
          <right style="thin">
            <color indexed="64"/>
          </right>
          <top style="thin">
            <color indexed="64"/>
          </top>
        </border>
      </ndxf>
    </rcc>
    <rcc rId="0" sId="15" s="1" dxf="1">
      <nc r="G4" t="inlineStr">
        <is>
          <t>A</t>
        </is>
      </nc>
      <ndxf>
        <font>
          <sz val="10"/>
          <color auto="1"/>
          <name val="Arial"/>
          <scheme val="none"/>
        </font>
        <alignment horizontal="center" vertical="center" readingOrder="0"/>
        <border outline="0">
          <left style="thin">
            <color indexed="64"/>
          </left>
          <right style="thin">
            <color indexed="64"/>
          </right>
          <top style="thin">
            <color indexed="64"/>
          </top>
        </border>
      </ndxf>
    </rcc>
    <rcc rId="0" sId="15" dxf="1" numFmtId="4">
      <nc r="H4">
        <v>2011</v>
      </nc>
      <ndxf>
        <font>
          <sz val="10"/>
          <color auto="1"/>
          <name val="Arial"/>
          <scheme val="none"/>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sz val="10"/>
          <color auto="1"/>
          <name val="Arial"/>
          <scheme val="none"/>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2" sId="15" ref="A4:XFD4" action="deleteRow">
    <rfmt sheetId="15" xfDxf="1" sqref="A4:XFD4" start="0" length="0">
      <dxf>
        <font/>
      </dxf>
    </rfmt>
    <rcc rId="0" sId="15" s="1" dxf="1">
      <nc r="A4" t="inlineStr">
        <is>
          <t>MLT</t>
        </is>
      </nc>
      <ndxf>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Days at sea</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HOK (Vessel length 6 - 10m)</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0.27</v>
      </nc>
      <ndxf>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0.01</v>
      </nc>
      <ndxf>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3" sId="15" ref="A4:XFD4" action="deleteRow">
    <rfmt sheetId="15" xfDxf="1" sqref="A4:XFD4" start="0" length="0">
      <dxf>
        <font/>
      </dxf>
    </rfmt>
    <rcc rId="0" sId="15" s="1" dxf="1">
      <nc r="A4" t="inlineStr">
        <is>
          <t>MLT</t>
        </is>
      </nc>
      <ndxf>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Days at sea</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0 - 6m)</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0.12</v>
      </nc>
      <ndxf>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0</v>
      </nc>
      <ndxf>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4" sId="15" ref="A4:XFD4" action="deleteRow">
    <rfmt sheetId="15" xfDxf="1" sqref="A4:XFD4" start="0" length="0">
      <dxf>
        <font/>
      </dxf>
    </rfmt>
    <rcc rId="0" sId="15" s="1" dxf="1">
      <nc r="A4" t="inlineStr">
        <is>
          <t>MLT</t>
        </is>
      </nc>
      <ndxf>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Days at sea</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6 - 10m)</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0.19</v>
      </nc>
      <ndxf>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0.01</v>
      </nc>
      <ndxf>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5" sId="15" ref="A4:XFD4" action="deleteRow">
    <rfmt sheetId="15" xfDxf="1" sqref="A4:XFD4" start="0" length="0">
      <dxf>
        <font/>
      </dxf>
    </rfmt>
    <rcc rId="0" sId="15" s="1" dxf="1">
      <nc r="A4" t="inlineStr">
        <is>
          <t>MLT</t>
        </is>
      </nc>
      <ndxf>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Days at sea</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other fleet segments of vessel lengths 0 - 10m (except HOK 6-12, PGP 0-6,6-12)</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6"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Fishing days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HOK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0.27</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1.2E-2</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7"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Fishing days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0 - 6m)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0.12</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4.0000000000000001E-3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8"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Fishing days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0.19</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8.0000000000000002E-3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49"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Fishing days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other fleet segments of vessel lengths 0 - 10m (except HOK 6-12, PGP 0-6,6-12)</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0"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trips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HOK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0.27</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1.2E-2</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1"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trips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0 - 6m)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0.12</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4.0000000000000001E-3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2"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trips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0.19</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7.0000000000000001E-3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3"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trips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other fleet segments of vessel lengths 0 - 10m (except HOK 6-12, PGP 0-6,6-12)</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4"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 xml:space="preserve">Number of nets  </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HOK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0.27</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7.0000000000000001E-3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5"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nets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0 - 6m)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0.12</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8.0000000000000002E-3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6"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nets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0.19</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2.5000000000000001E-2</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7"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nets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other fleet segments  with vessels operating with nets of vessel lengths 0 - 10m (except HOK 6-12, PGP 0-6,6-12)</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8"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 xml:space="preserve">Length of nets  </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HOK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0.27</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4.0000000000000001E-3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59"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 xml:space="preserve">Length of nets  </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0 - 6m)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0.12</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6.0000000000000001E-3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0"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 xml:space="preserve">Length of nets  </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0.19</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1.6E-2</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1"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 xml:space="preserve">Length of nets  </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other fleet segments  with vessels operating with nets of vessel lengths 0 - 10m (except HOK 6-12, PGP 0-6,6-12)</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2"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 xml:space="preserve">Number of hooks </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HOK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0.27</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6.0000000000000001E-3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3"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 xml:space="preserve">Number of hooks </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0 - 6m)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0.12</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4.0000000000000001E-3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4"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 xml:space="preserve">Number of hooks </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0.19</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1.7000000000000001E-2</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5"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 xml:space="preserve">Number of hooks </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other fleet segments  with vessels operating with hooks and lines of vessel lengths 0 - 10m (except HOK 6-12, PGP 0-6,6-12)</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6"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lines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HOK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0.27</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8.0000000000000002E-3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7"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lines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0 - 6m)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0.12</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1.6E-2</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8"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lines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0.19</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3.3000000000000002E-2</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69"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lines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other fleet segments  with vessels operating with hooks and lines of vessel lengths 0 - 10m (except HOK 6-12, PGP 0-6,6-12)</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70"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pots, traps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HOK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0.27</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1.4E-2</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71"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pots, traps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0 - 6m)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0.12</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2E-3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72"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pots, traps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0.19</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3.0000000000000001E-3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73"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Number of pots, traps</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other fleet segments  with vessels operating with pots and traps of vessel lengths 0 - 10m (except HOK 6-12, PGP 0-6,6-12)</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74"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Soaking time</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HOK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0.27</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6.0000000000000001E-3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75"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Soaking time</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0 - 6m)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0.12</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2E-3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76"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Soaking time</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PGP (Vessel length 6 - 10m)</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B</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I4">
        <v>0.19</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3">
      <nc r="J4">
        <v>1</v>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umFmtId="14">
      <nc r="K4">
        <v>2E-3</v>
      </nc>
      <ndxf>
        <font>
          <color indexed="10"/>
        </font>
        <numFmt numFmtId="164" formatCode="0.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2377" sId="15" ref="A4:XFD4" action="deleteRow">
    <rfmt sheetId="15" xfDxf="1" sqref="A4:XFD4" start="0" length="0">
      <dxf>
        <font>
          <color indexed="10"/>
        </font>
      </dxf>
    </rfmt>
    <rcc rId="0" sId="15" s="1" dxf="1">
      <nc r="A4" t="inlineStr">
        <is>
          <t>MLT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B4" t="inlineStr">
        <is>
          <t>Mediterranean Sea and Black Sea</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C4" t="inlineStr">
        <is>
          <t>Effort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5" s="1" dxf="1">
      <nc r="D4" t="inlineStr">
        <is>
          <t>Soaking time</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5" s="1" dxf="1">
      <nc r="E4" t="inlineStr">
        <is>
          <t>Small-scale fishery sampling survey</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F4" t="inlineStr">
        <is>
          <t>All other fleet segments  with vessels operating with passive gears of vessel lengths 0 - 10m (except HOK 6-12, PGP 0-6,6-12)</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s="1" dxf="1">
      <nc r="G4" t="inlineStr">
        <is>
          <t>A</t>
        </is>
      </nc>
      <ndxf>
        <font>
          <sz val="10"/>
          <color auto="1"/>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15" dxf="1" numFmtId="4">
      <nc r="H4">
        <v>2011</v>
      </nc>
      <ndxf>
        <font>
          <color indexed="10"/>
        </font>
        <numFmt numFmtId="1"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I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J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5" dxf="1">
      <nc r="K4" t="inlineStr">
        <is>
          <t>N/A</t>
        </is>
      </nc>
      <ndxf>
        <font>
          <color indexed="10"/>
        </font>
        <numFmt numFmtId="13" formatCode="0%"/>
        <fill>
          <patternFill patternType="solid">
            <bgColor indexed="24"/>
          </patternFill>
        </fill>
        <alignment horizontal="center" vertical="center" readingOrder="0"/>
        <border outline="0">
          <left style="thin">
            <color indexed="64"/>
          </left>
          <right style="thin">
            <color indexed="64"/>
          </right>
          <top style="thin">
            <color indexed="64"/>
          </top>
          <bottom style="thin">
            <color indexed="64"/>
          </bottom>
        </border>
      </ndxf>
    </rcc>
  </rrc>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III_F_1!$A$1:$K$61</formula>
    <oldFormula>III_F_1!$A$1:$K$61</oldFormula>
  </rdn>
  <rdn rId="0" localSheetId="15" customView="1" name="Z_E319B588_5C3B_4A17_8722_7FE0E930A5DD_.wvu.FilterData" hidden="1" oldHidden="1">
    <formula>III_F_1!$A$3:$K$103</formula>
    <oldFormula>III_F_1!$A$3:$K$103</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7.xml><?xml version="1.0" encoding="utf-8"?>
<revisions xmlns="http://schemas.openxmlformats.org/spreadsheetml/2006/main" xmlns:r="http://schemas.openxmlformats.org/officeDocument/2006/relationships">
  <rcc rId="32528" sId="17" odxf="1" dxf="1">
    <nc r="A7" t="inlineStr">
      <is>
        <t>MLT</t>
      </is>
    </nc>
    <odxf>
      <font>
        <sz val="10"/>
        <color auto="1"/>
        <name val="Arial"/>
        <scheme val="none"/>
      </font>
    </odxf>
    <ndxf>
      <font>
        <sz val="10"/>
        <color auto="1"/>
        <name val="Arial"/>
        <scheme val="none"/>
      </font>
    </ndxf>
  </rcc>
  <rcc rId="32529" sId="17" odxf="1" dxf="1">
    <nc r="B7" t="inlineStr">
      <is>
        <t>Pan-Mediterranean pelagic survey (MEDIAS)</t>
      </is>
    </nc>
    <odxf>
      <font>
        <sz val="10"/>
        <color auto="1"/>
        <name val="Arial"/>
        <scheme val="none"/>
      </font>
    </odxf>
    <ndxf>
      <font>
        <sz val="10"/>
        <color auto="1"/>
        <name val="Arial"/>
        <scheme val="none"/>
      </font>
    </ndxf>
  </rcc>
  <rcc rId="32530" sId="17" odxf="1" dxf="1">
    <nc r="C7" t="inlineStr">
      <is>
        <t>Population distribution and demographic structure of small pelagic species</t>
      </is>
    </nc>
    <odxf>
      <font>
        <sz val="10"/>
        <color auto="1"/>
        <name val="Arial"/>
        <scheme val="none"/>
      </font>
    </odxf>
    <ndxf>
      <font>
        <sz val="10"/>
        <color auto="1"/>
        <name val="Arial"/>
        <scheme val="none"/>
      </font>
    </ndxf>
  </rcc>
  <rcc rId="32531" sId="17" odxf="1" dxf="1">
    <nc r="D7" t="inlineStr">
      <is>
        <t>GSA 15</t>
      </is>
    </nc>
    <odxf>
      <font>
        <sz val="10"/>
        <color auto="1"/>
        <name val="Arial"/>
        <scheme val="none"/>
      </font>
    </odxf>
    <ndxf>
      <font>
        <sz val="10"/>
        <color auto="1"/>
        <name val="Arial"/>
        <scheme val="none"/>
      </font>
    </ndxf>
  </rcc>
  <rcc rId="32532" sId="17" odxf="1" dxf="1">
    <nc r="E7" t="inlineStr">
      <is>
        <t>May - July</t>
      </is>
    </nc>
    <odxf>
      <font>
        <sz val="10"/>
        <color auto="1"/>
        <name val="Arial"/>
        <scheme val="none"/>
      </font>
    </odxf>
    <ndxf>
      <font>
        <sz val="10"/>
        <color auto="1"/>
        <name val="Arial"/>
        <scheme val="none"/>
      </font>
    </ndxf>
  </rcc>
  <rcc rId="32533" sId="17" odxf="1" dxf="1">
    <nc r="F7" t="inlineStr">
      <is>
        <t>X</t>
      </is>
    </nc>
    <odxf>
      <font>
        <sz val="10"/>
        <color auto="1"/>
        <name val="Arial"/>
        <scheme val="none"/>
      </font>
    </odxf>
    <ndxf>
      <font>
        <sz val="10"/>
        <color auto="1"/>
        <name val="Arial"/>
        <scheme val="none"/>
      </font>
    </ndxf>
  </rcc>
  <rcc rId="32534" sId="17" odxf="1" dxf="1">
    <nc r="G7" t="inlineStr">
      <is>
        <t>X</t>
      </is>
    </nc>
    <odxf>
      <font>
        <sz val="10"/>
        <color auto="1"/>
        <name val="Arial"/>
        <scheme val="none"/>
      </font>
    </odxf>
    <ndxf>
      <font>
        <sz val="10"/>
        <color auto="1"/>
        <name val="Arial"/>
        <scheme val="none"/>
      </font>
    </ndxf>
  </rcc>
  <rcc rId="32535" sId="17" odxf="1" dxf="1">
    <nc r="H7" t="inlineStr">
      <is>
        <t>X</t>
      </is>
    </nc>
    <odxf>
      <font>
        <sz val="10"/>
        <color auto="1"/>
        <name val="Arial"/>
        <scheme val="none"/>
      </font>
    </odxf>
    <ndxf>
      <font>
        <sz val="10"/>
        <color auto="1"/>
        <name val="Arial"/>
        <scheme val="none"/>
      </font>
    </ndxf>
  </rcc>
  <rcc rId="32536" sId="17" odxf="1" dxf="1" numFmtId="4">
    <nc r="I7">
      <v>4</v>
    </nc>
    <odxf>
      <font>
        <sz val="10"/>
        <color auto="1"/>
        <name val="Arial"/>
        <scheme val="none"/>
      </font>
    </odxf>
    <ndxf>
      <font>
        <sz val="10"/>
        <color auto="1"/>
        <name val="Arial"/>
        <scheme val="none"/>
      </font>
    </ndxf>
  </rcc>
  <rcc rId="32537" sId="17" odxf="1" dxf="1" numFmtId="4">
    <nc r="J7">
      <v>185</v>
    </nc>
    <odxf>
      <font>
        <sz val="10"/>
        <color auto="1"/>
        <name val="Arial"/>
        <scheme val="none"/>
      </font>
    </odxf>
    <ndxf>
      <font>
        <sz val="10"/>
        <color auto="1"/>
        <name val="Arial"/>
        <scheme val="none"/>
      </font>
    </ndxf>
  </rcc>
  <rcc rId="32538" sId="17">
    <nc r="K7" t="inlineStr">
      <is>
        <t>Fish Hauls</t>
      </is>
    </nc>
  </rcc>
  <rfmt sheetId="17" sqref="K7">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bottom" textRotation="0" wrapText="1" indent="0" relativeIndent="0" justifyLastLine="0" shrinkToFit="0" readingOrder="0"/>
      <border diagonalUp="0" diagonalDown="0" outline="0">
        <left style="thin">
          <color indexed="8"/>
        </left>
        <right style="thin">
          <color indexed="8"/>
        </right>
        <top/>
        <bottom/>
      </border>
    </dxf>
  </rfmt>
  <rcc rId="32539" sId="17" numFmtId="4">
    <nc r="L7">
      <v>10</v>
    </nc>
  </rcc>
  <rcc rId="32540" sId="17" numFmtId="4">
    <oc r="L6">
      <v>10</v>
    </oc>
    <nc r="L6">
      <v>25</v>
    </nc>
  </rcc>
  <rcc rId="32541" sId="17">
    <oc r="R6" t="inlineStr">
      <is>
        <t>11</t>
      </is>
    </oc>
    <nc r="R6" t="inlineStr">
      <is>
        <t>25</t>
      </is>
    </nc>
  </rcc>
  <rcc rId="32542" sId="17" odxf="1" dxf="1">
    <nc r="R7" t="inlineStr">
      <is>
        <t>11</t>
      </is>
    </nc>
    <odxf/>
    <ndxf/>
  </rcc>
  <rcc rId="32543" sId="17" numFmtId="13">
    <nc r="S7">
      <v>1.25</v>
    </nc>
  </rcc>
  <rcc rId="32544" sId="17" numFmtId="13">
    <nc r="T7">
      <v>1.1000000000000001</v>
    </nc>
  </rcc>
  <rcc rId="32545" sId="17" odxf="1" dxf="1">
    <nc r="Q7" t="inlineStr">
      <is>
        <t>5</t>
      </is>
    </nc>
    <odxf/>
    <ndxf/>
  </rcc>
  <rcc rId="32546" sId="17" odxf="1" dxf="1">
    <nc r="P7" t="inlineStr">
      <is>
        <t>No</t>
      </is>
    </nc>
    <odxf/>
    <ndxf/>
  </rcc>
  <rcc rId="32547" sId="17" odxf="1" dxf="1">
    <nc r="N7" t="inlineStr">
      <is>
        <t>Fig 2</t>
      </is>
    </nc>
    <odxf/>
    <ndxf/>
  </rcc>
  <rcc rId="32548" sId="17" odxf="1" dxf="1">
    <nc r="O7" t="inlineStr">
      <is>
        <t>MEDIAS Steering Committee</t>
      </is>
    </nc>
    <odxf>
      <font>
        <sz val="10"/>
        <color auto="1"/>
        <name val="Arial"/>
        <scheme val="none"/>
      </font>
    </odxf>
    <ndxf>
      <font>
        <sz val="10"/>
        <color auto="1"/>
        <name val="Arial"/>
        <scheme val="none"/>
      </font>
    </ndxf>
  </rcc>
  <rcc rId="32549" sId="17" odxf="1" dxf="1">
    <nc r="M7" t="inlineStr">
      <is>
        <t>Not applicable</t>
      </is>
    </nc>
    <odxf>
      <font>
        <sz val="10"/>
        <color auto="1"/>
        <name val="Arial"/>
        <scheme val="none"/>
      </font>
    </odxf>
    <ndxf>
      <font>
        <sz val="10"/>
        <color auto="1"/>
        <name val="Arial"/>
        <scheme val="none"/>
      </font>
    </ndxf>
  </rcc>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III_F_1!$A$1:$K$61</formula>
    <oldFormula>III_F_1!$A$1:$K$61</oldFormula>
  </rdn>
  <rdn rId="0" localSheetId="15" customView="1" name="Z_E319B588_5C3B_4A17_8722_7FE0E930A5DD_.wvu.FilterData" hidden="1" oldHidden="1">
    <formula>III_F_1!$A$3:$K$103</formula>
    <oldFormula>III_F_1!$A$3:$K$103</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8.xml><?xml version="1.0" encoding="utf-8"?>
<revisions xmlns="http://schemas.openxmlformats.org/spreadsheetml/2006/main" xmlns:r="http://schemas.openxmlformats.org/officeDocument/2006/relationships">
  <rcv guid="{EA71D772-6BE7-4664-A03C-D59DD59E768D}" action="delete"/>
  <rdn rId="0" localSheetId="1" customView="1" name="Z_EA71D772_6BE7_4664_A03C_D59DD59E768D_.wvu.PrintArea" hidden="1" oldHidden="1">
    <formula>II_B_1!$A$1:$I$37</formula>
    <oldFormula>II_B_1!$A$1:$I$37</oldFormula>
  </rdn>
  <rdn rId="0" localSheetId="1" customView="1" name="Z_EA71D772_6BE7_4664_A03C_D59DD59E768D_.wvu.FilterData" hidden="1" oldHidden="1">
    <formula>II_B_1!$A$3:$I$28</formula>
    <oldFormula>II_B_1!$A$3:$I$28</oldFormula>
  </rdn>
  <rdn rId="0" localSheetId="2" customView="1" name="Z_EA71D772_6BE7_4664_A03C_D59DD59E768D_.wvu.PrintArea" hidden="1" oldHidden="1">
    <formula>III_A_1!$A$1:$I$17</formula>
    <oldFormula>III_A_1!$A$1:$I$17</oldFormula>
  </rdn>
  <rdn rId="0" localSheetId="3" customView="1" name="Z_EA71D772_6BE7_4664_A03C_D59DD59E768D_.wvu.PrintArea" hidden="1" oldHidden="1">
    <formula>III_B_1!$A$1:$M$89</formula>
    <oldFormula>III_B_1!$A$1:$M$89</oldFormula>
  </rdn>
  <rdn rId="0" localSheetId="4" customView="1" name="Z_EA71D772_6BE7_4664_A03C_D59DD59E768D_.wvu.PrintArea" hidden="1" oldHidden="1">
    <formula>III_B_2!$A$1:$J$46</formula>
    <oldFormula>III_B_2!$A$1:$J$46</oldFormula>
  </rdn>
  <rdn rId="0" localSheetId="5" customView="1" name="Z_EA71D772_6BE7_4664_A03C_D59DD59E768D_.wvu.PrintArea" hidden="1" oldHidden="1">
    <formula>III_B_3!$A$1:$M$78</formula>
    <oldFormula>III_B_3!$A$1:$M$78</oldFormula>
  </rdn>
  <rdn rId="0" localSheetId="5" customView="1" name="Z_EA71D772_6BE7_4664_A03C_D59DD59E768D_.wvu.FilterData" hidden="1" oldHidden="1">
    <formula>III_B_3!$A$3:$M$834</formula>
    <oldFormula>III_B_3!$A$3:$M$834</oldFormula>
  </rdn>
  <rdn rId="0" localSheetId="6" customView="1" name="Z_EA71D772_6BE7_4664_A03C_D59DD59E768D_.wvu.PrintArea" hidden="1" oldHidden="1">
    <formula>III_C_1!$A$1:$O$90</formula>
    <oldFormula>III_C_1!$A$1:$O$90</oldFormula>
  </rdn>
  <rdn rId="0" localSheetId="6" customView="1" name="Z_EA71D772_6BE7_4664_A03C_D59DD59E768D_.wvu.FilterData" hidden="1" oldHidden="1">
    <formula>III_C_1!$A$3:$O$22</formula>
    <oldFormula>III_C_1!$A$3:$O$22</oldFormula>
  </rdn>
  <rdn rId="0" localSheetId="7" customView="1" name="Z_EA71D772_6BE7_4664_A03C_D59DD59E768D_.wvu.PrintArea" hidden="1" oldHidden="1">
    <formula>III_C_2!$A$1:$J$63</formula>
    <oldFormula>III_C_2!$A$1:$J$63</oldFormula>
  </rdn>
  <rdn rId="0" localSheetId="8" customView="1" name="Z_EA71D772_6BE7_4664_A03C_D59DD59E768D_.wvu.PrintArea" hidden="1" oldHidden="1">
    <formula>III_C_3!$A$1:$S$46</formula>
    <oldFormula>III_C_3!$A$1:$S$46</oldFormula>
  </rdn>
  <rdn rId="0" localSheetId="8" customView="1" name="Z_EA71D772_6BE7_4664_A03C_D59DD59E768D_.wvu.Cols" hidden="1" oldHidden="1">
    <formula>III_C_3!$H:$L</formula>
    <oldFormula>III_C_3!$H:$L</oldFormula>
  </rdn>
  <rdn rId="0" localSheetId="9" customView="1" name="Z_EA71D772_6BE7_4664_A03C_D59DD59E768D_.wvu.PrintArea" hidden="1" oldHidden="1">
    <formula>III_C_4!$A$1:$W$34</formula>
    <oldFormula>III_C_4!$A$1:$W$34</oldFormula>
  </rdn>
  <rdn rId="0" localSheetId="9" customView="1" name="Z_EA71D772_6BE7_4664_A03C_D59DD59E768D_.wvu.Cols" hidden="1" oldHidden="1">
    <formula>III_C_4!$G:$L</formula>
    <oldFormula>III_C_4!$G:$L</oldFormula>
  </rdn>
  <rdn rId="0" localSheetId="10" customView="1" name="Z_EA71D772_6BE7_4664_A03C_D59DD59E768D_.wvu.PrintArea" hidden="1" oldHidden="1">
    <formula>III_C_5!$A$1:$T$108</formula>
    <oldFormula>III_C_5!$A$1:$T$108</oldFormula>
  </rdn>
  <rdn rId="0" localSheetId="10" customView="1" name="Z_EA71D772_6BE7_4664_A03C_D59DD59E768D_.wvu.Cols" hidden="1" oldHidden="1">
    <formula>III_C_5!$G:$L</formula>
    <oldFormula>III_C_5!$G:$L</oldFormula>
  </rdn>
  <rdn rId="0" localSheetId="11" customView="1" name="Z_EA71D772_6BE7_4664_A03C_D59DD59E768D_.wvu.PrintArea" hidden="1" oldHidden="1">
    <formula>III_C_6!$A$1:$M$73</formula>
    <oldFormula>III_C_6!$A$1:$M$73</oldFormula>
  </rdn>
  <rdn rId="0" localSheetId="11" customView="1" name="Z_EA71D772_6BE7_4664_A03C_D59DD59E768D_.wvu.FilterData" hidden="1" oldHidden="1">
    <formula>III_C_6!$A$4:$N$102</formula>
    <oldFormula>III_C_6!$A$4:$N$102</oldFormula>
  </rdn>
  <rdn rId="0" localSheetId="12" customView="1" name="Z_EA71D772_6BE7_4664_A03C_D59DD59E768D_.wvu.PrintArea" hidden="1" oldHidden="1">
    <formula>III_E_1!$A$1:$J$117</formula>
    <oldFormula>III_E_1!$A$1:$J$117</oldFormula>
  </rdn>
  <rdn rId="0" localSheetId="13" customView="1" name="Z_EA71D772_6BE7_4664_A03C_D59DD59E768D_.wvu.PrintArea" hidden="1" oldHidden="1">
    <formula>III_E_2!$A$1:$AJ$40</formula>
    <oldFormula>III_E_2!$A$1:$AJ$40</oldFormula>
  </rdn>
  <rdn rId="0" localSheetId="14" customView="1" name="Z_EA71D772_6BE7_4664_A03C_D59DD59E768D_.wvu.PrintArea" hidden="1" oldHidden="1">
    <formula>III_E_3!$A$1:$T$155</formula>
    <oldFormula>III_E_3!$A$1:$T$155</oldFormula>
  </rdn>
  <rdn rId="0" localSheetId="15" customView="1" name="Z_EA71D772_6BE7_4664_A03C_D59DD59E768D_.wvu.PrintArea" hidden="1" oldHidden="1">
    <formula>III_F_1!$A$1:$K$61</formula>
    <oldFormula>III_F_1!$A$1:$K$61</oldFormula>
  </rdn>
  <rdn rId="0" localSheetId="15" customView="1" name="Z_EA71D772_6BE7_4664_A03C_D59DD59E768D_.wvu.FilterData" hidden="1" oldHidden="1">
    <formula>III_F_1!$A$3:$K$103</formula>
    <oldFormula>III_F_1!$A$3:$K$103</oldFormula>
  </rdn>
  <rdn rId="0" localSheetId="16" customView="1" name="Z_EA71D772_6BE7_4664_A03C_D59DD59E768D_.wvu.PrintArea" hidden="1" oldHidden="1">
    <formula>III_F_2!$A$1:$D$49</formula>
    <oldFormula>III_F_2!$A$1:$D$49</oldFormula>
  </rdn>
  <rdn rId="0" localSheetId="17" customView="1" name="Z_EA71D772_6BE7_4664_A03C_D59DD59E768D_.wvu.PrintArea" hidden="1" oldHidden="1">
    <formula>III_G_1!$A$1:$T$39</formula>
    <oldFormula>III_G_1!$A$1:$T$39</oldFormula>
  </rdn>
  <rdn rId="0" localSheetId="18" customView="1" name="Z_EA71D772_6BE7_4664_A03C_D59DD59E768D_.wvu.PrintArea" hidden="1" oldHidden="1">
    <formula>IV_A_1!$A$1:$J$67</formula>
    <oldFormula>IV_A_1!$A$1:$J$67</oldFormula>
  </rdn>
  <rdn rId="0" localSheetId="19" customView="1" name="Z_EA71D772_6BE7_4664_A03C_D59DD59E768D_.wvu.PrintArea" hidden="1" oldHidden="1">
    <formula>IV_A_2!$A$1:$K$60</formula>
    <oldFormula>IV_A_2!$A$1:$K$60</oldFormula>
  </rdn>
  <rdn rId="0" localSheetId="20" customView="1" name="Z_EA71D772_6BE7_4664_A03C_D59DD59E768D_.wvu.PrintArea" hidden="1" oldHidden="1">
    <formula>IV_A_3!$A$1:$I$68</formula>
    <oldFormula>IV_A_3!$A$1:$I$68</oldFormula>
  </rdn>
  <rdn rId="0" localSheetId="21" customView="1" name="Z_EA71D772_6BE7_4664_A03C_D59DD59E768D_.wvu.PrintArea" hidden="1" oldHidden="1">
    <formula>IV_B_1!$A$1:$K$70</formula>
    <oldFormula>IV_B_1!$A$1:$K$70</oldFormula>
  </rdn>
  <rdn rId="0" localSheetId="22" customView="1" name="Z_EA71D772_6BE7_4664_A03C_D59DD59E768D_.wvu.PrintArea" hidden="1" oldHidden="1">
    <formula>IV_B_2!$A$1:$J$70</formula>
    <oldFormula>IV_B_2!$A$1:$J$70</oldFormula>
  </rdn>
  <rdn rId="0" localSheetId="23" customView="1" name="Z_EA71D772_6BE7_4664_A03C_D59DD59E768D_.wvu.PrintArea" hidden="1" oldHidden="1">
    <formula>V_1!$A$1:$H$54</formula>
    <oldFormula>V_1!$A$1:$H$54</oldFormula>
  </rdn>
  <rdn rId="0" localSheetId="24" customView="1" name="Z_EA71D772_6BE7_4664_A03C_D59DD59E768D_.wvu.PrintArea" hidden="1" oldHidden="1">
    <formula>VI_1!$A$1:$U$55</formula>
    <oldFormula>VI_1!$A$1:$U$55</oldFormula>
  </rdn>
  <rcv guid="{EA71D772-6BE7-4664-A03C-D59DD59E768D}" action="add"/>
</revisions>
</file>

<file path=xl/revisions/revisionLog19.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III_F_1!$A$1:$K$61</formula>
    <oldFormula>III_F_1!$A$1:$K$61</oldFormula>
  </rdn>
  <rdn rId="0" localSheetId="15" customView="1" name="Z_E319B588_5C3B_4A17_8722_7FE0E930A5DD_.wvu.FilterData" hidden="1" oldHidden="1">
    <formula>III_F_1!$A$3:$K$103</formula>
    <oldFormula>III_F_1!$A$3:$K$103</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11.xml><?xml version="1.0" encoding="utf-8"?>
<revisions xmlns="http://schemas.openxmlformats.org/spreadsheetml/2006/main" xmlns:r="http://schemas.openxmlformats.org/officeDocument/2006/relationships">
  <rcc rId="29535" sId="1">
    <nc r="I24" t="inlineStr">
      <is>
        <t>No</t>
      </is>
    </nc>
  </rcc>
  <rcc rId="29536" sId="1">
    <nc r="I25" t="inlineStr">
      <is>
        <t>N/A</t>
      </is>
    </nc>
  </rcc>
  <rcc rId="29537" sId="1">
    <nc r="I26" t="inlineStr">
      <is>
        <t>No</t>
      </is>
    </nc>
  </rcc>
  <rcc rId="29538" sId="1">
    <nc r="I27" t="inlineStr">
      <is>
        <t>N/A</t>
      </is>
    </nc>
  </rcc>
  <rcc rId="29539" sId="1">
    <nc r="I6" t="inlineStr">
      <is>
        <t>Yes</t>
      </is>
    </nc>
  </rcc>
  <rcc rId="29540" sId="1">
    <nc r="I11" t="inlineStr">
      <is>
        <t>Yes</t>
      </is>
    </nc>
  </rcc>
  <rcc rId="29541" sId="1">
    <nc r="I28" t="inlineStr">
      <is>
        <t>Yes</t>
      </is>
    </nc>
  </rcc>
  <rcc rId="29542" sId="1">
    <nc r="I16" t="inlineStr">
      <is>
        <t>Yes</t>
      </is>
    </nc>
  </rcc>
  <rcc rId="29543" sId="1">
    <nc r="I15" t="inlineStr">
      <is>
        <t>Yes</t>
      </is>
    </nc>
  </rcc>
  <rcc rId="29544" sId="1">
    <nc r="I14" t="inlineStr">
      <is>
        <t>Yes</t>
      </is>
    </nc>
  </rcc>
  <rcc rId="29545" sId="1">
    <nc r="I19" t="inlineStr">
      <is>
        <t>No</t>
      </is>
    </nc>
  </rcc>
  <rcc rId="29546" sId="1">
    <nc r="I20" t="inlineStr">
      <is>
        <t>No</t>
      </is>
    </nc>
  </rcc>
  <rcc rId="29547" sId="1">
    <nc r="I12" t="inlineStr">
      <is>
        <t>No</t>
      </is>
    </nc>
  </rcc>
  <rcc rId="29548" sId="1">
    <nc r="I4" t="inlineStr">
      <is>
        <t>Yes</t>
      </is>
    </nc>
  </rcc>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III_C_3!$A$1:$S$64</formula>
    <oldFormula>III_C_3!$A$1:$S$64</oldFormula>
  </rdn>
  <rdn rId="0" localSheetId="8" customView="1" name="Z_E319B588_5C3B_4A17_8722_7FE0E930A5DD_.wvu.Cols" hidden="1" oldHidden="1">
    <formula>III_C_3!$H:$L</formula>
    <oldFormula>III_C_3!$H:$L</oldFormula>
  </rdn>
  <rdn rId="0" localSheetId="9" customView="1" name="Z_E319B588_5C3B_4A17_8722_7FE0E930A5DD_.wvu.PrintArea" hidden="1" oldHidden="1">
    <formula>III_C_4!$A$1:$W$54</formula>
    <oldFormula>III_C_4!$A$1:$W$54</oldFormula>
  </rdn>
  <rdn rId="0" localSheetId="9" customView="1" name="Z_E319B588_5C3B_4A17_8722_7FE0E930A5DD_.wvu.Cols" hidden="1" oldHidden="1">
    <formula>III_C_4!$G:$L</formula>
    <oldFormula>III_C_4!$G:$L</oldFormula>
  </rdn>
  <rdn rId="0" localSheetId="10" customView="1" name="Z_E319B588_5C3B_4A17_8722_7FE0E930A5DD_.wvu.PrintArea" hidden="1" oldHidden="1">
    <formula>III_C_5!$A$1:$T$306</formula>
    <oldFormula>III_C_5!$A$1:$T$306</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III_C_6!$A$1:$M$161</formula>
    <oldFormula>III_C_6!$A$1:$M$161</oldFormula>
  </rdn>
  <rdn rId="0" localSheetId="11" customView="1" name="Z_E319B588_5C3B_4A17_8722_7FE0E930A5DD_.wvu.FilterData" hidden="1" oldHidden="1">
    <formula>III_C_6!$A$4:$N$190</formula>
    <oldFormula>III_C_6!$A$4:$N$190</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21.xml><?xml version="1.0" encoding="utf-8"?>
<revisions xmlns="http://schemas.openxmlformats.org/spreadsheetml/2006/main" xmlns:r="http://schemas.openxmlformats.org/officeDocument/2006/relationships">
  <rrc rId="29681" sId="8" ref="A25:XFD25" action="deleteRow">
    <undo index="0" exp="area" ref3D="1" dr="$H$1:$L$1048576" dn="Z_EA71D772_6BE7_4664_A03C_D59DD59E768D_.wvu.Cols" sId="8"/>
    <undo index="0" exp="area" ref3D="1" dr="$H$1:$L$1048576" dn="Z_E319B588_5C3B_4A17_8722_7FE0E930A5DD_.wvu.Cols" sId="8"/>
    <rfmt sheetId="8" xfDxf="1" sqref="A25:XFD25" start="0" length="0"/>
    <rfmt sheetId="8" sqref="A25" start="0" length="0">
      <dxf>
        <border outline="0">
          <left style="thin">
            <color indexed="8"/>
          </left>
          <right style="thin">
            <color indexed="8"/>
          </right>
          <top style="thin">
            <color indexed="8"/>
          </top>
          <bottom style="thin">
            <color indexed="8"/>
          </bottom>
        </border>
      </dxf>
    </rfmt>
    <rfmt sheetId="8" sqref="B25" start="0" length="0">
      <dxf>
        <border outline="0">
          <left style="thin">
            <color indexed="8"/>
          </left>
          <right style="thin">
            <color indexed="8"/>
          </right>
          <top style="thin">
            <color indexed="8"/>
          </top>
          <bottom style="thin">
            <color indexed="8"/>
          </bottom>
        </border>
      </dxf>
    </rfmt>
    <rfmt sheetId="8" sqref="C25" start="0" length="0">
      <dxf>
        <border outline="0">
          <left style="thin">
            <color indexed="8"/>
          </left>
          <right style="thin">
            <color indexed="8"/>
          </right>
          <top style="thin">
            <color indexed="8"/>
          </top>
          <bottom style="thin">
            <color indexed="8"/>
          </bottom>
        </border>
      </dxf>
    </rfmt>
    <rfmt sheetId="8" sqref="D25" start="0" length="0">
      <dxf>
        <border outline="0">
          <left style="thin">
            <color indexed="8"/>
          </left>
          <right style="thin">
            <color indexed="8"/>
          </right>
          <top style="thin">
            <color indexed="8"/>
          </top>
          <bottom style="thin">
            <color indexed="8"/>
          </bottom>
        </border>
      </dxf>
    </rfmt>
    <rfmt sheetId="8" sqref="E25" start="0" length="0">
      <dxf>
        <border outline="0">
          <left style="thin">
            <color indexed="8"/>
          </left>
          <right style="thin">
            <color indexed="8"/>
          </right>
          <top style="thin">
            <color indexed="8"/>
          </top>
          <bottom style="thin">
            <color indexed="8"/>
          </bottom>
        </border>
      </dxf>
    </rfmt>
    <rfmt sheetId="8" sqref="F25" start="0" length="0">
      <dxf>
        <border outline="0">
          <left style="thin">
            <color indexed="8"/>
          </left>
          <right style="thin">
            <color indexed="8"/>
          </right>
          <top style="thin">
            <color indexed="8"/>
          </top>
          <bottom style="thin">
            <color indexed="8"/>
          </bottom>
        </border>
      </dxf>
    </rfmt>
    <rfmt sheetId="8" sqref="G25" start="0" length="0">
      <dxf>
        <border outline="0">
          <left style="thin">
            <color indexed="8"/>
          </left>
          <right style="thin">
            <color indexed="8"/>
          </right>
          <top style="thin">
            <color indexed="8"/>
          </top>
          <bottom style="thin">
            <color indexed="8"/>
          </bottom>
        </border>
      </dxf>
    </rfmt>
    <rfmt sheetId="8" sqref="H25" start="0" length="0">
      <dxf>
        <border outline="0">
          <left style="thin">
            <color indexed="8"/>
          </left>
          <right style="thin">
            <color indexed="8"/>
          </right>
          <top style="thin">
            <color indexed="8"/>
          </top>
          <bottom style="thin">
            <color indexed="8"/>
          </bottom>
        </border>
      </dxf>
    </rfmt>
    <rfmt sheetId="8" sqref="I25" start="0" length="0">
      <dxf>
        <fill>
          <patternFill patternType="solid">
            <bgColor indexed="9"/>
          </patternFill>
        </fill>
        <border outline="0">
          <left style="thin">
            <color indexed="8"/>
          </left>
          <right style="thin">
            <color indexed="8"/>
          </right>
          <top style="thin">
            <color indexed="8"/>
          </top>
          <bottom style="thin">
            <color indexed="8"/>
          </bottom>
        </border>
      </dxf>
    </rfmt>
    <rfmt sheetId="8" sqref="J25" start="0" length="0">
      <dxf>
        <border outline="0">
          <left style="thin">
            <color indexed="8"/>
          </left>
          <right style="thin">
            <color indexed="8"/>
          </right>
          <top style="thin">
            <color indexed="8"/>
          </top>
          <bottom style="thin">
            <color indexed="8"/>
          </bottom>
        </border>
      </dxf>
    </rfmt>
    <rfmt sheetId="8" sqref="K25" start="0" length="0">
      <dxf>
        <border outline="0">
          <left style="thin">
            <color indexed="8"/>
          </left>
          <right style="thin">
            <color indexed="8"/>
          </right>
          <top style="thin">
            <color indexed="8"/>
          </top>
          <bottom style="thin">
            <color indexed="8"/>
          </bottom>
        </border>
      </dxf>
    </rfmt>
    <rfmt sheetId="8" sqref="L25" start="0" length="0">
      <dxf>
        <border outline="0">
          <left style="thin">
            <color indexed="8"/>
          </left>
          <right style="thin">
            <color indexed="8"/>
          </right>
          <top style="thin">
            <color indexed="8"/>
          </top>
          <bottom style="thin">
            <color indexed="8"/>
          </bottom>
        </border>
      </dxf>
    </rfmt>
    <rfmt sheetId="8" sqref="M25"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N25" start="0" length="0">
      <dxf>
        <border outline="0">
          <left style="thin">
            <color indexed="8"/>
          </left>
          <right style="thin">
            <color indexed="8"/>
          </right>
          <top style="thin">
            <color indexed="8"/>
          </top>
          <bottom style="thin">
            <color indexed="8"/>
          </bottom>
        </border>
      </dxf>
    </rfmt>
    <rfmt sheetId="8" sqref="O25" start="0" length="0">
      <dxf>
        <border outline="0">
          <left style="thin">
            <color indexed="8"/>
          </left>
          <right style="thin">
            <color indexed="8"/>
          </right>
          <top style="thin">
            <color indexed="8"/>
          </top>
          <bottom style="thin">
            <color indexed="8"/>
          </bottom>
        </border>
      </dxf>
    </rfmt>
    <rfmt sheetId="8" sqref="P25" start="0" length="0">
      <dxf>
        <border outline="0">
          <left style="thin">
            <color indexed="8"/>
          </left>
          <right style="thin">
            <color indexed="8"/>
          </right>
          <top style="thin">
            <color indexed="8"/>
          </top>
          <bottom style="thin">
            <color indexed="8"/>
          </bottom>
        </border>
      </dxf>
    </rfmt>
    <rfmt sheetId="8" sqref="Q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rc rId="29682" sId="8" ref="A25:XFD25" action="deleteRow">
    <undo index="0" exp="area" ref3D="1" dr="$H$1:$L$1048576" dn="Z_EA71D772_6BE7_4664_A03C_D59DD59E768D_.wvu.Cols" sId="8"/>
    <undo index="0" exp="area" ref3D="1" dr="$H$1:$L$1048576" dn="Z_E319B588_5C3B_4A17_8722_7FE0E930A5DD_.wvu.Cols" sId="8"/>
    <rfmt sheetId="8" xfDxf="1" sqref="A25:XFD25" start="0" length="0"/>
    <rcc rId="0" sId="8" dxf="1">
      <nc r="A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25">
        <v>2013</v>
      </nc>
      <ndxf>
        <alignment horizontal="center" vertical="center" readingOrder="0"/>
        <border outline="0">
          <left style="thin">
            <color indexed="8"/>
          </left>
          <right style="thin">
            <color indexed="8"/>
          </right>
          <top style="thin">
            <color indexed="8"/>
          </top>
          <bottom style="thin">
            <color indexed="8"/>
          </bottom>
        </border>
      </ndxf>
    </rcc>
    <rcc rId="0" sId="8" dxf="1">
      <nc r="D25"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25"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25" t="inlineStr">
        <is>
          <t>OTB</t>
        </is>
      </nc>
      <ndxf>
        <alignment horizontal="center" vertical="center" readingOrder="0"/>
        <border outline="0">
          <left style="thin">
            <color indexed="8"/>
          </left>
          <right style="thin">
            <color indexed="8"/>
          </right>
          <top style="thin">
            <color indexed="8"/>
          </top>
          <bottom style="thin">
            <color indexed="8"/>
          </bottom>
        </border>
      </ndxf>
    </rcc>
    <rcc rId="0" sId="8" dxf="1">
      <nc r="G25" t="inlineStr">
        <is>
          <t>Mixed demersal species and deep water species</t>
        </is>
      </nc>
      <ndxf>
        <alignment horizontal="center" vertical="center" readingOrder="0"/>
        <border outline="0">
          <left style="thin">
            <color indexed="8"/>
          </left>
          <right style="thin">
            <color indexed="8"/>
          </right>
          <top style="thin">
            <color indexed="8"/>
          </top>
          <bottom style="thin">
            <color indexed="8"/>
          </bottom>
        </border>
      </ndxf>
    </rcc>
    <rcc rId="0" sId="8" dxf="1">
      <nc r="H25" t="inlineStr">
        <is>
          <t>OTB_MDD_&gt;=40_0_0</t>
        </is>
      </nc>
      <ndxf>
        <alignment horizontal="center" vertical="center" readingOrder="0"/>
        <border outline="0">
          <left style="thin">
            <color indexed="8"/>
          </left>
          <right style="thin">
            <color indexed="8"/>
          </right>
          <top style="thin">
            <color indexed="8"/>
          </top>
          <bottom style="thin">
            <color indexed="64"/>
          </bottom>
        </border>
      </ndxf>
    </rcc>
    <rcc rId="0" sId="8" dxf="1">
      <nc r="I25" t="inlineStr">
        <is>
          <t>A1</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25" t="inlineStr">
        <is>
          <t>Concurrent sampling at sea</t>
        </is>
      </nc>
      <ndxf>
        <alignment horizontal="left" vertical="center" readingOrder="0"/>
        <border outline="0">
          <left style="thin">
            <color indexed="8"/>
          </left>
          <right style="thin">
            <color indexed="8"/>
          </right>
          <top style="thin">
            <color indexed="8"/>
          </top>
          <bottom style="thin">
            <color indexed="8"/>
          </bottom>
        </border>
      </ndxf>
    </rcc>
    <rcc rId="0" sId="8" dxf="1">
      <nc r="K25">
        <v>1</v>
      </nc>
      <ndxf>
        <alignment horizontal="center" vertical="top" readingOrder="0"/>
        <border outline="0">
          <left style="thin">
            <color indexed="8"/>
          </left>
          <right style="thin">
            <color indexed="8"/>
          </right>
          <top style="thin">
            <color indexed="8"/>
          </top>
          <bottom style="thin">
            <color indexed="8"/>
          </bottom>
        </border>
      </ndxf>
    </rcc>
    <rcc rId="0" sId="8" dxf="1">
      <nc r="L25">
        <v>870</v>
      </nc>
      <ndxf>
        <alignment horizontal="center" vertical="top" readingOrder="0"/>
        <border outline="0">
          <left style="thin">
            <color indexed="8"/>
          </left>
          <right style="thin">
            <color indexed="8"/>
          </right>
          <top style="thin">
            <color indexed="8"/>
          </top>
          <bottom style="thin">
            <color indexed="8"/>
          </bottom>
        </border>
      </ndxf>
    </rcc>
    <rfmt sheetId="8" sqref="M25"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cc rId="0" sId="8" dxf="1">
      <nc r="N25">
        <v>12</v>
      </nc>
      <ndxf>
        <alignment horizontal="center" vertical="top" readingOrder="0"/>
        <border outline="0">
          <left style="thin">
            <color indexed="8"/>
          </left>
          <right style="thin">
            <color indexed="8"/>
          </right>
          <top style="thin">
            <color indexed="8"/>
          </top>
          <bottom style="thin">
            <color indexed="8"/>
          </bottom>
        </border>
      </ndxf>
    </rcc>
    <rcc rId="0" sId="8" dxf="1">
      <nc r="O25">
        <v>0</v>
      </nc>
      <ndxf>
        <alignment horizontal="center" vertical="top" readingOrder="0"/>
        <border outline="0">
          <left style="thin">
            <color indexed="8"/>
          </left>
          <right style="thin">
            <color indexed="8"/>
          </right>
          <top style="thin">
            <color indexed="8"/>
          </top>
          <bottom style="thin">
            <color indexed="8"/>
          </bottom>
        </border>
      </ndxf>
    </rcc>
    <rcc rId="0" sId="8" dxf="1">
      <nc r="P25">
        <v>12</v>
      </nc>
      <ndxf>
        <alignment horizontal="center" vertical="top" readingOrder="0"/>
        <border outline="0">
          <left style="thin">
            <color indexed="8"/>
          </left>
          <right style="thin">
            <color indexed="8"/>
          </right>
          <top style="thin">
            <color indexed="8"/>
          </top>
          <bottom style="thin">
            <color indexed="8"/>
          </bottom>
        </border>
      </ndxf>
    </rcc>
    <rfmt sheetId="8" sqref="Q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rc rId="29683" sId="8" ref="A25:XFD25" action="deleteRow">
    <undo index="0" exp="area" ref3D="1" dr="$H$1:$L$1048576" dn="Z_EA71D772_6BE7_4664_A03C_D59DD59E768D_.wvu.Cols" sId="8"/>
    <undo index="0" exp="area" ref3D="1" dr="$H$1:$L$1048576" dn="Z_E319B588_5C3B_4A17_8722_7FE0E930A5DD_.wvu.Cols" sId="8"/>
    <rfmt sheetId="8" xfDxf="1" sqref="A25:XFD25" start="0" length="0"/>
    <rcc rId="0" sId="8" dxf="1">
      <nc r="A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25" t="inlineStr">
        <is>
          <t>MLT-FRA-ESP-ITA-CYP-GRE</t>
        </is>
      </nc>
      <ndxf>
        <alignment horizontal="center" vertical="center" readingOrder="0"/>
        <border outline="0">
          <left style="thin">
            <color indexed="8"/>
          </left>
          <right style="thin">
            <color indexed="8"/>
          </right>
          <top style="thin">
            <color indexed="8"/>
          </top>
          <bottom style="thin">
            <color indexed="8"/>
          </bottom>
        </border>
      </ndxf>
    </rcc>
    <rcc rId="0" sId="8" dxf="1">
      <nc r="C25">
        <v>2013</v>
      </nc>
      <ndxf>
        <alignment horizontal="center" vertical="center" readingOrder="0"/>
        <border outline="0">
          <left style="thin">
            <color indexed="8"/>
          </left>
          <right style="thin">
            <color indexed="8"/>
          </right>
          <top style="thin">
            <color indexed="8"/>
          </top>
          <bottom style="thin">
            <color indexed="8"/>
          </bottom>
        </border>
      </ndxf>
    </rcc>
    <rcc rId="0" sId="8" dxf="1">
      <nc r="D25"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25"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25" t="inlineStr">
        <is>
          <t>LLD</t>
        </is>
      </nc>
      <ndxf>
        <alignment horizontal="center" vertical="center" readingOrder="0"/>
        <border outline="0">
          <left style="thin">
            <color indexed="8"/>
          </left>
          <right style="thin">
            <color indexed="8"/>
          </right>
          <top style="thin">
            <color indexed="8"/>
          </top>
          <bottom style="thin">
            <color indexed="8"/>
          </bottom>
        </border>
      </ndxf>
    </rcc>
    <rcc rId="0" sId="8" dxf="1">
      <nc r="G25" t="inlineStr">
        <is>
          <t>Large pelagic fish</t>
        </is>
      </nc>
      <ndxf>
        <alignment horizontal="center" vertical="center" readingOrder="0"/>
        <border outline="0">
          <left style="thin">
            <color indexed="8"/>
          </left>
          <right style="thin">
            <color indexed="8"/>
          </right>
          <top style="thin">
            <color indexed="8"/>
          </top>
          <bottom style="thin">
            <color indexed="8"/>
          </bottom>
        </border>
      </ndxf>
    </rcc>
    <rcc rId="0" sId="8" dxf="1">
      <nc r="H25" t="inlineStr">
        <is>
          <t>LLD_LPF_0_0_0</t>
        </is>
      </nc>
      <ndxf>
        <alignment horizontal="center" vertical="center" readingOrder="0"/>
        <border outline="0">
          <left style="thin">
            <color indexed="8"/>
          </left>
          <right style="thin">
            <color indexed="8"/>
          </right>
          <top style="thin">
            <color indexed="8"/>
          </top>
          <bottom style="thin">
            <color indexed="8"/>
          </bottom>
        </border>
      </ndxf>
    </rcc>
    <rcc rId="0" sId="8" dxf="1">
      <nc r="I25" t="inlineStr">
        <is>
          <t>A2, A3</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25" t="inlineStr">
        <is>
          <t>Concurrent sampling at sea</t>
        </is>
      </nc>
      <ndxf>
        <alignment horizontal="left" vertical="center" readingOrder="0"/>
        <border outline="0">
          <left style="thin">
            <color indexed="8"/>
          </left>
          <right style="thin">
            <color indexed="8"/>
          </right>
          <top style="thin">
            <color indexed="8"/>
          </top>
          <bottom style="thin">
            <color indexed="8"/>
          </bottom>
        </border>
      </ndxf>
    </rcc>
    <rcc rId="0" sId="8" dxf="1">
      <nc r="K25">
        <v>1</v>
      </nc>
      <ndxf>
        <alignment horizontal="center" vertical="top" readingOrder="0"/>
        <border outline="0">
          <left style="thin">
            <color indexed="8"/>
          </left>
          <right style="thin">
            <color indexed="8"/>
          </right>
          <top style="thin">
            <color indexed="8"/>
          </top>
          <bottom style="thin">
            <color indexed="8"/>
          </bottom>
        </border>
      </ndxf>
    </rcc>
    <rcc rId="0" sId="8" dxf="1">
      <nc r="L25">
        <v>2874</v>
      </nc>
      <ndxf>
        <alignment horizontal="center" vertical="top" readingOrder="0"/>
        <border outline="0">
          <left style="thin">
            <color indexed="8"/>
          </left>
          <right style="thin">
            <color indexed="8"/>
          </right>
          <top style="thin">
            <color indexed="8"/>
          </top>
          <bottom style="thin">
            <color indexed="8"/>
          </bottom>
        </border>
      </ndxf>
    </rcc>
    <rfmt sheetId="8" sqref="M25"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cc rId="0" sId="8" dxf="1">
      <nc r="N25">
        <v>24</v>
      </nc>
      <ndxf>
        <alignment horizontal="center" vertical="top" readingOrder="0"/>
        <border outline="0">
          <left style="thin">
            <color indexed="8"/>
          </left>
          <right style="thin">
            <color indexed="8"/>
          </right>
          <top style="thin">
            <color indexed="8"/>
          </top>
          <bottom style="thin">
            <color indexed="8"/>
          </bottom>
        </border>
      </ndxf>
    </rcc>
    <rcc rId="0" sId="8" dxf="1">
      <nc r="O25">
        <v>0</v>
      </nc>
      <ndxf>
        <alignment horizontal="center" vertical="top" readingOrder="0"/>
        <border outline="0">
          <left style="thin">
            <color indexed="8"/>
          </left>
          <right style="thin">
            <color indexed="8"/>
          </right>
          <top style="thin">
            <color indexed="8"/>
          </top>
          <bottom style="thin">
            <color indexed="8"/>
          </bottom>
        </border>
      </ndxf>
    </rcc>
    <rcc rId="0" sId="8" dxf="1">
      <nc r="P25">
        <v>24</v>
      </nc>
      <ndxf>
        <alignment horizontal="center" vertical="top" readingOrder="0"/>
        <border outline="0">
          <left style="thin">
            <color indexed="8"/>
          </left>
          <right style="thin">
            <color indexed="8"/>
          </right>
          <top style="thin">
            <color indexed="8"/>
          </top>
          <bottom style="thin">
            <color indexed="8"/>
          </bottom>
        </border>
      </ndxf>
    </rcc>
    <rfmt sheetId="8" sqref="Q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rc rId="29684" sId="8" ref="A25:XFD25" action="deleteRow">
    <undo index="0" exp="area" ref3D="1" dr="$H$1:$L$1048576" dn="Z_EA71D772_6BE7_4664_A03C_D59DD59E768D_.wvu.Cols" sId="8"/>
    <undo index="0" exp="area" ref3D="1" dr="$H$1:$L$1048576" dn="Z_E319B588_5C3B_4A17_8722_7FE0E930A5DD_.wvu.Cols" sId="8"/>
    <rfmt sheetId="8" xfDxf="1" sqref="A25:XFD25" start="0" length="0"/>
    <rcc rId="0" sId="8" dxf="1">
      <nc r="A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25">
        <v>2013</v>
      </nc>
      <ndxf>
        <alignment horizontal="center" vertical="center" readingOrder="0"/>
        <border outline="0">
          <left style="thin">
            <color indexed="8"/>
          </left>
          <right style="thin">
            <color indexed="8"/>
          </right>
          <top style="thin">
            <color indexed="8"/>
          </top>
          <bottom style="thin">
            <color indexed="8"/>
          </bottom>
        </border>
      </ndxf>
    </rcc>
    <rcc rId="0" sId="8" dxf="1">
      <nc r="D25"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25"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25" t="inlineStr">
        <is>
          <t>LLS</t>
        </is>
      </nc>
      <ndxf>
        <alignment horizontal="center" vertical="center" readingOrder="0"/>
        <border outline="0">
          <left style="thin">
            <color indexed="8"/>
          </left>
          <right style="thin">
            <color indexed="8"/>
          </right>
          <top style="thin">
            <color indexed="8"/>
          </top>
          <bottom style="thin">
            <color indexed="8"/>
          </bottom>
        </border>
      </ndxf>
    </rcc>
    <rcc rId="0" sId="8" dxf="1">
      <nc r="G25" t="inlineStr">
        <is>
          <t>Demersal fish</t>
        </is>
      </nc>
      <ndxf>
        <alignment horizontal="center" vertical="center" readingOrder="0"/>
        <border outline="0">
          <left style="thin">
            <color indexed="8"/>
          </left>
          <right style="thin">
            <color indexed="8"/>
          </right>
          <top style="thin">
            <color indexed="8"/>
          </top>
          <bottom style="thin">
            <color indexed="8"/>
          </bottom>
        </border>
      </ndxf>
    </rcc>
    <rcc rId="0" sId="8" dxf="1">
      <nc r="H25" t="inlineStr">
        <is>
          <t>LLS_DEF_0_0_0</t>
        </is>
      </nc>
      <ndxf>
        <alignment horizontal="center" vertical="center" readingOrder="0"/>
        <border outline="0">
          <left style="thin">
            <color indexed="8"/>
          </left>
          <right style="thin">
            <color indexed="8"/>
          </right>
          <top style="thin">
            <color indexed="8"/>
          </top>
          <bottom style="thin">
            <color indexed="8"/>
          </bottom>
        </border>
      </ndxf>
    </rcc>
    <rcc rId="0" sId="8" dxf="1">
      <nc r="I25" t="inlineStr">
        <is>
          <t>A5</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25" t="inlineStr">
        <is>
          <t>Concurrent sampling at markets</t>
        </is>
      </nc>
      <ndxf>
        <alignment horizontal="left" vertical="center" readingOrder="0"/>
        <border outline="0">
          <left style="thin">
            <color indexed="8"/>
          </left>
          <right style="thin">
            <color indexed="8"/>
          </right>
          <top style="thin">
            <color indexed="8"/>
          </top>
          <bottom style="thin">
            <color indexed="8"/>
          </bottom>
        </border>
      </ndxf>
    </rcc>
    <rcc rId="0" sId="8" dxf="1">
      <nc r="K25">
        <v>1</v>
      </nc>
      <ndxf>
        <alignment horizontal="center" vertical="top" readingOrder="0"/>
        <border outline="0">
          <left style="thin">
            <color indexed="8"/>
          </left>
          <right style="thin">
            <color indexed="8"/>
          </right>
          <top style="thin">
            <color indexed="8"/>
          </top>
          <bottom style="thin">
            <color indexed="8"/>
          </bottom>
        </border>
      </ndxf>
    </rcc>
    <rcc rId="0" sId="8" dxf="1">
      <nc r="L25">
        <v>1890</v>
      </nc>
      <ndxf>
        <alignment horizontal="center" vertical="top" readingOrder="0"/>
        <border outline="0">
          <left style="thin">
            <color indexed="8"/>
          </left>
          <right style="thin">
            <color indexed="8"/>
          </right>
          <top style="thin">
            <color indexed="8"/>
          </top>
          <bottom style="thin">
            <color indexed="8"/>
          </bottom>
        </border>
      </ndxf>
    </rcc>
    <rfmt sheetId="8" sqref="M25"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cc rId="0" sId="8" dxf="1">
      <nc r="N25">
        <v>0</v>
      </nc>
      <ndxf>
        <alignment horizontal="center" vertical="top" readingOrder="0"/>
        <border outline="0">
          <left style="thin">
            <color indexed="8"/>
          </left>
          <right style="thin">
            <color indexed="8"/>
          </right>
          <top style="thin">
            <color indexed="8"/>
          </top>
          <bottom style="thin">
            <color indexed="8"/>
          </bottom>
        </border>
      </ndxf>
    </rcc>
    <rcc rId="0" sId="8" dxf="1">
      <nc r="O25">
        <v>12</v>
      </nc>
      <ndxf>
        <alignment horizontal="center" vertical="top" readingOrder="0"/>
        <border outline="0">
          <left style="thin">
            <color indexed="8"/>
          </left>
          <right style="thin">
            <color indexed="8"/>
          </right>
          <top style="thin">
            <color indexed="8"/>
          </top>
          <bottom style="thin">
            <color indexed="8"/>
          </bottom>
        </border>
      </ndxf>
    </rcc>
    <rcc rId="0" sId="8" dxf="1">
      <nc r="P25">
        <v>12</v>
      </nc>
      <ndxf>
        <alignment horizontal="center" vertical="top" readingOrder="0"/>
        <border outline="0">
          <left style="thin">
            <color indexed="8"/>
          </left>
          <right style="thin">
            <color indexed="8"/>
          </right>
          <top style="thin">
            <color indexed="8"/>
          </top>
          <bottom style="thin">
            <color indexed="8"/>
          </bottom>
        </border>
      </ndxf>
    </rcc>
    <rfmt sheetId="8" sqref="Q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rc rId="29685" sId="8" ref="A25:XFD25" action="deleteRow">
    <undo index="0" exp="area" ref3D="1" dr="$H$1:$L$1048576" dn="Z_EA71D772_6BE7_4664_A03C_D59DD59E768D_.wvu.Cols" sId="8"/>
    <undo index="0" exp="area" ref3D="1" dr="$H$1:$L$1048576" dn="Z_E319B588_5C3B_4A17_8722_7FE0E930A5DD_.wvu.Cols" sId="8"/>
    <rfmt sheetId="8" xfDxf="1" sqref="A25:XFD25" start="0" length="0"/>
    <rcc rId="0" sId="8" dxf="1">
      <nc r="A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25" t="inlineStr">
        <is>
          <t>MLT-FRA-ESP-ITA-CYP-GRE</t>
        </is>
      </nc>
      <ndxf>
        <alignment horizontal="center" vertical="center" readingOrder="0"/>
        <border outline="0">
          <left style="thin">
            <color indexed="8"/>
          </left>
          <right style="thin">
            <color indexed="8"/>
          </right>
          <top style="thin">
            <color indexed="8"/>
          </top>
          <bottom style="thin">
            <color indexed="8"/>
          </bottom>
        </border>
      </ndxf>
    </rcc>
    <rcc rId="0" sId="8" dxf="1">
      <nc r="C25">
        <v>2013</v>
      </nc>
      <ndxf>
        <alignment horizontal="center" vertical="center" readingOrder="0"/>
        <border outline="0">
          <left style="thin">
            <color indexed="8"/>
          </left>
          <right style="thin">
            <color indexed="8"/>
          </right>
          <top style="thin">
            <color indexed="8"/>
          </top>
          <bottom style="thin">
            <color indexed="8"/>
          </bottom>
        </border>
      </ndxf>
    </rcc>
    <rcc rId="0" sId="8" dxf="1">
      <nc r="D25"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25"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25" t="inlineStr">
        <is>
          <t>PS</t>
        </is>
      </nc>
      <ndxf>
        <alignment horizontal="center" vertical="center" readingOrder="0"/>
        <border outline="0">
          <left style="thin">
            <color indexed="8"/>
          </left>
          <right style="thin">
            <color indexed="8"/>
          </right>
          <top style="thin">
            <color indexed="8"/>
          </top>
          <bottom style="thin">
            <color indexed="8"/>
          </bottom>
        </border>
      </ndxf>
    </rcc>
    <rcc rId="0" sId="8" dxf="1">
      <nc r="G25" t="inlineStr">
        <is>
          <t>Large pelagic fish</t>
        </is>
      </nc>
      <ndxf>
        <alignment horizontal="center" vertical="center" readingOrder="0"/>
        <border outline="0">
          <left style="thin">
            <color indexed="8"/>
          </left>
          <right style="thin">
            <color indexed="8"/>
          </right>
          <top style="thin">
            <color indexed="8"/>
          </top>
          <bottom style="thin">
            <color indexed="8"/>
          </bottom>
        </border>
      </ndxf>
    </rcc>
    <rcc rId="0" sId="8" dxf="1">
      <nc r="H25" t="inlineStr">
        <is>
          <t>PS_LPF_&gt;=14_0_0</t>
        </is>
      </nc>
      <ndxf>
        <alignment horizontal="center" vertical="center" readingOrder="0"/>
        <border outline="0">
          <left style="thin">
            <color indexed="8"/>
          </left>
          <right style="thin">
            <color indexed="8"/>
          </right>
          <top style="thin">
            <color indexed="8"/>
          </top>
          <bottom style="thin">
            <color indexed="8"/>
          </bottom>
        </border>
      </ndxf>
    </rcc>
    <rcc rId="0" sId="8" dxf="1">
      <nc r="I25" t="inlineStr">
        <is>
          <t>A4</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25" t="inlineStr">
        <is>
          <t>Other (On-board observation during harvest)</t>
        </is>
      </nc>
      <ndxf>
        <alignment horizontal="left" vertical="center" readingOrder="0"/>
        <border outline="0">
          <left style="thin">
            <color indexed="8"/>
          </left>
          <right style="thin">
            <color indexed="8"/>
          </right>
          <top style="thin">
            <color indexed="8"/>
          </top>
          <bottom style="thin">
            <color indexed="8"/>
          </bottom>
        </border>
      </ndxf>
    </rcc>
    <rcc rId="0" sId="8" dxf="1">
      <nc r="K25">
        <v>1</v>
      </nc>
      <ndxf>
        <alignment horizontal="center" vertical="top" readingOrder="0"/>
        <border outline="0">
          <left style="thin">
            <color indexed="8"/>
          </left>
          <right style="thin">
            <color indexed="8"/>
          </right>
          <top style="thin">
            <color indexed="8"/>
          </top>
          <bottom style="thin">
            <color indexed="8"/>
          </bottom>
        </border>
      </ndxf>
    </rcc>
    <rcc rId="0" sId="8" dxf="1">
      <nc r="L25" t="inlineStr">
        <is>
          <t>300 ***</t>
        </is>
      </nc>
      <ndxf>
        <alignment horizontal="center" vertical="top" readingOrder="0"/>
        <border outline="0">
          <left style="thin">
            <color indexed="8"/>
          </left>
          <right style="thin">
            <color indexed="8"/>
          </right>
          <top style="thin">
            <color indexed="8"/>
          </top>
          <bottom style="thin">
            <color indexed="8"/>
          </bottom>
        </border>
      </ndxf>
    </rcc>
    <rfmt sheetId="8" sqref="M25"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cc rId="0" sId="8" dxf="1">
      <nc r="N25" t="inlineStr">
        <is>
          <t>N/A**</t>
        </is>
      </nc>
      <ndxf>
        <alignment horizontal="center" vertical="top" readingOrder="0"/>
        <border outline="0">
          <left style="thin">
            <color indexed="8"/>
          </left>
          <right style="thin">
            <color indexed="8"/>
          </right>
          <top style="thin">
            <color indexed="8"/>
          </top>
          <bottom style="thin">
            <color indexed="8"/>
          </bottom>
        </border>
      </ndxf>
    </rcc>
    <rcc rId="0" sId="8" dxf="1">
      <nc r="O25" t="inlineStr">
        <is>
          <t>N/A**</t>
        </is>
      </nc>
      <ndxf>
        <alignment horizontal="center" vertical="top" readingOrder="0"/>
        <border outline="0">
          <left style="thin">
            <color indexed="8"/>
          </left>
          <right style="thin">
            <color indexed="8"/>
          </right>
          <top style="thin">
            <color indexed="8"/>
          </top>
          <bottom style="thin">
            <color indexed="8"/>
          </bottom>
        </border>
      </ndxf>
    </rcc>
    <rcc rId="0" sId="8" dxf="1">
      <nc r="P25" t="inlineStr">
        <is>
          <t>N/A**</t>
        </is>
      </nc>
      <ndxf>
        <alignment horizontal="center" vertical="top" readingOrder="0"/>
        <border outline="0">
          <left style="thin">
            <color indexed="8"/>
          </left>
          <right style="thin">
            <color indexed="8"/>
          </right>
          <top style="thin">
            <color indexed="8"/>
          </top>
          <bottom style="thin">
            <color indexed="8"/>
          </bottom>
        </border>
      </ndxf>
    </rcc>
    <rfmt sheetId="8" sqref="Q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rc rId="29686" sId="8" ref="A25:XFD25" action="deleteRow">
    <undo index="0" exp="area" ref3D="1" dr="$H$1:$L$1048576" dn="Z_EA71D772_6BE7_4664_A03C_D59DD59E768D_.wvu.Cols" sId="8"/>
    <undo index="0" exp="area" ref3D="1" dr="$H$1:$L$1048576" dn="Z_E319B588_5C3B_4A17_8722_7FE0E930A5DD_.wvu.Cols" sId="8"/>
    <rfmt sheetId="8" xfDxf="1" sqref="A25:XFD25" start="0" length="0"/>
    <rcc rId="0" sId="8" dxf="1">
      <nc r="A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25">
        <v>2013</v>
      </nc>
      <ndxf>
        <alignment horizontal="center" vertical="center" readingOrder="0"/>
        <border outline="0">
          <left style="thin">
            <color indexed="8"/>
          </left>
          <right style="thin">
            <color indexed="8"/>
          </right>
          <top style="thin">
            <color indexed="8"/>
          </top>
          <bottom style="thin">
            <color indexed="8"/>
          </bottom>
        </border>
      </ndxf>
    </rcc>
    <rcc rId="0" sId="8" dxf="1">
      <nc r="D25"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25"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25" t="inlineStr">
        <is>
          <t>LA</t>
        </is>
      </nc>
      <ndxf>
        <alignment horizontal="center" vertical="center" readingOrder="0"/>
        <border outline="0">
          <left style="thin">
            <color indexed="8"/>
          </left>
          <right style="thin">
            <color indexed="8"/>
          </right>
          <top style="thin">
            <color indexed="8"/>
          </top>
          <bottom style="thin">
            <color indexed="8"/>
          </bottom>
        </border>
      </ndxf>
    </rcc>
    <rcc rId="0" sId="8" dxf="1">
      <nc r="G25" t="inlineStr">
        <is>
          <t>Small and large pelagic fish</t>
        </is>
      </nc>
      <ndxf>
        <alignment horizontal="center" vertical="center" readingOrder="0"/>
        <border outline="0">
          <left style="thin">
            <color indexed="8"/>
          </left>
          <right style="thin">
            <color indexed="8"/>
          </right>
          <top style="thin">
            <color indexed="8"/>
          </top>
          <bottom style="thin">
            <color indexed="8"/>
          </bottom>
        </border>
      </ndxf>
    </rcc>
    <rcc rId="0" sId="8" dxf="1">
      <nc r="H25" t="inlineStr">
        <is>
          <t>LA_SLP_&gt;=14_0_0</t>
        </is>
      </nc>
      <ndxf>
        <alignment horizontal="center" vertical="center" readingOrder="0"/>
        <border outline="0">
          <left style="thin">
            <color indexed="8"/>
          </left>
          <right style="thin">
            <color indexed="8"/>
          </right>
          <top style="thin">
            <color indexed="8"/>
          </top>
          <bottom style="thin">
            <color indexed="8"/>
          </bottom>
        </border>
      </ndxf>
    </rcc>
    <rcc rId="0" sId="8" dxf="1">
      <nc r="I25" t="inlineStr">
        <is>
          <t>A8</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25" t="inlineStr">
        <is>
          <t>Concurrent sampling at sea</t>
        </is>
      </nc>
      <ndxf>
        <alignment horizontal="left" vertical="center" readingOrder="0"/>
        <border outline="0">
          <left style="thin">
            <color indexed="8"/>
          </left>
          <right style="thin">
            <color indexed="8"/>
          </right>
          <top style="thin">
            <color indexed="8"/>
          </top>
          <bottom style="thin">
            <color indexed="8"/>
          </bottom>
        </border>
      </ndxf>
    </rcc>
    <rcc rId="0" sId="8" dxf="1">
      <nc r="K25">
        <v>1</v>
      </nc>
      <ndxf>
        <alignment horizontal="center" vertical="top" readingOrder="0"/>
        <border outline="0">
          <left style="thin">
            <color indexed="8"/>
          </left>
          <right style="thin">
            <color indexed="8"/>
          </right>
          <top style="thin">
            <color indexed="8"/>
          </top>
          <bottom style="thin">
            <color indexed="8"/>
          </bottom>
        </border>
      </ndxf>
    </rcc>
    <rcc rId="0" sId="8" dxf="1">
      <nc r="L25">
        <v>1017</v>
      </nc>
      <ndxf>
        <alignment horizontal="center" vertical="top" readingOrder="0"/>
        <border outline="0">
          <left style="thin">
            <color indexed="8"/>
          </left>
          <right style="thin">
            <color indexed="8"/>
          </right>
          <top style="thin">
            <color indexed="8"/>
          </top>
          <bottom style="thin">
            <color indexed="8"/>
          </bottom>
        </border>
      </ndxf>
    </rcc>
    <rfmt sheetId="8" sqref="M25"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cc rId="0" sId="8" dxf="1">
      <nc r="N25">
        <v>5</v>
      </nc>
      <ndxf>
        <alignment horizontal="center" vertical="top" readingOrder="0"/>
        <border outline="0">
          <left style="thin">
            <color indexed="8"/>
          </left>
          <right style="thin">
            <color indexed="8"/>
          </right>
          <top style="thin">
            <color indexed="8"/>
          </top>
          <bottom style="thin">
            <color indexed="8"/>
          </bottom>
        </border>
      </ndxf>
    </rcc>
    <rcc rId="0" sId="8" dxf="1">
      <nc r="O25">
        <v>0</v>
      </nc>
      <ndxf>
        <alignment horizontal="center" vertical="top" readingOrder="0"/>
        <border outline="0">
          <left style="thin">
            <color indexed="8"/>
          </left>
          <right style="thin">
            <color indexed="8"/>
          </right>
          <top style="thin">
            <color indexed="8"/>
          </top>
          <bottom style="thin">
            <color indexed="8"/>
          </bottom>
        </border>
      </ndxf>
    </rcc>
    <rcc rId="0" sId="8" dxf="1">
      <nc r="P25">
        <v>5</v>
      </nc>
      <ndxf>
        <alignment horizontal="center" vertical="top" readingOrder="0"/>
        <border outline="0">
          <left style="thin">
            <color indexed="8"/>
          </left>
          <right style="thin">
            <color indexed="8"/>
          </right>
          <top style="thin">
            <color indexed="8"/>
          </top>
          <bottom style="thin">
            <color indexed="8"/>
          </bottom>
        </border>
      </ndxf>
    </rcc>
    <rfmt sheetId="8" sqref="Q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rc rId="29687" sId="8" ref="A25:XFD25" action="deleteRow">
    <undo index="0" exp="area" ref3D="1" dr="$H$1:$L$1048576" dn="Z_EA71D772_6BE7_4664_A03C_D59DD59E768D_.wvu.Cols" sId="8"/>
    <undo index="0" exp="area" ref3D="1" dr="$H$1:$L$1048576" dn="Z_E319B588_5C3B_4A17_8722_7FE0E930A5DD_.wvu.Cols" sId="8"/>
    <rfmt sheetId="8" xfDxf="1" sqref="A25:XFD25" start="0" length="0"/>
    <rcc rId="0" sId="8" dxf="1">
      <nc r="A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25">
        <v>2013</v>
      </nc>
      <ndxf>
        <alignment horizontal="center" vertical="center" readingOrder="0"/>
        <border outline="0">
          <left style="thin">
            <color indexed="8"/>
          </left>
          <right style="thin">
            <color indexed="8"/>
          </right>
          <top style="thin">
            <color indexed="8"/>
          </top>
          <bottom style="thin">
            <color indexed="8"/>
          </bottom>
        </border>
      </ndxf>
    </rcc>
    <rcc rId="0" sId="8" dxf="1">
      <nc r="D25"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25"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25" t="inlineStr">
        <is>
          <t>LA</t>
        </is>
      </nc>
      <ndxf>
        <alignment horizontal="center" vertical="center" readingOrder="0"/>
        <border outline="0">
          <left style="thin">
            <color indexed="8"/>
          </left>
          <right style="thin">
            <color indexed="8"/>
          </right>
          <top style="thin">
            <color indexed="8"/>
          </top>
          <bottom style="thin">
            <color indexed="8"/>
          </bottom>
        </border>
      </ndxf>
    </rcc>
    <rcc rId="0" sId="8" dxf="1">
      <nc r="G25" t="inlineStr">
        <is>
          <t>Small and large pelagic fish</t>
        </is>
      </nc>
      <ndxf>
        <alignment horizontal="center" vertical="center" readingOrder="0"/>
        <border outline="0">
          <left style="thin">
            <color indexed="8"/>
          </left>
          <right style="thin">
            <color indexed="8"/>
          </right>
          <top style="thin">
            <color indexed="8"/>
          </top>
          <bottom style="thin">
            <color indexed="8"/>
          </bottom>
        </border>
      </ndxf>
    </rcc>
    <rcc rId="0" sId="8" dxf="1">
      <nc r="H25" t="inlineStr">
        <is>
          <t>LA_SLP_&gt;=14_0_0</t>
        </is>
      </nc>
      <ndxf>
        <alignment horizontal="center" vertical="center" readingOrder="0"/>
        <border outline="0">
          <left style="thin">
            <color indexed="8"/>
          </left>
          <right style="thin">
            <color indexed="8"/>
          </right>
          <top style="thin">
            <color indexed="8"/>
          </top>
          <bottom style="thin">
            <color indexed="8"/>
          </bottom>
        </border>
      </ndxf>
    </rcc>
    <rcc rId="0" sId="8" dxf="1">
      <nc r="I25" t="inlineStr">
        <is>
          <t>A8</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25" t="inlineStr">
        <is>
          <t>Concurrent sampling at markets</t>
        </is>
      </nc>
      <ndxf>
        <alignment horizontal="left" vertical="center" readingOrder="0"/>
        <border outline="0">
          <left style="thin">
            <color indexed="8"/>
          </left>
          <right style="thin">
            <color indexed="8"/>
          </right>
          <top style="thin">
            <color indexed="8"/>
          </top>
          <bottom style="thin">
            <color indexed="8"/>
          </bottom>
        </border>
      </ndxf>
    </rcc>
    <rcc rId="0" sId="8" dxf="1">
      <nc r="K25">
        <v>1</v>
      </nc>
      <ndxf>
        <alignment horizontal="center" vertical="top" readingOrder="0"/>
        <border outline="0">
          <left style="thin">
            <color indexed="8"/>
          </left>
          <right style="thin">
            <color indexed="8"/>
          </right>
          <top style="thin">
            <color indexed="8"/>
          </top>
          <bottom style="thin">
            <color indexed="8"/>
          </bottom>
        </border>
      </ndxf>
    </rcc>
    <rcc rId="0" sId="8" dxf="1">
      <nc r="L25">
        <v>1017</v>
      </nc>
      <ndxf>
        <alignment horizontal="center" vertical="top" readingOrder="0"/>
        <border outline="0">
          <left style="thin">
            <color indexed="8"/>
          </left>
          <right style="thin">
            <color indexed="8"/>
          </right>
          <top style="thin">
            <color indexed="8"/>
          </top>
          <bottom style="thin">
            <color indexed="8"/>
          </bottom>
        </border>
      </ndxf>
    </rcc>
    <rfmt sheetId="8" sqref="M25"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cc rId="0" sId="8" dxf="1">
      <nc r="N25">
        <v>0</v>
      </nc>
      <ndxf>
        <alignment horizontal="center" vertical="top" readingOrder="0"/>
        <border outline="0">
          <left style="thin">
            <color indexed="8"/>
          </left>
          <right style="thin">
            <color indexed="8"/>
          </right>
          <top style="thin">
            <color indexed="8"/>
          </top>
          <bottom style="thin">
            <color indexed="8"/>
          </bottom>
        </border>
      </ndxf>
    </rcc>
    <rcc rId="0" sId="8" dxf="1">
      <nc r="O25">
        <v>5</v>
      </nc>
      <ndxf>
        <alignment horizontal="center" vertical="top" readingOrder="0"/>
        <border outline="0">
          <left style="thin">
            <color indexed="8"/>
          </left>
          <right style="thin">
            <color indexed="8"/>
          </right>
          <top style="thin">
            <color indexed="8"/>
          </top>
          <bottom style="thin">
            <color indexed="8"/>
          </bottom>
        </border>
      </ndxf>
    </rcc>
    <rcc rId="0" sId="8" dxf="1">
      <nc r="P25">
        <v>5</v>
      </nc>
      <ndxf>
        <alignment horizontal="center" vertical="top" readingOrder="0"/>
        <border outline="0">
          <left style="thin">
            <color indexed="8"/>
          </left>
          <right style="thin">
            <color indexed="8"/>
          </right>
          <top style="thin">
            <color indexed="8"/>
          </top>
          <bottom style="thin">
            <color indexed="8"/>
          </bottom>
        </border>
      </ndxf>
    </rcc>
    <rfmt sheetId="8" sqref="Q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rc rId="29688" sId="8" ref="A25:XFD25" action="deleteRow">
    <undo index="0" exp="area" ref3D="1" dr="$H$1:$L$1048576" dn="Z_EA71D772_6BE7_4664_A03C_D59DD59E768D_.wvu.Cols" sId="8"/>
    <undo index="0" exp="area" ref3D="1" dr="$H$1:$L$1048576" dn="Z_E319B588_5C3B_4A17_8722_7FE0E930A5DD_.wvu.Cols" sId="8"/>
    <rfmt sheetId="8" xfDxf="1" sqref="A25:XFD25" start="0" length="0"/>
    <rcc rId="0" sId="8" dxf="1">
      <nc r="A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25">
        <v>2013</v>
      </nc>
      <ndxf>
        <alignment horizontal="center" vertical="center" readingOrder="0"/>
        <border outline="0">
          <left style="thin">
            <color indexed="8"/>
          </left>
          <right style="thin">
            <color indexed="8"/>
          </right>
          <top style="thin">
            <color indexed="8"/>
          </top>
          <bottom style="thin">
            <color indexed="8"/>
          </bottom>
        </border>
      </ndxf>
    </rcc>
    <rcc rId="0" sId="8" dxf="1">
      <nc r="D25"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25" t="inlineStr">
        <is>
          <t>GSA15</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8" dxf="1">
      <nc r="F25" t="inlineStr">
        <is>
          <t>GTR</t>
        </is>
      </nc>
      <ndxf>
        <alignment horizontal="center" vertical="center" readingOrder="0"/>
        <border outline="0">
          <left style="thin">
            <color indexed="8"/>
          </left>
          <right style="thin">
            <color indexed="8"/>
          </right>
          <bottom style="thin">
            <color indexed="8"/>
          </bottom>
        </border>
      </ndxf>
    </rcc>
    <rcc rId="0" sId="8" dxf="1">
      <nc r="G25" t="inlineStr">
        <is>
          <t>Demersal species</t>
        </is>
      </nc>
      <ndxf>
        <alignment horizontal="center" vertical="center" readingOrder="0"/>
        <border outline="0">
          <left style="thin">
            <color indexed="8"/>
          </left>
          <right style="thin">
            <color indexed="8"/>
          </right>
          <bottom style="thin">
            <color indexed="8"/>
          </bottom>
        </border>
      </ndxf>
    </rcc>
    <rcc rId="0" sId="8" dxf="1">
      <nc r="H25" t="inlineStr">
        <is>
          <t>GTR_DEF_&gt;=16_0_0</t>
        </is>
      </nc>
      <ndxf>
        <alignment horizontal="center" vertical="center" readingOrder="0"/>
        <border outline="0">
          <left style="thin">
            <color indexed="8"/>
          </left>
          <right style="thin">
            <color indexed="8"/>
          </right>
          <bottom style="thin">
            <color indexed="8"/>
          </bottom>
        </border>
      </ndxf>
    </rcc>
    <rcc rId="0" sId="8" dxf="1">
      <nc r="I25" t="inlineStr">
        <is>
          <t>A6</t>
        </is>
      </nc>
      <ndxf>
        <fill>
          <patternFill patternType="solid">
            <bgColor indexed="9"/>
          </patternFill>
        </fill>
        <alignment horizontal="left" vertical="top" readingOrder="0"/>
        <border outline="0">
          <left style="thin">
            <color indexed="8"/>
          </left>
          <right style="thin">
            <color indexed="8"/>
          </right>
          <top style="thin">
            <color indexed="8"/>
          </top>
          <bottom style="thin">
            <color indexed="8"/>
          </bottom>
        </border>
      </ndxf>
    </rcc>
    <rcc rId="0" sId="8" dxf="1">
      <nc r="J25" t="inlineStr">
        <is>
          <t>Concurrent sampling at sea/markets*</t>
        </is>
      </nc>
      <ndxf>
        <alignment horizontal="left" vertical="top" readingOrder="0"/>
        <border outline="0">
          <left style="thin">
            <color indexed="8"/>
          </left>
          <right style="thin">
            <color indexed="8"/>
          </right>
          <top style="thin">
            <color indexed="8"/>
          </top>
          <bottom style="thin">
            <color indexed="8"/>
          </bottom>
        </border>
      </ndxf>
    </rcc>
    <rcc rId="0" sId="8" dxf="1">
      <nc r="K25">
        <v>1</v>
      </nc>
      <ndxf>
        <alignment horizontal="center" vertical="top" readingOrder="0"/>
        <border outline="0">
          <left style="thin">
            <color indexed="8"/>
          </left>
          <right style="thin">
            <color indexed="8"/>
          </right>
          <top style="thin">
            <color indexed="8"/>
          </top>
          <bottom style="thin">
            <color indexed="8"/>
          </bottom>
        </border>
      </ndxf>
    </rcc>
    <rcc rId="0" sId="8" dxf="1">
      <nc r="L25">
        <v>284</v>
      </nc>
      <ndxf>
        <alignment horizontal="center" vertical="top" readingOrder="0"/>
        <border outline="0">
          <left style="thin">
            <color indexed="8"/>
          </left>
          <right style="thin">
            <color indexed="8"/>
          </right>
          <top style="thin">
            <color indexed="8"/>
          </top>
          <bottom style="thin">
            <color indexed="8"/>
          </bottom>
        </border>
      </ndxf>
    </rcc>
    <rfmt sheetId="8" sqref="M25"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cc rId="0" sId="8" dxf="1">
      <nc r="N25" t="inlineStr">
        <is>
          <t>12*</t>
        </is>
      </nc>
      <ndxf>
        <alignment horizontal="center" vertical="top" readingOrder="0"/>
        <border outline="0">
          <left style="thin">
            <color indexed="8"/>
          </left>
          <right style="thin">
            <color indexed="8"/>
          </right>
          <top style="thin">
            <color indexed="8"/>
          </top>
          <bottom style="thin">
            <color indexed="8"/>
          </bottom>
        </border>
      </ndxf>
    </rcc>
    <rcc rId="0" sId="8" dxf="1">
      <nc r="O25" t="inlineStr">
        <is>
          <t>12*</t>
        </is>
      </nc>
      <ndxf>
        <alignment horizontal="center" vertical="top" readingOrder="0"/>
        <border outline="0">
          <left style="thin">
            <color indexed="8"/>
          </left>
          <right style="thin">
            <color indexed="8"/>
          </right>
          <top style="thin">
            <color indexed="8"/>
          </top>
          <bottom style="thin">
            <color indexed="8"/>
          </bottom>
        </border>
      </ndxf>
    </rcc>
    <rcc rId="0" sId="8" dxf="1">
      <nc r="P25">
        <v>12</v>
      </nc>
      <ndxf>
        <alignment horizontal="center" vertical="top" readingOrder="0"/>
        <border outline="0">
          <left style="thin">
            <color indexed="8"/>
          </left>
          <right style="thin">
            <color indexed="8"/>
          </right>
          <top style="thin">
            <color indexed="8"/>
          </top>
          <bottom style="thin">
            <color indexed="8"/>
          </bottom>
        </border>
      </ndxf>
    </rcc>
    <rfmt sheetId="8" sqref="Q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rc rId="29689" sId="8" ref="A25:XFD25" action="deleteRow">
    <undo index="0" exp="area" ref3D="1" dr="$H$1:$L$1048576" dn="Z_EA71D772_6BE7_4664_A03C_D59DD59E768D_.wvu.Cols" sId="8"/>
    <undo index="0" exp="area" ref3D="1" dr="$H$1:$L$1048576" dn="Z_E319B588_5C3B_4A17_8722_7FE0E930A5DD_.wvu.Cols" sId="8"/>
    <rfmt sheetId="8" xfDxf="1" sqref="A25:XFD25" start="0" length="0"/>
    <rcc rId="0" sId="8" dxf="1">
      <nc r="A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25"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25">
        <v>2013</v>
      </nc>
      <ndxf>
        <alignment horizontal="center" vertical="center" readingOrder="0"/>
        <border outline="0">
          <left style="thin">
            <color indexed="8"/>
          </left>
          <right style="thin">
            <color indexed="8"/>
          </right>
          <top style="thin">
            <color indexed="8"/>
          </top>
          <bottom style="thin">
            <color indexed="8"/>
          </bottom>
        </border>
      </ndxf>
    </rcc>
    <rcc rId="0" sId="8" dxf="1">
      <nc r="D25"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25" t="inlineStr">
        <is>
          <t>GSA15</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8" dxf="1">
      <nc r="F25" t="inlineStr">
        <is>
          <t>FPO</t>
        </is>
      </nc>
      <ndxf>
        <alignment horizontal="center" vertical="center" readingOrder="0"/>
        <border outline="0">
          <left style="thin">
            <color indexed="8"/>
          </left>
          <right style="thin">
            <color indexed="8"/>
          </right>
          <top style="thin">
            <color indexed="8"/>
          </top>
          <bottom style="thin">
            <color indexed="8"/>
          </bottom>
        </border>
      </ndxf>
    </rcc>
    <rcc rId="0" sId="8" dxf="1">
      <nc r="G25" t="inlineStr">
        <is>
          <t>Demersal species</t>
        </is>
      </nc>
      <ndxf>
        <alignment horizontal="center" vertical="center" readingOrder="0"/>
        <border outline="0">
          <left style="thin">
            <color indexed="8"/>
          </left>
          <right style="thin">
            <color indexed="8"/>
          </right>
          <bottom style="thin">
            <color indexed="8"/>
          </bottom>
        </border>
      </ndxf>
    </rcc>
    <rcc rId="0" sId="8" dxf="1">
      <nc r="H25" t="inlineStr">
        <is>
          <t>FPO_DEF_0_0_0</t>
        </is>
      </nc>
      <ndxf>
        <alignment horizontal="center" vertical="center" readingOrder="0"/>
        <border outline="0">
          <left style="thin">
            <color indexed="8"/>
          </left>
          <right style="thin">
            <color indexed="8"/>
          </right>
          <top style="thin">
            <color indexed="8"/>
          </top>
          <bottom style="thin">
            <color indexed="8"/>
          </bottom>
        </border>
      </ndxf>
    </rcc>
    <rcc rId="0" sId="8" dxf="1">
      <nc r="I25" t="inlineStr">
        <is>
          <t>A7</t>
        </is>
      </nc>
      <ndxf>
        <fill>
          <patternFill patternType="solid">
            <bgColor indexed="9"/>
          </patternFill>
        </fill>
        <alignment horizontal="left" vertical="top" readingOrder="0"/>
        <border outline="0">
          <left style="thin">
            <color indexed="8"/>
          </left>
          <right style="thin">
            <color indexed="8"/>
          </right>
          <top style="thin">
            <color indexed="8"/>
          </top>
          <bottom style="thin">
            <color indexed="8"/>
          </bottom>
        </border>
      </ndxf>
    </rcc>
    <rcc rId="0" sId="8" dxf="1">
      <nc r="J25" t="inlineStr">
        <is>
          <t>Concurrent sampling at markets</t>
        </is>
      </nc>
      <ndxf>
        <alignment horizontal="left" vertical="top" readingOrder="0"/>
        <border outline="0">
          <left style="thin">
            <color indexed="8"/>
          </left>
          <right style="thin">
            <color indexed="8"/>
          </right>
          <top style="thin">
            <color indexed="8"/>
          </top>
          <bottom style="thin">
            <color indexed="8"/>
          </bottom>
        </border>
      </ndxf>
    </rcc>
    <rcc rId="0" sId="8" dxf="1">
      <nc r="K25">
        <v>1</v>
      </nc>
      <ndxf>
        <alignment horizontal="center" vertical="top" readingOrder="0"/>
        <border outline="0">
          <left style="thin">
            <color indexed="8"/>
          </left>
          <right style="thin">
            <color indexed="8"/>
          </right>
          <top style="thin">
            <color indexed="8"/>
          </top>
          <bottom style="thin">
            <color indexed="8"/>
          </bottom>
        </border>
      </ndxf>
    </rcc>
    <rcc rId="0" sId="8" dxf="1">
      <nc r="L25">
        <v>570</v>
      </nc>
      <ndxf>
        <alignment horizontal="center" vertical="top" readingOrder="0"/>
        <border outline="0">
          <left style="thin">
            <color indexed="8"/>
          </left>
          <right style="thin">
            <color indexed="8"/>
          </right>
          <top style="thin">
            <color indexed="8"/>
          </top>
          <bottom style="thin">
            <color indexed="8"/>
          </bottom>
        </border>
      </ndxf>
    </rcc>
    <rfmt sheetId="8" sqref="M25"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cc rId="0" sId="8" dxf="1">
      <nc r="N25">
        <v>0</v>
      </nc>
      <ndxf>
        <alignment horizontal="center" vertical="top" readingOrder="0"/>
        <border outline="0">
          <left style="thin">
            <color indexed="8"/>
          </left>
          <right style="thin">
            <color indexed="8"/>
          </right>
          <top style="thin">
            <color indexed="8"/>
          </top>
          <bottom style="thin">
            <color indexed="8"/>
          </bottom>
        </border>
      </ndxf>
    </rcc>
    <rcc rId="0" sId="8" dxf="1">
      <nc r="O25">
        <v>12</v>
      </nc>
      <ndxf>
        <alignment horizontal="center" vertical="top" readingOrder="0"/>
        <border outline="0">
          <left style="thin">
            <color indexed="8"/>
          </left>
          <right style="thin">
            <color indexed="8"/>
          </right>
          <top style="thin">
            <color indexed="8"/>
          </top>
          <bottom style="thin">
            <color indexed="8"/>
          </bottom>
        </border>
      </ndxf>
    </rcc>
    <rcc rId="0" sId="8" dxf="1">
      <nc r="P25">
        <v>12</v>
      </nc>
      <ndxf>
        <alignment horizontal="center" vertical="top" readingOrder="0"/>
        <border outline="0">
          <left style="thin">
            <color indexed="8"/>
          </left>
          <right style="thin">
            <color indexed="8"/>
          </right>
          <top style="thin">
            <color indexed="8"/>
          </top>
          <bottom style="thin">
            <color indexed="8"/>
          </bottom>
        </border>
      </ndxf>
    </rcc>
    <rfmt sheetId="8" sqref="Q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25"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rc rId="29690" sId="8" ref="A4:XFD4" action="deleteRow">
    <undo index="0" exp="area" ref3D="1" dr="$H$1:$L$1048576" dn="Z_EA71D772_6BE7_4664_A03C_D59DD59E768D_.wvu.Cols" sId="8"/>
    <undo index="0" exp="area" ref3D="1" dr="$H$1:$L$1048576" dn="Z_E319B588_5C3B_4A17_8722_7FE0E930A5DD_.wvu.Cols" sId="8"/>
    <rfmt sheetId="8" xfDxf="1" sqref="A4:XFD4" start="0" length="0"/>
    <rcc rId="0" sId="8"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4">
        <v>2011</v>
      </nc>
      <ndxf>
        <alignment horizontal="center" vertical="center" readingOrder="0"/>
        <border outline="0">
          <left style="thin">
            <color indexed="8"/>
          </left>
          <right style="thin">
            <color indexed="8"/>
          </right>
          <top style="thin">
            <color indexed="8"/>
          </top>
          <bottom style="thin">
            <color indexed="8"/>
          </bottom>
        </border>
      </ndxf>
    </rcc>
    <rcc rId="0" sId="8" dxf="1">
      <nc r="D4"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4"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4" t="inlineStr">
        <is>
          <t>OTB</t>
        </is>
      </nc>
      <ndxf>
        <alignment horizontal="center" vertical="center" readingOrder="0"/>
        <border outline="0">
          <left style="thin">
            <color indexed="8"/>
          </left>
          <right style="thin">
            <color indexed="8"/>
          </right>
          <top style="thin">
            <color indexed="8"/>
          </top>
          <bottom style="thin">
            <color indexed="8"/>
          </bottom>
        </border>
      </ndxf>
    </rcc>
    <rcc rId="0" sId="8" dxf="1">
      <nc r="G4" t="inlineStr">
        <is>
          <t>Mixed demersal species and deep water species</t>
        </is>
      </nc>
      <ndxf>
        <alignment horizontal="center" vertical="center" readingOrder="0"/>
        <border outline="0">
          <left style="thin">
            <color indexed="8"/>
          </left>
          <right style="thin">
            <color indexed="8"/>
          </right>
          <top style="thin">
            <color indexed="8"/>
          </top>
          <bottom style="thin">
            <color indexed="8"/>
          </bottom>
        </border>
      </ndxf>
    </rcc>
    <rcc rId="0" sId="8" dxf="1">
      <nc r="H4" t="inlineStr">
        <is>
          <t>OTB_MDD_&gt;=40_0_0</t>
        </is>
      </nc>
      <ndxf>
        <alignment horizontal="center" vertical="center" readingOrder="0"/>
        <border outline="0">
          <left style="thin">
            <color indexed="8"/>
          </left>
          <right style="thin">
            <color indexed="8"/>
          </right>
          <top style="thin">
            <color indexed="8"/>
          </top>
          <bottom style="thin">
            <color indexed="64"/>
          </bottom>
        </border>
      </ndxf>
    </rcc>
    <rcc rId="0" sId="8" dxf="1">
      <nc r="I4" t="inlineStr">
        <is>
          <t>A1</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4" t="inlineStr">
        <is>
          <t>Concurrent sampling at sea</t>
        </is>
      </nc>
      <ndxf>
        <alignment horizontal="left" vertical="center" readingOrder="0"/>
        <border outline="0">
          <left style="thin">
            <color indexed="8"/>
          </left>
          <right style="thin">
            <color indexed="8"/>
          </right>
          <top style="thin">
            <color indexed="8"/>
          </top>
          <bottom style="thin">
            <color indexed="8"/>
          </bottom>
        </border>
      </ndxf>
    </rcc>
    <rcc rId="0" sId="8" dxf="1">
      <nc r="K4">
        <v>1</v>
      </nc>
      <ndxf>
        <alignment horizontal="center" vertical="top" readingOrder="0"/>
        <border outline="0">
          <left style="thin">
            <color indexed="8"/>
          </left>
          <right style="thin">
            <color indexed="8"/>
          </right>
          <top style="thin">
            <color indexed="8"/>
          </top>
          <bottom style="thin">
            <color indexed="8"/>
          </bottom>
        </border>
      </ndxf>
    </rcc>
    <rcc rId="0" sId="8" dxf="1">
      <nc r="L4">
        <v>870</v>
      </nc>
      <ndxf>
        <alignment horizontal="center" vertical="top" readingOrder="0"/>
        <border outline="0">
          <left style="thin">
            <color indexed="8"/>
          </left>
          <right style="thin">
            <color indexed="8"/>
          </right>
          <top style="thin">
            <color indexed="8"/>
          </top>
          <bottom style="thin">
            <color indexed="8"/>
          </bottom>
        </border>
      </ndxf>
    </rcc>
    <rcc rId="0" sId="8" dxf="1" numFmtId="4">
      <nc r="M4">
        <v>229</v>
      </nc>
      <ndxf>
        <font>
          <sz val="10"/>
          <color auto="1"/>
          <name val="Arial"/>
          <scheme val="none"/>
        </font>
        <numFmt numFmtId="1" formatCode="0"/>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N4">
        <v>12</v>
      </nc>
      <ndxf>
        <alignment horizontal="center" vertical="top" readingOrder="0"/>
        <border outline="0">
          <left style="thin">
            <color indexed="8"/>
          </left>
          <right style="thin">
            <color indexed="8"/>
          </right>
          <top style="thin">
            <color indexed="8"/>
          </top>
          <bottom style="thin">
            <color indexed="8"/>
          </bottom>
        </border>
      </ndxf>
    </rcc>
    <rcc rId="0" sId="8" dxf="1">
      <nc r="O4">
        <v>0</v>
      </nc>
      <ndxf>
        <alignment horizontal="center" vertical="top" readingOrder="0"/>
        <border outline="0">
          <left style="thin">
            <color indexed="8"/>
          </left>
          <right style="thin">
            <color indexed="8"/>
          </right>
          <top style="thin">
            <color indexed="8"/>
          </top>
          <bottom style="thin">
            <color indexed="8"/>
          </bottom>
        </border>
      </ndxf>
    </rcc>
    <rcc rId="0" sId="8" dxf="1">
      <nc r="P4">
        <v>12</v>
      </nc>
      <ndxf>
        <alignment horizontal="center" vertical="top" readingOrder="0"/>
        <border outline="0">
          <left style="thin">
            <color indexed="8"/>
          </left>
          <right style="thin">
            <color indexed="8"/>
          </right>
          <top style="thin">
            <color indexed="8"/>
          </top>
          <bottom style="thin">
            <color indexed="8"/>
          </bottom>
        </border>
      </ndxf>
    </rcc>
    <rcc rId="0" sId="8" dxf="1">
      <nc r="Q4">
        <v>20</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R4">
        <v>9</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S4">
        <v>11</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rc>
  <rrc rId="29691" sId="8" ref="A4:XFD4" action="deleteRow">
    <undo index="0" exp="area" ref3D="1" dr="$H$1:$L$1048576" dn="Z_EA71D772_6BE7_4664_A03C_D59DD59E768D_.wvu.Cols" sId="8"/>
    <undo index="0" exp="area" ref3D="1" dr="$H$1:$L$1048576" dn="Z_E319B588_5C3B_4A17_8722_7FE0E930A5DD_.wvu.Cols" sId="8"/>
    <rfmt sheetId="8" xfDxf="1" sqref="A4:XFD4" start="0" length="0"/>
    <rcc rId="0" sId="8"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4" t="inlineStr">
        <is>
          <t>MLT-FRA-ESP-ITA-CYP-GRE</t>
        </is>
      </nc>
      <ndxf>
        <alignment horizontal="center" vertical="center" readingOrder="0"/>
        <border outline="0">
          <left style="thin">
            <color indexed="8"/>
          </left>
          <right style="thin">
            <color indexed="8"/>
          </right>
          <top style="thin">
            <color indexed="8"/>
          </top>
          <bottom style="thin">
            <color indexed="8"/>
          </bottom>
        </border>
      </ndxf>
    </rcc>
    <rcc rId="0" sId="8" dxf="1">
      <nc r="C4">
        <v>2011</v>
      </nc>
      <ndxf>
        <alignment horizontal="center" vertical="center" readingOrder="0"/>
        <border outline="0">
          <left style="thin">
            <color indexed="8"/>
          </left>
          <right style="thin">
            <color indexed="8"/>
          </right>
          <top style="thin">
            <color indexed="8"/>
          </top>
          <bottom style="thin">
            <color indexed="8"/>
          </bottom>
        </border>
      </ndxf>
    </rcc>
    <rcc rId="0" sId="8" dxf="1">
      <nc r="D4"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4"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4" t="inlineStr">
        <is>
          <t>LLD</t>
        </is>
      </nc>
      <ndxf>
        <alignment horizontal="center" vertical="center" readingOrder="0"/>
        <border outline="0">
          <left style="thin">
            <color indexed="8"/>
          </left>
          <right style="thin">
            <color indexed="8"/>
          </right>
          <top style="thin">
            <color indexed="8"/>
          </top>
          <bottom style="thin">
            <color indexed="8"/>
          </bottom>
        </border>
      </ndxf>
    </rcc>
    <rcc rId="0" sId="8" dxf="1">
      <nc r="G4" t="inlineStr">
        <is>
          <t>Large pelagic fish</t>
        </is>
      </nc>
      <ndxf>
        <alignment horizontal="center" vertical="center" readingOrder="0"/>
        <border outline="0">
          <left style="thin">
            <color indexed="8"/>
          </left>
          <right style="thin">
            <color indexed="8"/>
          </right>
          <top style="thin">
            <color indexed="8"/>
          </top>
          <bottom style="thin">
            <color indexed="8"/>
          </bottom>
        </border>
      </ndxf>
    </rcc>
    <rcc rId="0" sId="8" dxf="1">
      <nc r="H4" t="inlineStr">
        <is>
          <t>LLD_LPF_0_0_0</t>
        </is>
      </nc>
      <ndxf>
        <alignment horizontal="center" vertical="center" readingOrder="0"/>
        <border outline="0">
          <left style="thin">
            <color indexed="8"/>
          </left>
          <right style="thin">
            <color indexed="8"/>
          </right>
          <top style="thin">
            <color indexed="8"/>
          </top>
          <bottom style="thin">
            <color indexed="8"/>
          </bottom>
        </border>
      </ndxf>
    </rcc>
    <rcc rId="0" sId="8" dxf="1">
      <nc r="I4" t="inlineStr">
        <is>
          <t>A2, A3</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4" t="inlineStr">
        <is>
          <t>Concurrent sampling at sea</t>
        </is>
      </nc>
      <ndxf>
        <alignment horizontal="left" vertical="center" readingOrder="0"/>
        <border outline="0">
          <left style="thin">
            <color indexed="8"/>
          </left>
          <right style="thin">
            <color indexed="8"/>
          </right>
          <top style="thin">
            <color indexed="8"/>
          </top>
          <bottom style="thin">
            <color indexed="8"/>
          </bottom>
        </border>
      </ndxf>
    </rcc>
    <rcc rId="0" sId="8" dxf="1">
      <nc r="K4">
        <v>1</v>
      </nc>
      <ndxf>
        <alignment horizontal="center" vertical="top" readingOrder="0"/>
        <border outline="0">
          <left style="thin">
            <color indexed="8"/>
          </left>
          <right style="thin">
            <color indexed="8"/>
          </right>
          <top style="thin">
            <color indexed="8"/>
          </top>
          <bottom style="thin">
            <color indexed="8"/>
          </bottom>
        </border>
      </ndxf>
    </rcc>
    <rcc rId="0" sId="8" dxf="1">
      <nc r="L4">
        <v>2874</v>
      </nc>
      <ndxf>
        <alignment horizontal="center" vertical="top" readingOrder="0"/>
        <border outline="0">
          <left style="thin">
            <color indexed="8"/>
          </left>
          <right style="thin">
            <color indexed="8"/>
          </right>
          <top style="thin">
            <color indexed="8"/>
          </top>
          <bottom style="thin">
            <color indexed="8"/>
          </bottom>
        </border>
      </ndxf>
    </rcc>
    <rcc rId="0" sId="8" dxf="1" numFmtId="4">
      <nc r="M4">
        <v>3194</v>
      </nc>
      <ndxf>
        <font>
          <sz val="10"/>
          <color auto="1"/>
          <name val="Arial"/>
          <scheme val="none"/>
        </font>
        <numFmt numFmtId="1" formatCode="0"/>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N4">
        <v>24</v>
      </nc>
      <ndxf>
        <alignment horizontal="center" vertical="top" readingOrder="0"/>
        <border outline="0">
          <left style="thin">
            <color indexed="8"/>
          </left>
          <right style="thin">
            <color indexed="8"/>
          </right>
          <top style="thin">
            <color indexed="8"/>
          </top>
          <bottom style="thin">
            <color indexed="8"/>
          </bottom>
        </border>
      </ndxf>
    </rcc>
    <rcc rId="0" sId="8" dxf="1">
      <nc r="O4">
        <v>0</v>
      </nc>
      <ndxf>
        <alignment horizontal="center" vertical="top" readingOrder="0"/>
        <border outline="0">
          <left style="thin">
            <color indexed="8"/>
          </left>
          <right style="thin">
            <color indexed="8"/>
          </right>
          <top style="thin">
            <color indexed="8"/>
          </top>
          <bottom style="thin">
            <color indexed="8"/>
          </bottom>
        </border>
      </ndxf>
    </rcc>
    <rcc rId="0" sId="8" dxf="1">
      <nc r="P4">
        <v>24</v>
      </nc>
      <ndxf>
        <alignment horizontal="center" vertical="top" readingOrder="0"/>
        <border outline="0">
          <left style="thin">
            <color indexed="8"/>
          </left>
          <right style="thin">
            <color indexed="8"/>
          </right>
          <top style="thin">
            <color indexed="8"/>
          </top>
          <bottom style="thin">
            <color indexed="8"/>
          </bottom>
        </border>
      </ndxf>
    </rcc>
    <rcc rId="0" sId="8" dxf="1">
      <nc r="Q4">
        <v>202</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R4">
        <v>36</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S4">
        <v>166</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rc>
  <rrc rId="29692" sId="8" ref="A4:XFD4" action="deleteRow">
    <undo index="0" exp="area" ref3D="1" dr="$H$1:$L$1048576" dn="Z_EA71D772_6BE7_4664_A03C_D59DD59E768D_.wvu.Cols" sId="8"/>
    <undo index="0" exp="area" ref3D="1" dr="$H$1:$L$1048576" dn="Z_E319B588_5C3B_4A17_8722_7FE0E930A5DD_.wvu.Cols" sId="8"/>
    <rfmt sheetId="8" xfDxf="1" sqref="A4:XFD4" start="0" length="0"/>
    <rcc rId="0" sId="8"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4">
        <v>2011</v>
      </nc>
      <ndxf>
        <alignment horizontal="center" vertical="center" readingOrder="0"/>
        <border outline="0">
          <left style="thin">
            <color indexed="8"/>
          </left>
          <right style="thin">
            <color indexed="8"/>
          </right>
          <top style="thin">
            <color indexed="8"/>
          </top>
          <bottom style="thin">
            <color indexed="8"/>
          </bottom>
        </border>
      </ndxf>
    </rcc>
    <rcc rId="0" sId="8" dxf="1">
      <nc r="D4"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4"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4" t="inlineStr">
        <is>
          <t>LLS</t>
        </is>
      </nc>
      <ndxf>
        <alignment horizontal="center" vertical="center" readingOrder="0"/>
        <border outline="0">
          <left style="thin">
            <color indexed="8"/>
          </left>
          <right style="thin">
            <color indexed="8"/>
          </right>
          <top style="thin">
            <color indexed="8"/>
          </top>
          <bottom style="thin">
            <color indexed="8"/>
          </bottom>
        </border>
      </ndxf>
    </rcc>
    <rcc rId="0" sId="8" dxf="1">
      <nc r="G4" t="inlineStr">
        <is>
          <t>Demersal fish</t>
        </is>
      </nc>
      <ndxf>
        <alignment horizontal="center" vertical="center" readingOrder="0"/>
        <border outline="0">
          <left style="thin">
            <color indexed="8"/>
          </left>
          <right style="thin">
            <color indexed="8"/>
          </right>
          <top style="thin">
            <color indexed="8"/>
          </top>
          <bottom style="thin">
            <color indexed="8"/>
          </bottom>
        </border>
      </ndxf>
    </rcc>
    <rcc rId="0" sId="8" dxf="1">
      <nc r="H4" t="inlineStr">
        <is>
          <t>LLS_DEF_0_0_0</t>
        </is>
      </nc>
      <ndxf>
        <alignment horizontal="center" vertical="center" readingOrder="0"/>
        <border outline="0">
          <left style="thin">
            <color indexed="8"/>
          </left>
          <right style="thin">
            <color indexed="8"/>
          </right>
          <top style="thin">
            <color indexed="8"/>
          </top>
          <bottom style="thin">
            <color indexed="8"/>
          </bottom>
        </border>
      </ndxf>
    </rcc>
    <rcc rId="0" sId="8" dxf="1">
      <nc r="I4" t="inlineStr">
        <is>
          <t>A5</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4" t="inlineStr">
        <is>
          <t>Concurrent sampling at markets</t>
        </is>
      </nc>
      <ndxf>
        <alignment horizontal="left" vertical="center" readingOrder="0"/>
        <border outline="0">
          <left style="thin">
            <color indexed="8"/>
          </left>
          <right style="thin">
            <color indexed="8"/>
          </right>
          <top style="thin">
            <color indexed="8"/>
          </top>
          <bottom style="thin">
            <color indexed="8"/>
          </bottom>
        </border>
      </ndxf>
    </rcc>
    <rcc rId="0" sId="8" dxf="1">
      <nc r="K4">
        <v>1</v>
      </nc>
      <ndxf>
        <alignment horizontal="center" vertical="top" readingOrder="0"/>
        <border outline="0">
          <left style="thin">
            <color indexed="8"/>
          </left>
          <right style="thin">
            <color indexed="8"/>
          </right>
          <top style="thin">
            <color indexed="8"/>
          </top>
          <bottom style="thin">
            <color indexed="8"/>
          </bottom>
        </border>
      </ndxf>
    </rcc>
    <rcc rId="0" sId="8" dxf="1">
      <nc r="L4">
        <v>1890</v>
      </nc>
      <ndxf>
        <alignment horizontal="center" vertical="top" readingOrder="0"/>
        <border outline="0">
          <left style="thin">
            <color indexed="8"/>
          </left>
          <right style="thin">
            <color indexed="8"/>
          </right>
          <top style="thin">
            <color indexed="8"/>
          </top>
          <bottom style="thin">
            <color indexed="8"/>
          </bottom>
        </border>
      </ndxf>
    </rcc>
    <rcc rId="0" sId="8" dxf="1" numFmtId="4">
      <nc r="M4">
        <v>4736</v>
      </nc>
      <ndxf>
        <font>
          <sz val="10"/>
          <color auto="1"/>
          <name val="Arial"/>
          <scheme val="none"/>
        </font>
        <numFmt numFmtId="1" formatCode="0"/>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N4">
        <v>0</v>
      </nc>
      <ndxf>
        <alignment horizontal="center" vertical="top" readingOrder="0"/>
        <border outline="0">
          <left style="thin">
            <color indexed="8"/>
          </left>
          <right style="thin">
            <color indexed="8"/>
          </right>
          <top style="thin">
            <color indexed="8"/>
          </top>
          <bottom style="thin">
            <color indexed="8"/>
          </bottom>
        </border>
      </ndxf>
    </rcc>
    <rcc rId="0" sId="8" dxf="1">
      <nc r="O4">
        <v>12</v>
      </nc>
      <ndxf>
        <alignment horizontal="center" vertical="top" readingOrder="0"/>
        <border outline="0">
          <left style="thin">
            <color indexed="8"/>
          </left>
          <right style="thin">
            <color indexed="8"/>
          </right>
          <top style="thin">
            <color indexed="8"/>
          </top>
          <bottom style="thin">
            <color indexed="8"/>
          </bottom>
        </border>
      </ndxf>
    </rcc>
    <rcc rId="0" sId="8" dxf="1">
      <nc r="P4">
        <v>12</v>
      </nc>
      <ndxf>
        <alignment horizontal="center" vertical="top" readingOrder="0"/>
        <border outline="0">
          <left style="thin">
            <color indexed="8"/>
          </left>
          <right style="thin">
            <color indexed="8"/>
          </right>
          <top style="thin">
            <color indexed="8"/>
          </top>
          <bottom style="thin">
            <color indexed="8"/>
          </bottom>
        </border>
      </ndxf>
    </rcc>
    <rcc rId="0" sId="8" dxf="1">
      <nc r="Q4">
        <v>10</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R4">
        <v>0</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S4">
        <v>10</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rc>
  <rrc rId="29693" sId="8" ref="A4:XFD4" action="deleteRow">
    <undo index="0" exp="area" ref3D="1" dr="$H$1:$L$1048576" dn="Z_EA71D772_6BE7_4664_A03C_D59DD59E768D_.wvu.Cols" sId="8"/>
    <undo index="0" exp="area" ref3D="1" dr="$H$1:$L$1048576" dn="Z_E319B588_5C3B_4A17_8722_7FE0E930A5DD_.wvu.Cols" sId="8"/>
    <rfmt sheetId="8" xfDxf="1" sqref="A4:XFD4" start="0" length="0"/>
    <rcc rId="0" sId="8"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4" t="inlineStr">
        <is>
          <t>MLT-FRA-ESP-ITA-CYP-GRE</t>
        </is>
      </nc>
      <ndxf>
        <alignment horizontal="center" vertical="center" readingOrder="0"/>
        <border outline="0">
          <left style="thin">
            <color indexed="8"/>
          </left>
          <right style="thin">
            <color indexed="8"/>
          </right>
          <top style="thin">
            <color indexed="8"/>
          </top>
          <bottom style="thin">
            <color indexed="8"/>
          </bottom>
        </border>
      </ndxf>
    </rcc>
    <rcc rId="0" sId="8" dxf="1">
      <nc r="C4">
        <v>2011</v>
      </nc>
      <ndxf>
        <alignment horizontal="center" vertical="center" readingOrder="0"/>
        <border outline="0">
          <left style="thin">
            <color indexed="8"/>
          </left>
          <right style="thin">
            <color indexed="8"/>
          </right>
          <top style="thin">
            <color indexed="8"/>
          </top>
          <bottom style="thin">
            <color indexed="8"/>
          </bottom>
        </border>
      </ndxf>
    </rcc>
    <rcc rId="0" sId="8" dxf="1">
      <nc r="D4"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4"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4" t="inlineStr">
        <is>
          <t>PS</t>
        </is>
      </nc>
      <ndxf>
        <alignment horizontal="center" vertical="center" readingOrder="0"/>
        <border outline="0">
          <left style="thin">
            <color indexed="8"/>
          </left>
          <right style="thin">
            <color indexed="8"/>
          </right>
          <top style="thin">
            <color indexed="8"/>
          </top>
          <bottom style="thin">
            <color indexed="8"/>
          </bottom>
        </border>
      </ndxf>
    </rcc>
    <rcc rId="0" sId="8" dxf="1">
      <nc r="G4" t="inlineStr">
        <is>
          <t>Large pelagic fish</t>
        </is>
      </nc>
      <ndxf>
        <alignment horizontal="center" vertical="center" readingOrder="0"/>
        <border outline="0">
          <left style="thin">
            <color indexed="8"/>
          </left>
          <right style="thin">
            <color indexed="8"/>
          </right>
          <top style="thin">
            <color indexed="8"/>
          </top>
          <bottom style="thin">
            <color indexed="8"/>
          </bottom>
        </border>
      </ndxf>
    </rcc>
    <rcc rId="0" sId="8" dxf="1">
      <nc r="H4" t="inlineStr">
        <is>
          <t>PS_LPF_&gt;=14_0_0</t>
        </is>
      </nc>
      <ndxf>
        <alignment horizontal="center" vertical="center" readingOrder="0"/>
        <border outline="0">
          <left style="thin">
            <color indexed="8"/>
          </left>
          <right style="thin">
            <color indexed="8"/>
          </right>
          <top style="thin">
            <color indexed="8"/>
          </top>
          <bottom style="thin">
            <color indexed="8"/>
          </bottom>
        </border>
      </ndxf>
    </rcc>
    <rcc rId="0" sId="8" dxf="1">
      <nc r="I4" t="inlineStr">
        <is>
          <t>A4</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4" t="inlineStr">
        <is>
          <t>Other (On-board observation during harvest)</t>
        </is>
      </nc>
      <ndxf>
        <alignment horizontal="left" vertical="center" readingOrder="0"/>
        <border outline="0">
          <left style="thin">
            <color indexed="8"/>
          </left>
          <right style="thin">
            <color indexed="8"/>
          </right>
          <top style="thin">
            <color indexed="8"/>
          </top>
          <bottom style="thin">
            <color indexed="8"/>
          </bottom>
        </border>
      </ndxf>
    </rcc>
    <rcc rId="0" sId="8" dxf="1">
      <nc r="K4">
        <v>1</v>
      </nc>
      <ndxf>
        <alignment horizontal="center" vertical="top" readingOrder="0"/>
        <border outline="0">
          <left style="thin">
            <color indexed="8"/>
          </left>
          <right style="thin">
            <color indexed="8"/>
          </right>
          <top style="thin">
            <color indexed="8"/>
          </top>
          <bottom style="thin">
            <color indexed="8"/>
          </bottom>
        </border>
      </ndxf>
    </rcc>
    <rcc rId="0" sId="8" dxf="1">
      <nc r="L4" t="inlineStr">
        <is>
          <t>300 ***</t>
        </is>
      </nc>
      <ndxf>
        <alignment horizontal="center" vertical="top" readingOrder="0"/>
        <border outline="0">
          <left style="thin">
            <color indexed="8"/>
          </left>
          <right style="thin">
            <color indexed="8"/>
          </right>
          <top style="thin">
            <color indexed="8"/>
          </top>
          <bottom style="thin">
            <color indexed="8"/>
          </bottom>
        </border>
      </ndxf>
    </rcc>
    <rcc rId="0" sId="8" dxf="1" numFmtId="4">
      <nc r="M4">
        <v>1</v>
      </nc>
      <ndxf>
        <font>
          <sz val="10"/>
          <color auto="1"/>
          <name val="Arial"/>
          <scheme val="none"/>
        </font>
        <numFmt numFmtId="1" formatCode="0"/>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N4" t="inlineStr">
        <is>
          <t>N/A**</t>
        </is>
      </nc>
      <ndxf>
        <alignment horizontal="center" vertical="top" readingOrder="0"/>
        <border outline="0">
          <left style="thin">
            <color indexed="8"/>
          </left>
          <right style="thin">
            <color indexed="8"/>
          </right>
          <top style="thin">
            <color indexed="8"/>
          </top>
          <bottom style="thin">
            <color indexed="8"/>
          </bottom>
        </border>
      </ndxf>
    </rcc>
    <rcc rId="0" sId="8" dxf="1">
      <nc r="O4" t="inlineStr">
        <is>
          <t>N/A**</t>
        </is>
      </nc>
      <ndxf>
        <alignment horizontal="center" vertical="top" readingOrder="0"/>
        <border outline="0">
          <left style="thin">
            <color indexed="8"/>
          </left>
          <right style="thin">
            <color indexed="8"/>
          </right>
          <top style="thin">
            <color indexed="8"/>
          </top>
          <bottom style="thin">
            <color indexed="8"/>
          </bottom>
        </border>
      </ndxf>
    </rcc>
    <rcc rId="0" sId="8" dxf="1">
      <nc r="P4" t="inlineStr">
        <is>
          <t>N/A**</t>
        </is>
      </nc>
      <ndxf>
        <alignment horizontal="center" vertical="top" readingOrder="0"/>
        <border outline="0">
          <left style="thin">
            <color indexed="8"/>
          </left>
          <right style="thin">
            <color indexed="8"/>
          </right>
          <top style="thin">
            <color indexed="8"/>
          </top>
          <bottom style="thin">
            <color indexed="8"/>
          </bottom>
        </border>
      </ndxf>
    </rcc>
    <rcc rId="0" sId="8" dxf="1">
      <nc r="Q4" t="inlineStr">
        <is>
          <t>300****</t>
        </is>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R4" t="inlineStr">
        <is>
          <t>300****</t>
        </is>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S4">
        <v>0</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rc>
  <rrc rId="29694" sId="8" ref="A4:XFD4" action="deleteRow">
    <undo index="0" exp="area" ref3D="1" dr="$H$1:$L$1048576" dn="Z_EA71D772_6BE7_4664_A03C_D59DD59E768D_.wvu.Cols" sId="8"/>
    <undo index="0" exp="area" ref3D="1" dr="$H$1:$L$1048576" dn="Z_E319B588_5C3B_4A17_8722_7FE0E930A5DD_.wvu.Cols" sId="8"/>
    <rfmt sheetId="8" xfDxf="1" sqref="A4:XFD4" start="0" length="0"/>
    <rcc rId="0" sId="8"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4">
        <v>2011</v>
      </nc>
      <ndxf>
        <alignment horizontal="center" vertical="center" readingOrder="0"/>
        <border outline="0">
          <left style="thin">
            <color indexed="8"/>
          </left>
          <right style="thin">
            <color indexed="8"/>
          </right>
          <top style="thin">
            <color indexed="8"/>
          </top>
          <bottom style="thin">
            <color indexed="8"/>
          </bottom>
        </border>
      </ndxf>
    </rcc>
    <rcc rId="0" sId="8" dxf="1">
      <nc r="D4"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4"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4" t="inlineStr">
        <is>
          <t>LA</t>
        </is>
      </nc>
      <ndxf>
        <alignment horizontal="center" vertical="center" readingOrder="0"/>
        <border outline="0">
          <left style="thin">
            <color indexed="8"/>
          </left>
          <right style="thin">
            <color indexed="8"/>
          </right>
          <top style="thin">
            <color indexed="8"/>
          </top>
          <bottom style="thin">
            <color indexed="8"/>
          </bottom>
        </border>
      </ndxf>
    </rcc>
    <rcc rId="0" sId="8" dxf="1">
      <nc r="G4" t="inlineStr">
        <is>
          <t>Small and large pelagic fish</t>
        </is>
      </nc>
      <ndxf>
        <alignment horizontal="center" vertical="center" readingOrder="0"/>
        <border outline="0">
          <left style="thin">
            <color indexed="8"/>
          </left>
          <right style="thin">
            <color indexed="8"/>
          </right>
          <top style="thin">
            <color indexed="8"/>
          </top>
          <bottom style="thin">
            <color indexed="8"/>
          </bottom>
        </border>
      </ndxf>
    </rcc>
    <rcc rId="0" sId="8" dxf="1">
      <nc r="H4" t="inlineStr">
        <is>
          <t>LA_SLP_&gt;=14_0_0</t>
        </is>
      </nc>
      <ndxf>
        <alignment horizontal="center" vertical="center" readingOrder="0"/>
        <border outline="0">
          <left style="thin">
            <color indexed="8"/>
          </left>
          <right style="thin">
            <color indexed="8"/>
          </right>
          <top style="thin">
            <color indexed="8"/>
          </top>
          <bottom style="thin">
            <color indexed="8"/>
          </bottom>
        </border>
      </ndxf>
    </rcc>
    <rcc rId="0" sId="8" dxf="1">
      <nc r="I4" t="inlineStr">
        <is>
          <t>A8</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4" t="inlineStr">
        <is>
          <t>Concurrent sampling at sea</t>
        </is>
      </nc>
      <ndxf>
        <alignment horizontal="left" vertical="center" readingOrder="0"/>
        <border outline="0">
          <left style="thin">
            <color indexed="8"/>
          </left>
          <right style="thin">
            <color indexed="8"/>
          </right>
          <top style="thin">
            <color indexed="8"/>
          </top>
          <bottom style="thin">
            <color indexed="8"/>
          </bottom>
        </border>
      </ndxf>
    </rcc>
    <rcc rId="0" sId="8" dxf="1">
      <nc r="K4">
        <v>1</v>
      </nc>
      <ndxf>
        <alignment horizontal="center" vertical="top" readingOrder="0"/>
        <border outline="0">
          <left style="thin">
            <color indexed="8"/>
          </left>
          <right style="thin">
            <color indexed="8"/>
          </right>
          <top style="thin">
            <color indexed="8"/>
          </top>
          <bottom style="thin">
            <color indexed="8"/>
          </bottom>
        </border>
      </ndxf>
    </rcc>
    <rcc rId="0" sId="8" dxf="1">
      <nc r="L4">
        <v>1017</v>
      </nc>
      <ndxf>
        <alignment horizontal="center" vertical="top" readingOrder="0"/>
        <border outline="0">
          <left style="thin">
            <color indexed="8"/>
          </left>
          <right style="thin">
            <color indexed="8"/>
          </right>
          <top style="thin">
            <color indexed="8"/>
          </top>
          <bottom style="thin">
            <color indexed="8"/>
          </bottom>
        </border>
      </ndxf>
    </rcc>
    <rcc rId="0" sId="8" dxf="1" numFmtId="4">
      <nc r="M4">
        <v>1629</v>
      </nc>
      <ndxf>
        <font>
          <sz val="10"/>
          <color auto="1"/>
          <name val="Arial"/>
          <scheme val="none"/>
        </font>
        <numFmt numFmtId="1" formatCode="0"/>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N4">
        <v>5</v>
      </nc>
      <ndxf>
        <alignment horizontal="center" vertical="top" readingOrder="0"/>
        <border outline="0">
          <left style="thin">
            <color indexed="8"/>
          </left>
          <right style="thin">
            <color indexed="8"/>
          </right>
          <top style="thin">
            <color indexed="8"/>
          </top>
          <bottom style="thin">
            <color indexed="8"/>
          </bottom>
        </border>
      </ndxf>
    </rcc>
    <rcc rId="0" sId="8" dxf="1">
      <nc r="O4">
        <v>0</v>
      </nc>
      <ndxf>
        <alignment horizontal="center" vertical="top" readingOrder="0"/>
        <border outline="0">
          <left style="thin">
            <color indexed="8"/>
          </left>
          <right style="thin">
            <color indexed="8"/>
          </right>
          <top style="thin">
            <color indexed="8"/>
          </top>
          <bottom style="thin">
            <color indexed="8"/>
          </bottom>
        </border>
      </ndxf>
    </rcc>
    <rcc rId="0" sId="8" dxf="1">
      <nc r="P4">
        <v>5</v>
      </nc>
      <ndxf>
        <alignment horizontal="center" vertical="top" readingOrder="0"/>
        <border outline="0">
          <left style="thin">
            <color indexed="8"/>
          </left>
          <right style="thin">
            <color indexed="8"/>
          </right>
          <top style="thin">
            <color indexed="8"/>
          </top>
          <bottom style="thin">
            <color indexed="8"/>
          </bottom>
        </border>
      </ndxf>
    </rcc>
    <rcc rId="0" sId="8" dxf="1">
      <nc r="Q4">
        <v>10</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R4">
        <v>10</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S4">
        <v>0</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rc>
  <rrc rId="29695" sId="8" ref="A4:XFD4" action="deleteRow">
    <undo index="0" exp="area" ref3D="1" dr="$H$1:$L$1048576" dn="Z_EA71D772_6BE7_4664_A03C_D59DD59E768D_.wvu.Cols" sId="8"/>
    <undo index="0" exp="area" ref3D="1" dr="$H$1:$L$1048576" dn="Z_E319B588_5C3B_4A17_8722_7FE0E930A5DD_.wvu.Cols" sId="8"/>
    <rfmt sheetId="8" xfDxf="1" sqref="A4:XFD4" start="0" length="0"/>
    <rcc rId="0" sId="8"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4">
        <v>2011</v>
      </nc>
      <ndxf>
        <alignment horizontal="center" vertical="center" readingOrder="0"/>
        <border outline="0">
          <left style="thin">
            <color indexed="8"/>
          </left>
          <right style="thin">
            <color indexed="8"/>
          </right>
          <top style="thin">
            <color indexed="8"/>
          </top>
          <bottom style="thin">
            <color indexed="8"/>
          </bottom>
        </border>
      </ndxf>
    </rcc>
    <rcc rId="0" sId="8" dxf="1">
      <nc r="D4"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4" t="inlineStr">
        <is>
          <t>GSA 15</t>
        </is>
      </nc>
      <ndxf>
        <alignment horizontal="center" vertical="center" readingOrder="0"/>
        <border outline="0">
          <left style="thin">
            <color indexed="8"/>
          </left>
          <right style="thin">
            <color indexed="8"/>
          </right>
          <top style="thin">
            <color indexed="8"/>
          </top>
          <bottom style="thin">
            <color indexed="8"/>
          </bottom>
        </border>
      </ndxf>
    </rcc>
    <rcc rId="0" sId="8" dxf="1">
      <nc r="F4" t="inlineStr">
        <is>
          <t>LA</t>
        </is>
      </nc>
      <ndxf>
        <alignment horizontal="center" vertical="center" readingOrder="0"/>
        <border outline="0">
          <left style="thin">
            <color indexed="8"/>
          </left>
          <right style="thin">
            <color indexed="8"/>
          </right>
          <top style="thin">
            <color indexed="8"/>
          </top>
          <bottom style="thin">
            <color indexed="8"/>
          </bottom>
        </border>
      </ndxf>
    </rcc>
    <rcc rId="0" sId="8" dxf="1">
      <nc r="G4" t="inlineStr">
        <is>
          <t>Small and large pelagic fish</t>
        </is>
      </nc>
      <ndxf>
        <alignment horizontal="center" vertical="center" readingOrder="0"/>
        <border outline="0">
          <left style="thin">
            <color indexed="8"/>
          </left>
          <right style="thin">
            <color indexed="8"/>
          </right>
          <top style="thin">
            <color indexed="8"/>
          </top>
          <bottom style="thin">
            <color indexed="8"/>
          </bottom>
        </border>
      </ndxf>
    </rcc>
    <rcc rId="0" sId="8" dxf="1">
      <nc r="H4" t="inlineStr">
        <is>
          <t>LA_SLP_&gt;=14_0_0</t>
        </is>
      </nc>
      <ndxf>
        <alignment horizontal="center" vertical="center" readingOrder="0"/>
        <border outline="0">
          <left style="thin">
            <color indexed="8"/>
          </left>
          <right style="thin">
            <color indexed="8"/>
          </right>
          <top style="thin">
            <color indexed="8"/>
          </top>
          <bottom style="thin">
            <color indexed="8"/>
          </bottom>
        </border>
      </ndxf>
    </rcc>
    <rcc rId="0" sId="8" dxf="1">
      <nc r="I4" t="inlineStr">
        <is>
          <t>A8</t>
        </is>
      </nc>
      <ndxf>
        <fill>
          <patternFill patternType="solid">
            <bgColor indexed="9"/>
          </patternFill>
        </fill>
        <alignment horizontal="left" vertical="center" readingOrder="0"/>
        <border outline="0">
          <left style="thin">
            <color indexed="8"/>
          </left>
          <right style="thin">
            <color indexed="8"/>
          </right>
          <top style="thin">
            <color indexed="8"/>
          </top>
          <bottom style="thin">
            <color indexed="8"/>
          </bottom>
        </border>
      </ndxf>
    </rcc>
    <rcc rId="0" sId="8" dxf="1">
      <nc r="J4" t="inlineStr">
        <is>
          <t>Concurrent sampling at markets</t>
        </is>
      </nc>
      <ndxf>
        <alignment horizontal="left" vertical="center" readingOrder="0"/>
        <border outline="0">
          <left style="thin">
            <color indexed="8"/>
          </left>
          <right style="thin">
            <color indexed="8"/>
          </right>
          <top style="thin">
            <color indexed="8"/>
          </top>
          <bottom style="thin">
            <color indexed="8"/>
          </bottom>
        </border>
      </ndxf>
    </rcc>
    <rcc rId="0" sId="8" dxf="1">
      <nc r="K4">
        <v>1</v>
      </nc>
      <ndxf>
        <alignment horizontal="center" vertical="top" readingOrder="0"/>
        <border outline="0">
          <left style="thin">
            <color indexed="8"/>
          </left>
          <right style="thin">
            <color indexed="8"/>
          </right>
          <top style="thin">
            <color indexed="8"/>
          </top>
          <bottom style="thin">
            <color indexed="8"/>
          </bottom>
        </border>
      </ndxf>
    </rcc>
    <rcc rId="0" sId="8" dxf="1">
      <nc r="L4">
        <v>1017</v>
      </nc>
      <ndxf>
        <alignment horizontal="center" vertical="top" readingOrder="0"/>
        <border outline="0">
          <left style="thin">
            <color indexed="8"/>
          </left>
          <right style="thin">
            <color indexed="8"/>
          </right>
          <top style="thin">
            <color indexed="8"/>
          </top>
          <bottom style="thin">
            <color indexed="8"/>
          </bottom>
        </border>
      </ndxf>
    </rcc>
    <rcc rId="0" sId="8" dxf="1" numFmtId="4">
      <nc r="M4">
        <v>1629</v>
      </nc>
      <ndxf>
        <font>
          <sz val="10"/>
          <color auto="1"/>
          <name val="Arial"/>
          <scheme val="none"/>
        </font>
        <numFmt numFmtId="1" formatCode="0"/>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N4">
        <v>0</v>
      </nc>
      <ndxf>
        <alignment horizontal="center" vertical="top" readingOrder="0"/>
        <border outline="0">
          <left style="thin">
            <color indexed="8"/>
          </left>
          <right style="thin">
            <color indexed="8"/>
          </right>
          <top style="thin">
            <color indexed="8"/>
          </top>
          <bottom style="thin">
            <color indexed="8"/>
          </bottom>
        </border>
      </ndxf>
    </rcc>
    <rcc rId="0" sId="8" dxf="1">
      <nc r="O4">
        <v>5</v>
      </nc>
      <ndxf>
        <alignment horizontal="center" vertical="top" readingOrder="0"/>
        <border outline="0">
          <left style="thin">
            <color indexed="8"/>
          </left>
          <right style="thin">
            <color indexed="8"/>
          </right>
          <top style="thin">
            <color indexed="8"/>
          </top>
          <bottom style="thin">
            <color indexed="8"/>
          </bottom>
        </border>
      </ndxf>
    </rcc>
    <rcc rId="0" sId="8" dxf="1">
      <nc r="P4">
        <v>5</v>
      </nc>
      <ndxf>
        <alignment horizontal="center" vertical="top" readingOrder="0"/>
        <border outline="0">
          <left style="thin">
            <color indexed="8"/>
          </left>
          <right style="thin">
            <color indexed="8"/>
          </right>
          <top style="thin">
            <color indexed="8"/>
          </top>
          <bottom style="thin">
            <color indexed="8"/>
          </bottom>
        </border>
      </ndxf>
    </rcc>
    <rcc rId="0" sId="8" dxf="1">
      <nc r="Q4">
        <v>8</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R4">
        <v>0</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8" dxf="1">
      <nc r="S4">
        <v>8</v>
      </nc>
      <ndxf>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rc>
  <rrc rId="29696" sId="8" ref="A4:XFD4" action="deleteRow">
    <undo index="0" exp="area" ref3D="1" dr="$H$1:$L$1048576" dn="Z_EA71D772_6BE7_4664_A03C_D59DD59E768D_.wvu.Cols" sId="8"/>
    <undo index="0" exp="area" ref3D="1" dr="$H$1:$L$1048576" dn="Z_E319B588_5C3B_4A17_8722_7FE0E930A5DD_.wvu.Cols" sId="8"/>
    <rfmt sheetId="8" xfDxf="1" sqref="A4:XFD4" start="0" length="0"/>
    <rcc rId="0" sId="8"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4">
        <v>2011</v>
      </nc>
      <ndxf>
        <alignment horizontal="center" vertical="center" readingOrder="0"/>
        <border outline="0">
          <left style="thin">
            <color indexed="8"/>
          </left>
          <right style="thin">
            <color indexed="8"/>
          </right>
          <top style="thin">
            <color indexed="8"/>
          </top>
          <bottom style="thin">
            <color indexed="8"/>
          </bottom>
        </border>
      </ndxf>
    </rcc>
    <rcc rId="0" sId="8" dxf="1">
      <nc r="D4"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4" t="inlineStr">
        <is>
          <t>GSA15</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8" dxf="1">
      <nc r="F4" t="inlineStr">
        <is>
          <t>GTR</t>
        </is>
      </nc>
      <ndxf>
        <alignment horizontal="center" vertical="center" readingOrder="0"/>
        <border outline="0">
          <left style="thin">
            <color indexed="8"/>
          </left>
          <right style="thin">
            <color indexed="8"/>
          </right>
          <bottom style="thin">
            <color indexed="8"/>
          </bottom>
        </border>
      </ndxf>
    </rcc>
    <rcc rId="0" sId="8" dxf="1">
      <nc r="G4" t="inlineStr">
        <is>
          <t>Demersal species</t>
        </is>
      </nc>
      <ndxf>
        <alignment horizontal="center" vertical="center" readingOrder="0"/>
        <border outline="0">
          <left style="thin">
            <color indexed="8"/>
          </left>
          <right style="thin">
            <color indexed="8"/>
          </right>
          <bottom style="thin">
            <color indexed="8"/>
          </bottom>
        </border>
      </ndxf>
    </rcc>
    <rcc rId="0" sId="8" dxf="1">
      <nc r="H4" t="inlineStr">
        <is>
          <t>GTR_DEF_&gt;=16_0_0</t>
        </is>
      </nc>
      <ndxf>
        <alignment horizontal="center" vertical="center" readingOrder="0"/>
        <border outline="0">
          <left style="thin">
            <color indexed="8"/>
          </left>
          <right style="thin">
            <color indexed="8"/>
          </right>
          <bottom style="thin">
            <color indexed="8"/>
          </bottom>
        </border>
      </ndxf>
    </rcc>
    <rcc rId="0" sId="8" dxf="1">
      <nc r="I4" t="inlineStr">
        <is>
          <t>A6</t>
        </is>
      </nc>
      <ndxf>
        <fill>
          <patternFill patternType="solid">
            <bgColor indexed="9"/>
          </patternFill>
        </fill>
        <alignment horizontal="left" vertical="top" readingOrder="0"/>
        <border outline="0">
          <left style="thin">
            <color indexed="8"/>
          </left>
          <right style="thin">
            <color indexed="8"/>
          </right>
          <top style="thin">
            <color indexed="8"/>
          </top>
          <bottom style="thin">
            <color indexed="8"/>
          </bottom>
        </border>
      </ndxf>
    </rcc>
    <rcc rId="0" sId="8" dxf="1">
      <nc r="J4" t="inlineStr">
        <is>
          <t>Concurrent sampling at sea/markets*</t>
        </is>
      </nc>
      <ndxf>
        <alignment horizontal="left" vertical="top" readingOrder="0"/>
        <border outline="0">
          <left style="thin">
            <color indexed="8"/>
          </left>
          <right style="thin">
            <color indexed="8"/>
          </right>
          <top style="thin">
            <color indexed="8"/>
          </top>
          <bottom style="thin">
            <color indexed="8"/>
          </bottom>
        </border>
      </ndxf>
    </rcc>
    <rcc rId="0" sId="8" dxf="1">
      <nc r="K4">
        <v>1</v>
      </nc>
      <ndxf>
        <alignment horizontal="center" vertical="top" readingOrder="0"/>
        <border outline="0">
          <left style="thin">
            <color indexed="8"/>
          </left>
          <right style="thin">
            <color indexed="8"/>
          </right>
          <top style="thin">
            <color indexed="8"/>
          </top>
          <bottom style="thin">
            <color indexed="8"/>
          </bottom>
        </border>
      </ndxf>
    </rcc>
    <rcc rId="0" sId="8" dxf="1">
      <nc r="L4">
        <v>284</v>
      </nc>
      <ndxf>
        <alignment horizontal="center" vertical="top" readingOrder="0"/>
        <border outline="0">
          <left style="thin">
            <color indexed="8"/>
          </left>
          <right style="thin">
            <color indexed="8"/>
          </right>
          <top style="thin">
            <color indexed="8"/>
          </top>
          <bottom style="thin">
            <color indexed="8"/>
          </bottom>
        </border>
      </ndxf>
    </rcc>
    <rcc rId="0" sId="8" dxf="1" numFmtId="4">
      <nc r="M4">
        <v>10582</v>
      </nc>
      <n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8" dxf="1">
      <nc r="N4" t="inlineStr">
        <is>
          <t>12*</t>
        </is>
      </nc>
      <ndxf>
        <alignment horizontal="center" vertical="top" readingOrder="0"/>
        <border outline="0">
          <left style="thin">
            <color indexed="8"/>
          </left>
          <right style="thin">
            <color indexed="8"/>
          </right>
          <top style="thin">
            <color indexed="8"/>
          </top>
          <bottom style="thin">
            <color indexed="8"/>
          </bottom>
        </border>
      </ndxf>
    </rcc>
    <rcc rId="0" sId="8" dxf="1">
      <nc r="O4" t="inlineStr">
        <is>
          <t>12*</t>
        </is>
      </nc>
      <ndxf>
        <alignment horizontal="center" vertical="top" readingOrder="0"/>
        <border outline="0">
          <left style="thin">
            <color indexed="8"/>
          </left>
          <right style="thin">
            <color indexed="8"/>
          </right>
          <top style="thin">
            <color indexed="8"/>
          </top>
          <bottom style="thin">
            <color indexed="8"/>
          </bottom>
        </border>
      </ndxf>
    </rcc>
    <rcc rId="0" sId="8" dxf="1">
      <nc r="P4">
        <v>12</v>
      </nc>
      <ndxf>
        <alignment horizontal="center" vertical="top" readingOrder="0"/>
        <border outline="0">
          <left style="thin">
            <color indexed="8"/>
          </left>
          <right style="thin">
            <color indexed="8"/>
          </right>
          <top style="thin">
            <color indexed="8"/>
          </top>
          <bottom style="thin">
            <color indexed="8"/>
          </bottom>
        </border>
      </ndxf>
    </rcc>
    <rcc rId="0" sId="8" dxf="1">
      <nc r="Q4">
        <v>12</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8" dxf="1">
      <nc r="R4">
        <v>0</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8" dxf="1">
      <nc r="S4">
        <v>12</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29697" sId="8" ref="A4:XFD4" action="deleteRow">
    <undo index="0" exp="area" ref3D="1" dr="$H$1:$L$1048576" dn="Z_EA71D772_6BE7_4664_A03C_D59DD59E768D_.wvu.Cols" sId="8"/>
    <undo index="0" exp="area" ref3D="1" dr="$H$1:$L$1048576" dn="Z_E319B588_5C3B_4A17_8722_7FE0E930A5DD_.wvu.Cols" sId="8"/>
    <rfmt sheetId="8" xfDxf="1" sqref="A4:XFD4" start="0" length="0"/>
    <rcc rId="0" sId="8"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B4" t="inlineStr">
        <is>
          <t>MLT</t>
        </is>
      </nc>
      <ndxf>
        <alignment horizontal="center" vertical="center" readingOrder="0"/>
        <border outline="0">
          <left style="thin">
            <color indexed="8"/>
          </left>
          <right style="thin">
            <color indexed="8"/>
          </right>
          <top style="thin">
            <color indexed="8"/>
          </top>
          <bottom style="thin">
            <color indexed="8"/>
          </bottom>
        </border>
      </ndxf>
    </rcc>
    <rcc rId="0" sId="8" dxf="1">
      <nc r="C4">
        <v>2011</v>
      </nc>
      <ndxf>
        <alignment horizontal="center" vertical="center" readingOrder="0"/>
        <border outline="0">
          <left style="thin">
            <color indexed="8"/>
          </left>
          <right style="thin">
            <color indexed="8"/>
          </right>
          <top style="thin">
            <color indexed="8"/>
          </top>
          <bottom style="thin">
            <color indexed="8"/>
          </bottom>
        </border>
      </ndxf>
    </rcc>
    <rcc rId="0" sId="8" dxf="1">
      <nc r="D4" t="inlineStr">
        <is>
          <t>Mediterranean Sea and Black Sea</t>
        </is>
      </nc>
      <ndxf>
        <font>
          <sz val="10"/>
          <color auto="1"/>
          <name val="Arial"/>
          <scheme val="none"/>
        </font>
        <alignment vertical="center" wrapText="1" readingOrder="0"/>
        <border outline="0">
          <right style="thin">
            <color indexed="8"/>
          </right>
          <top style="thin">
            <color indexed="8"/>
          </top>
          <bottom style="thin">
            <color indexed="8"/>
          </bottom>
        </border>
      </ndxf>
    </rcc>
    <rcc rId="0" sId="8" dxf="1">
      <nc r="E4" t="inlineStr">
        <is>
          <t>GSA15</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8" dxf="1">
      <nc r="F4" t="inlineStr">
        <is>
          <t>FPO</t>
        </is>
      </nc>
      <ndxf>
        <alignment horizontal="center" vertical="center" readingOrder="0"/>
        <border outline="0">
          <left style="thin">
            <color indexed="8"/>
          </left>
          <right style="thin">
            <color indexed="8"/>
          </right>
          <top style="thin">
            <color indexed="8"/>
          </top>
          <bottom style="thin">
            <color indexed="8"/>
          </bottom>
        </border>
      </ndxf>
    </rcc>
    <rcc rId="0" sId="8" dxf="1">
      <nc r="G4" t="inlineStr">
        <is>
          <t>Demersal species</t>
        </is>
      </nc>
      <ndxf>
        <alignment horizontal="center" vertical="center" readingOrder="0"/>
        <border outline="0">
          <left style="thin">
            <color indexed="8"/>
          </left>
          <right style="thin">
            <color indexed="8"/>
          </right>
          <bottom style="thin">
            <color indexed="8"/>
          </bottom>
        </border>
      </ndxf>
    </rcc>
    <rcc rId="0" sId="8" dxf="1">
      <nc r="H4" t="inlineStr">
        <is>
          <t>FPO_DEF_0_0_0</t>
        </is>
      </nc>
      <ndxf>
        <alignment horizontal="center" vertical="center" readingOrder="0"/>
        <border outline="0">
          <left style="thin">
            <color indexed="8"/>
          </left>
          <right style="thin">
            <color indexed="8"/>
          </right>
          <top style="thin">
            <color indexed="8"/>
          </top>
          <bottom style="thin">
            <color indexed="8"/>
          </bottom>
        </border>
      </ndxf>
    </rcc>
    <rcc rId="0" sId="8" dxf="1">
      <nc r="I4" t="inlineStr">
        <is>
          <t>A7</t>
        </is>
      </nc>
      <ndxf>
        <fill>
          <patternFill patternType="solid">
            <bgColor indexed="9"/>
          </patternFill>
        </fill>
        <alignment horizontal="left" vertical="top" readingOrder="0"/>
        <border outline="0">
          <left style="thin">
            <color indexed="8"/>
          </left>
          <right style="thin">
            <color indexed="8"/>
          </right>
          <top style="thin">
            <color indexed="8"/>
          </top>
          <bottom style="thin">
            <color indexed="8"/>
          </bottom>
        </border>
      </ndxf>
    </rcc>
    <rcc rId="0" sId="8" dxf="1">
      <nc r="J4" t="inlineStr">
        <is>
          <t>Concurrent sampling at markets</t>
        </is>
      </nc>
      <ndxf>
        <alignment horizontal="left" vertical="top" readingOrder="0"/>
        <border outline="0">
          <left style="thin">
            <color indexed="8"/>
          </left>
          <right style="thin">
            <color indexed="8"/>
          </right>
          <top style="thin">
            <color indexed="8"/>
          </top>
          <bottom style="thin">
            <color indexed="8"/>
          </bottom>
        </border>
      </ndxf>
    </rcc>
    <rcc rId="0" sId="8" dxf="1">
      <nc r="K4">
        <v>1</v>
      </nc>
      <ndxf>
        <alignment horizontal="center" vertical="top" readingOrder="0"/>
        <border outline="0">
          <left style="thin">
            <color indexed="8"/>
          </left>
          <right style="thin">
            <color indexed="8"/>
          </right>
          <top style="thin">
            <color indexed="8"/>
          </top>
          <bottom style="thin">
            <color indexed="8"/>
          </bottom>
        </border>
      </ndxf>
    </rcc>
    <rcc rId="0" sId="8" dxf="1">
      <nc r="L4">
        <v>570</v>
      </nc>
      <ndxf>
        <alignment horizontal="center" vertical="top" readingOrder="0"/>
        <border outline="0">
          <left style="thin">
            <color indexed="8"/>
          </left>
          <right style="thin">
            <color indexed="8"/>
          </right>
          <top style="thin">
            <color indexed="8"/>
          </top>
          <bottom style="thin">
            <color indexed="8"/>
          </bottom>
        </border>
      </ndxf>
    </rcc>
    <rcc rId="0" sId="8" dxf="1" numFmtId="4">
      <nc r="M4">
        <v>6221</v>
      </nc>
      <n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8" dxf="1">
      <nc r="N4">
        <v>0</v>
      </nc>
      <ndxf>
        <alignment horizontal="center" vertical="top" readingOrder="0"/>
        <border outline="0">
          <left style="thin">
            <color indexed="8"/>
          </left>
          <right style="thin">
            <color indexed="8"/>
          </right>
          <top style="thin">
            <color indexed="8"/>
          </top>
          <bottom style="thin">
            <color indexed="8"/>
          </bottom>
        </border>
      </ndxf>
    </rcc>
    <rcc rId="0" sId="8" dxf="1">
      <nc r="O4">
        <v>12</v>
      </nc>
      <ndxf>
        <alignment horizontal="center" vertical="top" readingOrder="0"/>
        <border outline="0">
          <left style="thin">
            <color indexed="8"/>
          </left>
          <right style="thin">
            <color indexed="8"/>
          </right>
          <top style="thin">
            <color indexed="8"/>
          </top>
          <bottom style="thin">
            <color indexed="8"/>
          </bottom>
        </border>
      </ndxf>
    </rcc>
    <rcc rId="0" sId="8" dxf="1">
      <nc r="P4">
        <v>12</v>
      </nc>
      <ndxf>
        <alignment horizontal="center" vertical="top" readingOrder="0"/>
        <border outline="0">
          <left style="thin">
            <color indexed="8"/>
          </left>
          <right style="thin">
            <color indexed="8"/>
          </right>
          <top style="thin">
            <color indexed="8"/>
          </top>
          <bottom style="thin">
            <color indexed="8"/>
          </bottom>
        </border>
      </ndxf>
    </rcc>
    <rcc rId="0" sId="8" dxf="1">
      <nc r="Q4">
        <v>16</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8" dxf="1">
      <nc r="R4">
        <v>0</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8" dxf="1">
      <nc r="S4">
        <v>16</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29698" sId="8" ref="A4:XFD4" action="deleteRow">
    <undo index="0" exp="area" ref3D="1" dr="$H$1:$L$1048576" dn="Z_EA71D772_6BE7_4664_A03C_D59DD59E768D_.wvu.Cols" sId="8"/>
    <undo index="0" exp="area" ref3D="1" dr="$H$1:$L$1048576" dn="Z_E319B588_5C3B_4A17_8722_7FE0E930A5DD_.wvu.Cols" sId="8"/>
    <rfmt sheetId="8" xfDxf="1" sqref="A4:XFD4" start="0" length="0"/>
    <rfmt sheetId="8" sqref="A4" start="0" length="0">
      <dxf>
        <border outline="0">
          <left style="thin">
            <color indexed="8"/>
          </left>
          <right style="thin">
            <color indexed="8"/>
          </right>
          <top style="thin">
            <color indexed="8"/>
          </top>
          <bottom style="thin">
            <color indexed="8"/>
          </bottom>
        </border>
      </dxf>
    </rfmt>
    <rfmt sheetId="8" sqref="B4" start="0" length="0">
      <dxf>
        <border outline="0">
          <left style="thin">
            <color indexed="8"/>
          </left>
          <right style="thin">
            <color indexed="8"/>
          </right>
          <top style="thin">
            <color indexed="8"/>
          </top>
          <bottom style="thin">
            <color indexed="8"/>
          </bottom>
        </border>
      </dxf>
    </rfmt>
    <rfmt sheetId="8" sqref="C4" start="0" length="0">
      <dxf>
        <border outline="0">
          <left style="thin">
            <color indexed="8"/>
          </left>
          <right style="thin">
            <color indexed="8"/>
          </right>
          <top style="thin">
            <color indexed="8"/>
          </top>
          <bottom style="thin">
            <color indexed="8"/>
          </bottom>
        </border>
      </dxf>
    </rfmt>
    <rfmt sheetId="8" sqref="D4" start="0" length="0">
      <dxf>
        <border outline="0">
          <left style="thin">
            <color indexed="8"/>
          </left>
          <right style="thin">
            <color indexed="8"/>
          </right>
          <top style="thin">
            <color indexed="8"/>
          </top>
          <bottom style="thin">
            <color indexed="8"/>
          </bottom>
        </border>
      </dxf>
    </rfmt>
    <rfmt sheetId="8" sqref="E4" start="0" length="0">
      <dxf>
        <border outline="0">
          <left style="thin">
            <color indexed="8"/>
          </left>
          <right style="thin">
            <color indexed="8"/>
          </right>
          <top style="thin">
            <color indexed="8"/>
          </top>
          <bottom style="thin">
            <color indexed="8"/>
          </bottom>
        </border>
      </dxf>
    </rfmt>
    <rfmt sheetId="8" sqref="F4" start="0" length="0">
      <dxf>
        <border outline="0">
          <left style="thin">
            <color indexed="8"/>
          </left>
          <right style="thin">
            <color indexed="8"/>
          </right>
          <top style="thin">
            <color indexed="8"/>
          </top>
          <bottom style="thin">
            <color indexed="8"/>
          </bottom>
        </border>
      </dxf>
    </rfmt>
    <rfmt sheetId="8" sqref="G4" start="0" length="0">
      <dxf>
        <border outline="0">
          <left style="thin">
            <color indexed="8"/>
          </left>
          <right style="thin">
            <color indexed="8"/>
          </right>
          <top style="thin">
            <color indexed="8"/>
          </top>
          <bottom style="thin">
            <color indexed="8"/>
          </bottom>
        </border>
      </dxf>
    </rfmt>
    <rfmt sheetId="8" sqref="H4" start="0" length="0">
      <dxf>
        <border outline="0">
          <left style="thin">
            <color indexed="8"/>
          </left>
          <right style="thin">
            <color indexed="8"/>
          </right>
          <top style="thin">
            <color indexed="8"/>
          </top>
          <bottom style="thin">
            <color indexed="8"/>
          </bottom>
        </border>
      </dxf>
    </rfmt>
    <rfmt sheetId="8" sqref="I4" start="0" length="0">
      <dxf>
        <fill>
          <patternFill patternType="solid">
            <bgColor indexed="9"/>
          </patternFill>
        </fill>
        <border outline="0">
          <left style="thin">
            <color indexed="8"/>
          </left>
          <right style="thin">
            <color indexed="8"/>
          </right>
          <top style="thin">
            <color indexed="8"/>
          </top>
          <bottom style="thin">
            <color indexed="8"/>
          </bottom>
        </border>
      </dxf>
    </rfmt>
    <rfmt sheetId="8" sqref="J4" start="0" length="0">
      <dxf>
        <border outline="0">
          <left style="thin">
            <color indexed="8"/>
          </left>
          <right style="thin">
            <color indexed="8"/>
          </right>
          <top style="thin">
            <color indexed="8"/>
          </top>
          <bottom style="thin">
            <color indexed="8"/>
          </bottom>
        </border>
      </dxf>
    </rfmt>
    <rfmt sheetId="8" sqref="K4" start="0" length="0">
      <dxf>
        <border outline="0">
          <left style="thin">
            <color indexed="8"/>
          </left>
          <right style="thin">
            <color indexed="8"/>
          </right>
          <top style="thin">
            <color indexed="8"/>
          </top>
          <bottom style="thin">
            <color indexed="8"/>
          </bottom>
        </border>
      </dxf>
    </rfmt>
    <rfmt sheetId="8" sqref="L4" start="0" length="0">
      <dxf>
        <border outline="0">
          <left style="thin">
            <color indexed="8"/>
          </left>
          <right style="thin">
            <color indexed="8"/>
          </right>
          <top style="thin">
            <color indexed="8"/>
          </top>
          <bottom style="thin">
            <color indexed="8"/>
          </bottom>
        </border>
      </dxf>
    </rfmt>
    <rfmt sheetId="8" sqref="M4" start="0" length="0">
      <dxf>
        <font>
          <sz val="10"/>
          <color auto="1"/>
          <name val="Arial"/>
          <scheme val="none"/>
        </font>
        <numFmt numFmtId="1" formatCode="0"/>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N4" start="0" length="0">
      <dxf>
        <border outline="0">
          <left style="thin">
            <color indexed="8"/>
          </left>
          <right style="thin">
            <color indexed="8"/>
          </right>
          <top style="thin">
            <color indexed="8"/>
          </top>
          <bottom style="thin">
            <color indexed="8"/>
          </bottom>
        </border>
      </dxf>
    </rfmt>
    <rfmt sheetId="8" sqref="O4" start="0" length="0">
      <dxf>
        <border outline="0">
          <left style="thin">
            <color indexed="8"/>
          </left>
          <right style="thin">
            <color indexed="8"/>
          </right>
          <top style="thin">
            <color indexed="8"/>
          </top>
          <bottom style="thin">
            <color indexed="8"/>
          </bottom>
        </border>
      </dxf>
    </rfmt>
    <rfmt sheetId="8" sqref="P4" start="0" length="0">
      <dxf>
        <border outline="0">
          <left style="thin">
            <color indexed="8"/>
          </left>
          <right style="thin">
            <color indexed="8"/>
          </right>
          <top style="thin">
            <color indexed="8"/>
          </top>
          <bottom style="thin">
            <color indexed="8"/>
          </bottom>
        </border>
      </dxf>
    </rfmt>
    <rfmt sheetId="8" sqref="Q4"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R4"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8" sqref="S4"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rc>
  <rdn rId="0" localSheetId="8" customView="1" name="Z_E319B588_5C3B_4A17_8722_7FE0E930A5DD_.wvu.Cols" hidden="1" oldHidden="1">
    <oldFormula>III_C_3!$H:$L</oldFormula>
  </rdn>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III_C_4!$A$1:$W$54</formula>
    <oldFormula>III_C_4!$A$1:$W$54</oldFormula>
  </rdn>
  <rdn rId="0" localSheetId="9" customView="1" name="Z_E319B588_5C3B_4A17_8722_7FE0E930A5DD_.wvu.Cols" hidden="1" oldHidden="1">
    <formula>III_C_4!$G:$L</formula>
    <oldFormula>III_C_4!$G:$L</oldFormula>
  </rdn>
  <rdn rId="0" localSheetId="10" customView="1" name="Z_E319B588_5C3B_4A17_8722_7FE0E930A5DD_.wvu.PrintArea" hidden="1" oldHidden="1">
    <formula>III_C_5!$A$1:$T$306</formula>
    <oldFormula>III_C_5!$A$1:$T$306</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III_C_6!$A$1:$M$161</formula>
    <oldFormula>III_C_6!$A$1:$M$161</oldFormula>
  </rdn>
  <rdn rId="0" localSheetId="11" customView="1" name="Z_E319B588_5C3B_4A17_8722_7FE0E930A5DD_.wvu.FilterData" hidden="1" oldHidden="1">
    <formula>III_C_6!$A$4:$N$190</formula>
    <oldFormula>III_C_6!$A$4:$N$190</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31.xml><?xml version="1.0" encoding="utf-8"?>
<revisions xmlns="http://schemas.openxmlformats.org/spreadsheetml/2006/main" xmlns:r="http://schemas.openxmlformats.org/officeDocument/2006/relationships">
  <rrc rId="30098"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Aristaeomorpha foliacea</t>
        </is>
      </nc>
      <ndxf>
        <font>
          <i/>
          <sz val="10"/>
          <color auto="1"/>
          <name val="Arial"/>
          <scheme val="none"/>
        </font>
        <fill>
          <patternFill patternType="solid">
            <fgColor indexed="41"/>
            <bgColor indexed="24"/>
          </patternFill>
        </fill>
        <alignment horizontal="left" vertical="center" readingOrder="0"/>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3354</v>
      </nc>
      <ndxf>
        <font>
          <sz val="10"/>
          <color auto="1"/>
          <name val="Arial"/>
          <scheme val="none"/>
        </font>
        <fill>
          <patternFill patternType="solid">
            <fgColor indexed="41"/>
            <bgColor indexed="24"/>
          </patternFill>
        </fill>
        <alignment horizontal="center" vertical="top" readingOrder="0"/>
        <border outline="0">
          <right style="thin">
            <color indexed="8"/>
          </right>
          <top style="thin">
            <color indexed="8"/>
          </top>
          <bottom style="thin">
            <color indexed="8"/>
          </bottom>
        </border>
      </ndxf>
    </rcc>
    <rcc rId="0" sId="11" dxf="1">
      <nc r="L5">
        <v>361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099"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Aristeus antennatus</t>
        </is>
      </nc>
      <ndxf>
        <font>
          <i/>
          <sz val="10"/>
          <color auto="1"/>
          <name val="Arial"/>
          <scheme val="none"/>
        </font>
        <fill>
          <patternFill patternType="solid">
            <fgColor indexed="41"/>
            <bgColor indexed="24"/>
          </patternFill>
        </fill>
        <alignment horizontal="left" vertical="center" readingOrder="0"/>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bottom style="thin">
            <color indexed="8"/>
          </bottom>
        </border>
      </ndxf>
    </rcc>
    <rcc rId="0" sId="11" dxf="1">
      <nc r="K5">
        <v>697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0"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top style="thin">
            <color indexed="8"/>
          </top>
          <bottom style="thin">
            <color indexed="8"/>
          </bottom>
        </border>
      </ndxf>
    </rcc>
    <rcc rId="0" sId="11" dxf="1">
      <nc r="G5" t="inlineStr">
        <is>
          <t>Aspitrigla cuculus</t>
        </is>
      </nc>
      <ndxf>
        <font>
          <i/>
          <sz val="10"/>
          <color auto="1"/>
          <name val="Arial"/>
          <scheme val="none"/>
        </font>
        <fill>
          <patternFill patternType="solid">
            <fgColor indexed="41"/>
            <bgColor indexed="24"/>
          </patternFill>
        </fill>
        <alignment horizontal="left" vertical="center" readingOrder="0"/>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1"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top style="thin">
            <color indexed="8"/>
          </top>
          <bottom style="thin">
            <color indexed="8"/>
          </bottom>
        </border>
      </ndxf>
    </rcc>
    <rcc rId="0" sId="11" dxf="1">
      <nc r="G5" t="inlineStr">
        <is>
          <t>Centrophorus uyato</t>
        </is>
      </nc>
      <ndxf>
        <font>
          <i/>
          <sz val="10"/>
          <color auto="1"/>
          <name val="Arial"/>
          <scheme val="none"/>
        </font>
        <fill>
          <patternFill patternType="solid">
            <fgColor indexed="41"/>
            <bgColor indexed="24"/>
          </patternFill>
        </fill>
        <alignment horizontal="left" vertical="center" readingOrder="0"/>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2"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top style="thin">
            <color indexed="8"/>
          </top>
          <bottom style="thin">
            <color indexed="8"/>
          </bottom>
        </border>
      </ndxf>
    </rcc>
    <rcc rId="0" sId="11" dxf="1">
      <nc r="G5" t="inlineStr">
        <is>
          <t>Citharus linguatula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3"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Dalathias licha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4"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Dipturus oxyrinchus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26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5"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Eledone cirrosa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117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6"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Eledone moschata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370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7"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Etmopterus spinax</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129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8"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Galeus melastomus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947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09"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Helicolenus dactylopterus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184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58</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0"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Heptranchias perlo</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1"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Illex spp.</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69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2"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Lepidorhombus boscii</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99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191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3"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Leucoraja circularis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4"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Leucoraja melitensis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5"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Loligo vulgaris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6"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Lophius budegassa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75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7"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Lophius piscatorius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8"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Merluccius merluccius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326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57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19"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Micromesistius poutassou</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0"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Mullus barbatus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553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1"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Mullus surmuletus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1879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2"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Mustelus asterias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3"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Mustelus mustelus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79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4"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Mustelus punctulatus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5"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Nephrops norvegicus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1730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106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6"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Octopus vulgaris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94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7"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Pagellus bogaraveo</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8"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Pagellus erythrinus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29"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Parapenaeus longirostris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2678</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419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0"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Phycis blennoides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521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904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1"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Raja clavata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142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46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2"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Raja miraletus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3"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Raja polystigma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4"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Scyliorhinus canicula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45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467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5"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Scyliorhinus stellaris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6"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Sepia officinalis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7"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Squalus blainvillei</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136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8"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Squilla mantis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39"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Todarodes spp.</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33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0"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Torpedo marmorata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1"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Trachurus trachurus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2"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Trisopterus m.capelanus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OTB_MDDWSP_&gt;=40_0_0</t>
        </is>
      </nc>
      <ndxf>
        <font>
          <sz val="10"/>
          <color auto="1"/>
          <name val="Arial"/>
          <scheme val="none"/>
        </font>
        <fill>
          <patternFill patternType="solid">
            <fgColor indexed="41"/>
            <bgColor indexed="24"/>
          </patternFill>
        </fill>
        <alignment horizontal="left" vertical="center" readingOrder="0"/>
        <border outline="0">
          <left style="thin">
            <color indexed="8"/>
          </lef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3"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Boops boops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4"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Dasyatis pastinaca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5"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Lepidorhombus boscii</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6"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Lophius piscatorius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7"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Merluccius merluccius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8"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Mugilidae</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49"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Mullus barbatus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0"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Mullus surmuletus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200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1"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Octopus vulgaris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2"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Pagellus acarne</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31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3"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Pagellus erythrinus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163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4"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Raja montagui</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5"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Sarda sarda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6"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Scomber spp.</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7"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Sepia officinalis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60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8"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Trachurus mediterraneus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59"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Trachurus trachurus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0"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Trigloporus lastoviza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GTR_DEMSP_&gt;=16_0_0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1"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Octopus vulgaris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FPO_DEMSP_0_0_0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219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2"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Sepia officinalis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FPO_DEMSP_0_0_0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3"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Dipturus oxyrinchus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4"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Helicolenus dactylopterus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55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5"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Hexanchus griseus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6"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Merluccius merluccius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7"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Mustelus asterias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8"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Mustelus mustelus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8</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69"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Pagellus erythrinus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93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0"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Phycis blennoides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1"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Raja clavata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126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2"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Scyliorhinus canicula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52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3"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Scyliorhinus stellaris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4"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Squalus blainvillei</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LLS_DEMF_0_0_0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292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5"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Coryphaena hippurus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LA_SLPF_&gt;=14_0_0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787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6"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Thunnus thynnus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PS_LPF_&gt;=14_0_0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3215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7"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Thunnus thynnus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LLD_LPF_0_0_0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703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8"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Xiphias gladius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LLD_LPF_0_0_0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535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79"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Tetrapturus belone</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LLD_LPF_0_0_0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96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80"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Coryphaena hippurus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LLD_LPF_0_0_0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61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81"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Pteroplatytrygon violacea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LLD_LPF_0_0_0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82"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Lamna nasus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LLD_LPF_0_0_0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18</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83"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Prionace glauca</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LLD_LPF_0_0_0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71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84" sId="11" ref="A5:XFD5" action="deleteRow">
    <rfmt sheetId="11" xfDxf="1" sqref="A5:XFD5" start="0" length="0"/>
    <rcc rId="0" sId="11" dxf="1">
      <nc r="A5" t="inlineStr">
        <is>
          <t>MLT</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B5" t="inlineStr">
        <is>
          <t>MLT</t>
        </is>
      </nc>
      <ndxf>
        <font>
          <sz val="10"/>
          <color auto="1"/>
          <name val="Arial"/>
          <scheme val="none"/>
        </font>
        <fill>
          <patternFill patternType="solid">
            <bgColor indexed="24"/>
          </patternFill>
        </fill>
        <alignment horizontal="left" vertical="center" wrapText="1" readingOrder="0"/>
        <border outline="0">
          <left style="thin">
            <color indexed="8"/>
          </left>
          <right style="thin">
            <color indexed="8"/>
          </right>
          <top style="thin">
            <color indexed="8"/>
          </top>
          <bottom style="thin">
            <color indexed="8"/>
          </bottom>
        </border>
      </ndxf>
    </rcc>
    <rcc rId="0" sId="11" dxf="1">
      <nc r="C5" t="inlineStr">
        <is>
          <t>No</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D5">
        <v>2011</v>
      </nc>
      <n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E5" t="inlineStr">
        <is>
          <t>Mediterranean Sea and Black Sea</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F5" t="inlineStr">
        <is>
          <t>GSA 15</t>
        </is>
      </nc>
      <ndxf>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G5" t="inlineStr">
        <is>
          <t>Alopias vulpinus</t>
        </is>
      </nc>
      <ndxf>
        <font>
          <i/>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H5">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I5" t="inlineStr">
        <is>
          <t>LLD_LPF_0_0_0</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1" dxf="1">
      <nc r="J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K5">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L5">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1" dxf="1">
      <nc r="M5">
        <f>(J5+K5+L5)</f>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rc>
  <rrc rId="30185" sId="11" ref="A5:XFD5" action="deleteRow" edge="1">
    <rfmt sheetId="11" xfDxf="1" sqref="A5:XFD5" start="0" length="0"/>
    <rfmt sheetId="11" sqref="A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B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C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D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E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F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G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H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I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J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1" sqref="K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1" sqref="L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dxf>
    </rfmt>
    <rfmt sheetId="11" sqref="M5" start="0" length="0">
      <dxf>
        <font>
          <b/>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rc>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4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51.xml><?xml version="1.0" encoding="utf-8"?>
<revisions xmlns="http://schemas.openxmlformats.org/spreadsheetml/2006/main" xmlns:r="http://schemas.openxmlformats.org/officeDocument/2006/relationships">
  <rfmt sheetId="15" sqref="E1">
    <dxf>
      <fill>
        <patternFill patternType="solid">
          <bgColor rgb="FFFFFF00"/>
        </patternFill>
      </fill>
    </dxf>
  </rfmt>
  <rfmt sheetId="15" sqref="I4" start="0" length="0">
    <dxf>
      <font>
        <sz val="10"/>
        <color auto="1"/>
        <name val="Arial"/>
        <scheme val="none"/>
      </font>
    </dxf>
  </rfmt>
  <rcc rId="32407" sId="15" numFmtId="13">
    <oc r="I4" t="inlineStr">
      <is>
        <t>N/A</t>
      </is>
    </oc>
    <nc r="I4">
      <v>1</v>
    </nc>
  </rcc>
  <rcc rId="32408" sId="15" numFmtId="13">
    <oc r="I5" t="inlineStr">
      <is>
        <t>N/A</t>
      </is>
    </oc>
    <nc r="I5">
      <v>1</v>
    </nc>
  </rcc>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III_F_1!$A$1:$K$61</formula>
    <oldFormula>III_F_1!$A$1:$K$61</oldFormula>
  </rdn>
  <rdn rId="0" localSheetId="15" customView="1" name="Z_E319B588_5C3B_4A17_8722_7FE0E930A5DD_.wvu.FilterData" hidden="1" oldHidden="1">
    <formula>III_F_1!$A$3:$K$103</formula>
    <oldFormula>III_F_1!$A$3:$K$103</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61.xml><?xml version="1.0" encoding="utf-8"?>
<revisions xmlns="http://schemas.openxmlformats.org/spreadsheetml/2006/main" xmlns:r="http://schemas.openxmlformats.org/officeDocument/2006/relationships">
  <rcc rId="31605" sId="10" odxf="1" dxf="1">
    <oc r="T5" t="inlineStr">
      <is>
        <t>Not applicable</t>
      </is>
    </oc>
    <nc r="T5" t="inlineStr">
      <is>
        <t>N/A</t>
      </is>
    </nc>
    <odxf>
      <font/>
    </odxf>
    <ndxf>
      <font>
        <sz val="10"/>
        <color auto="1"/>
        <name val="Arial"/>
        <scheme val="none"/>
      </font>
    </ndxf>
  </rcc>
  <rcc rId="31606" sId="10" odxf="1" dxf="1">
    <oc r="T6" t="inlineStr">
      <is>
        <t>Not applicable</t>
      </is>
    </oc>
    <nc r="T6" t="inlineStr">
      <is>
        <t>N/A</t>
      </is>
    </nc>
    <odxf>
      <font/>
    </odxf>
    <ndxf>
      <font>
        <sz val="10"/>
        <color auto="1"/>
        <name val="Arial"/>
        <scheme val="none"/>
      </font>
    </ndxf>
  </rcc>
  <rcc rId="31607" sId="10" odxf="1" dxf="1">
    <oc r="T7" t="inlineStr">
      <is>
        <t>Not applicable</t>
      </is>
    </oc>
    <nc r="T7" t="inlineStr">
      <is>
        <t>N/A</t>
      </is>
    </nc>
    <odxf>
      <font/>
    </odxf>
    <ndxf>
      <font>
        <sz val="10"/>
        <color auto="1"/>
        <name val="Arial"/>
        <scheme val="none"/>
      </font>
    </ndxf>
  </rcc>
  <rcc rId="31608" sId="10" odxf="1" dxf="1" numFmtId="30">
    <oc r="T8">
      <v>33.380000000000003</v>
    </oc>
    <nc r="T8" t="inlineStr">
      <is>
        <t>N/A</t>
      </is>
    </nc>
    <odxf>
      <font/>
      <numFmt numFmtId="0" formatCode="General"/>
      <alignment wrapText="0" readingOrder="0"/>
      <border outline="0">
        <bottom style="thin">
          <color indexed="8"/>
        </bottom>
      </border>
    </odxf>
    <ndxf>
      <font>
        <sz val="10"/>
        <color auto="1"/>
        <name val="Arial"/>
        <scheme val="none"/>
      </font>
      <numFmt numFmtId="30" formatCode="@"/>
      <alignment wrapText="1" readingOrder="0"/>
      <border outline="0">
        <bottom/>
      </border>
    </ndxf>
  </rcc>
  <rcc rId="31609" sId="10" odxf="1" dxf="1">
    <oc r="T10" t="inlineStr">
      <is>
        <t>Not applicable</t>
      </is>
    </oc>
    <nc r="T10" t="inlineStr">
      <is>
        <t>N/A</t>
      </is>
    </nc>
    <odxf>
      <font/>
    </odxf>
    <ndxf>
      <font>
        <sz val="10"/>
        <color auto="1"/>
        <name val="Arial"/>
        <scheme val="none"/>
      </font>
    </ndxf>
  </rcc>
  <rcc rId="31610" sId="10" odxf="1" dxf="1">
    <oc r="T11" t="inlineStr">
      <is>
        <t>Not applicable</t>
      </is>
    </oc>
    <nc r="T11" t="inlineStr">
      <is>
        <t>N/A</t>
      </is>
    </nc>
    <odxf>
      <font/>
    </odxf>
    <ndxf>
      <font>
        <sz val="10"/>
        <color auto="1"/>
        <name val="Arial"/>
        <scheme val="none"/>
      </font>
    </ndxf>
  </rcc>
  <rcc rId="31611" sId="10" odxf="1" dxf="1">
    <oc r="T12" t="inlineStr">
      <is>
        <t>Not applicable</t>
      </is>
    </oc>
    <nc r="T12" t="inlineStr">
      <is>
        <t>N/A</t>
      </is>
    </nc>
    <odxf>
      <font/>
    </odxf>
    <ndxf>
      <font>
        <sz val="10"/>
        <color auto="1"/>
        <name val="Arial"/>
        <scheme val="none"/>
      </font>
    </ndxf>
  </rcc>
  <rcc rId="31612" sId="10" odxf="1" dxf="1">
    <oc r="I5" t="inlineStr">
      <is>
        <t>Not applicable</t>
      </is>
    </oc>
    <nc r="I5" t="inlineStr">
      <is>
        <t>N/A</t>
      </is>
    </nc>
    <odxf/>
    <ndxf/>
  </rcc>
  <rcc rId="31613" sId="10" odxf="1" dxf="1">
    <oc r="J5" t="inlineStr">
      <is>
        <t>Not applicable</t>
      </is>
    </oc>
    <nc r="J5" t="inlineStr">
      <is>
        <t>N/A</t>
      </is>
    </nc>
    <odxf/>
    <ndxf/>
  </rcc>
  <rcc rId="31614" sId="10" odxf="1" dxf="1">
    <oc r="K5" t="inlineStr">
      <is>
        <t>Not applicable</t>
      </is>
    </oc>
    <nc r="K5" t="inlineStr">
      <is>
        <t>N/A</t>
      </is>
    </nc>
    <odxf/>
    <ndxf/>
  </rcc>
  <rcc rId="31615" sId="10">
    <oc r="N5" t="inlineStr">
      <is>
        <t>Not applicable</t>
      </is>
    </oc>
    <nc r="N5" t="inlineStr">
      <is>
        <t>N/A</t>
      </is>
    </nc>
  </rcc>
  <rcc rId="31616" sId="10">
    <oc r="P5" t="inlineStr">
      <is>
        <t>Not applicable</t>
      </is>
    </oc>
    <nc r="P5" t="inlineStr">
      <is>
        <t>N/A</t>
      </is>
    </nc>
  </rcc>
  <rcc rId="31617" sId="10">
    <oc r="R5" t="inlineStr">
      <is>
        <t>Not applicable</t>
      </is>
    </oc>
    <nc r="R5" t="inlineStr">
      <is>
        <t>N/A</t>
      </is>
    </nc>
  </rcc>
  <rcc rId="31618" sId="10" odxf="1" dxf="1">
    <oc r="I6" t="inlineStr">
      <is>
        <t>Not applicable</t>
      </is>
    </oc>
    <nc r="I6" t="inlineStr">
      <is>
        <t>N/A</t>
      </is>
    </nc>
    <odxf/>
    <ndxf/>
  </rcc>
  <rcc rId="31619" sId="10" odxf="1" dxf="1">
    <oc r="J6" t="inlineStr">
      <is>
        <t>Not applicable</t>
      </is>
    </oc>
    <nc r="J6" t="inlineStr">
      <is>
        <t>N/A</t>
      </is>
    </nc>
    <odxf/>
    <ndxf/>
  </rcc>
  <rcc rId="31620" sId="10" odxf="1" dxf="1">
    <oc r="K6" t="inlineStr">
      <is>
        <t>Not applicable</t>
      </is>
    </oc>
    <nc r="K6" t="inlineStr">
      <is>
        <t>N/A</t>
      </is>
    </nc>
    <odxf/>
    <ndxf/>
  </rcc>
  <rcc rId="31621" sId="10">
    <oc r="N6" t="inlineStr">
      <is>
        <t>Not applicable</t>
      </is>
    </oc>
    <nc r="N6" t="inlineStr">
      <is>
        <t>N/A</t>
      </is>
    </nc>
  </rcc>
  <rcc rId="31622" sId="10">
    <oc r="P6" t="inlineStr">
      <is>
        <t>Not applicable</t>
      </is>
    </oc>
    <nc r="P6" t="inlineStr">
      <is>
        <t>N/A</t>
      </is>
    </nc>
  </rcc>
  <rcc rId="31623" sId="10">
    <oc r="R6" t="inlineStr">
      <is>
        <t>Not applicable</t>
      </is>
    </oc>
    <nc r="R6" t="inlineStr">
      <is>
        <t>N/A</t>
      </is>
    </nc>
  </rcc>
  <rcc rId="31624" sId="10">
    <oc r="N7" t="inlineStr">
      <is>
        <t>Not applicable</t>
      </is>
    </oc>
    <nc r="N7" t="inlineStr">
      <is>
        <t>N/A</t>
      </is>
    </nc>
  </rcc>
  <rcc rId="31625" sId="10">
    <oc r="P7" t="inlineStr">
      <is>
        <t>Not applicable</t>
      </is>
    </oc>
    <nc r="P7" t="inlineStr">
      <is>
        <t>N/A</t>
      </is>
    </nc>
  </rcc>
  <rcc rId="31626" sId="10">
    <oc r="R7" t="inlineStr">
      <is>
        <t>Not applicable</t>
      </is>
    </oc>
    <nc r="R7" t="inlineStr">
      <is>
        <t>N/A</t>
      </is>
    </nc>
  </rcc>
  <rcc rId="31627" sId="10" odxf="1" dxf="1">
    <oc r="N8" t="inlineStr">
      <is>
        <t>Not applicable</t>
      </is>
    </oc>
    <nc r="N8" t="inlineStr">
      <is>
        <t>N/A</t>
      </is>
    </nc>
    <odxf/>
    <ndxf/>
  </rcc>
  <rcc rId="31628" sId="10" odxf="1" dxf="1">
    <oc r="N9" t="inlineStr">
      <is>
        <t>Not applicable</t>
      </is>
    </oc>
    <nc r="N9" t="inlineStr">
      <is>
        <t>N/A</t>
      </is>
    </nc>
    <odxf/>
    <ndxf/>
  </rcc>
  <rcc rId="31629" sId="10" odxf="1" dxf="1">
    <oc r="R9" t="inlineStr">
      <is>
        <t>Not applicable</t>
      </is>
    </oc>
    <nc r="R9" t="inlineStr">
      <is>
        <t>N/A</t>
      </is>
    </nc>
    <odxf/>
    <ndxf/>
  </rcc>
  <rcc rId="31630" sId="10">
    <oc r="I10" t="inlineStr">
      <is>
        <t>Not applicable</t>
      </is>
    </oc>
    <nc r="I10" t="inlineStr">
      <is>
        <t>N/A</t>
      </is>
    </nc>
  </rcc>
  <rcc rId="31631" sId="10">
    <oc r="J10" t="inlineStr">
      <is>
        <t>Not applicable</t>
      </is>
    </oc>
    <nc r="J10" t="inlineStr">
      <is>
        <t>N/A</t>
      </is>
    </nc>
  </rcc>
  <rcc rId="31632" sId="10" odxf="1" dxf="1">
    <oc r="K10" t="inlineStr">
      <is>
        <t>Not applicable</t>
      </is>
    </oc>
    <nc r="K10" t="inlineStr">
      <is>
        <t>N/A</t>
      </is>
    </nc>
    <odxf/>
    <ndxf/>
  </rcc>
  <rcc rId="31633" sId="10">
    <oc r="N10" t="inlineStr">
      <is>
        <t>Not applicable</t>
      </is>
    </oc>
    <nc r="N10" t="inlineStr">
      <is>
        <t>N/A</t>
      </is>
    </nc>
  </rcc>
  <rcc rId="31634" sId="10">
    <oc r="P10" t="inlineStr">
      <is>
        <t>Not applicable</t>
      </is>
    </oc>
    <nc r="P10" t="inlineStr">
      <is>
        <t>N/A</t>
      </is>
    </nc>
  </rcc>
  <rcc rId="31635" sId="10">
    <oc r="R10" t="inlineStr">
      <is>
        <t>Not applicable</t>
      </is>
    </oc>
    <nc r="R10" t="inlineStr">
      <is>
        <t>N/A</t>
      </is>
    </nc>
  </rcc>
  <rcc rId="31636" sId="10">
    <oc r="I11" t="inlineStr">
      <is>
        <t>Not applicable</t>
      </is>
    </oc>
    <nc r="I11" t="inlineStr">
      <is>
        <t>N/A</t>
      </is>
    </nc>
  </rcc>
  <rcc rId="31637" sId="10">
    <oc r="J11" t="inlineStr">
      <is>
        <t>Not applicable</t>
      </is>
    </oc>
    <nc r="J11" t="inlineStr">
      <is>
        <t>N/A</t>
      </is>
    </nc>
  </rcc>
  <rcc rId="31638" sId="10" odxf="1" dxf="1">
    <oc r="K11" t="inlineStr">
      <is>
        <t>Not applicable</t>
      </is>
    </oc>
    <nc r="K11" t="inlineStr">
      <is>
        <t>N/A</t>
      </is>
    </nc>
    <odxf/>
    <ndxf/>
  </rcc>
  <rcc rId="31639" sId="10">
    <oc r="N11" t="inlineStr">
      <is>
        <t>Not applicable</t>
      </is>
    </oc>
    <nc r="N11" t="inlineStr">
      <is>
        <t>N/A</t>
      </is>
    </nc>
  </rcc>
  <rcc rId="31640" sId="10">
    <oc r="P11" t="inlineStr">
      <is>
        <t>Not applicable</t>
      </is>
    </oc>
    <nc r="P11" t="inlineStr">
      <is>
        <t>N/A</t>
      </is>
    </nc>
  </rcc>
  <rcc rId="31641" sId="10">
    <oc r="R11" t="inlineStr">
      <is>
        <t>Not applicable</t>
      </is>
    </oc>
    <nc r="R11" t="inlineStr">
      <is>
        <t>N/A</t>
      </is>
    </nc>
  </rcc>
  <rcc rId="31642" sId="10">
    <oc r="I12" t="inlineStr">
      <is>
        <t>Not applicable</t>
      </is>
    </oc>
    <nc r="I12" t="inlineStr">
      <is>
        <t>N/A</t>
      </is>
    </nc>
  </rcc>
  <rcc rId="31643" sId="10" odxf="1" dxf="1">
    <oc r="J12" t="inlineStr">
      <is>
        <t>Not applicable</t>
      </is>
    </oc>
    <nc r="J12" t="inlineStr">
      <is>
        <t>N/A</t>
      </is>
    </nc>
    <odxf/>
    <ndxf/>
  </rcc>
  <rcc rId="31644" sId="10" odxf="1" dxf="1">
    <oc r="K12" t="inlineStr">
      <is>
        <t>Not applicable</t>
      </is>
    </oc>
    <nc r="K12" t="inlineStr">
      <is>
        <t>N/A</t>
      </is>
    </nc>
    <odxf/>
    <ndxf/>
  </rcc>
  <rcc rId="31645" sId="10">
    <oc r="N12" t="inlineStr">
      <is>
        <t>Not applicable</t>
      </is>
    </oc>
    <nc r="N12" t="inlineStr">
      <is>
        <t>N/A</t>
      </is>
    </nc>
  </rcc>
  <rcc rId="31646" sId="10">
    <oc r="P12" t="inlineStr">
      <is>
        <t>Not applicable</t>
      </is>
    </oc>
    <nc r="P12" t="inlineStr">
      <is>
        <t>N/A</t>
      </is>
    </nc>
  </rcc>
  <rcc rId="31647" sId="10">
    <oc r="R12" t="inlineStr">
      <is>
        <t>Not applicable</t>
      </is>
    </oc>
    <nc r="R12" t="inlineStr">
      <is>
        <t>N/A</t>
      </is>
    </nc>
  </rcc>
  <rcc rId="31648" sId="10" odxf="1" dxf="1">
    <oc r="I13" t="inlineStr">
      <is>
        <t>Not applicable</t>
      </is>
    </oc>
    <nc r="I13" t="inlineStr">
      <is>
        <t>N/A</t>
      </is>
    </nc>
    <odxf/>
    <ndxf/>
  </rcc>
  <rcc rId="31649" sId="10" odxf="1" dxf="1">
    <oc r="J13" t="inlineStr">
      <is>
        <t>Not applicable</t>
      </is>
    </oc>
    <nc r="J13" t="inlineStr">
      <is>
        <t>N/A</t>
      </is>
    </nc>
    <odxf/>
    <ndxf/>
  </rcc>
  <rcc rId="31650" sId="10" odxf="1" dxf="1">
    <oc r="K13" t="inlineStr">
      <is>
        <t>Not applicable</t>
      </is>
    </oc>
    <nc r="K13" t="inlineStr">
      <is>
        <t>N/A</t>
      </is>
    </nc>
    <odxf/>
    <ndxf/>
  </rcc>
  <rcc rId="31651" sId="10">
    <oc r="N13" t="inlineStr">
      <is>
        <t>Not applicable</t>
      </is>
    </oc>
    <nc r="N13" t="inlineStr">
      <is>
        <t>N/A</t>
      </is>
    </nc>
  </rcc>
  <rcc rId="31652" sId="10">
    <oc r="P13" t="inlineStr">
      <is>
        <t>Not applicable</t>
      </is>
    </oc>
    <nc r="P13" t="inlineStr">
      <is>
        <t>N/A</t>
      </is>
    </nc>
  </rcc>
  <rcc rId="31653" sId="10">
    <oc r="R13" t="inlineStr">
      <is>
        <t>Not applicable</t>
      </is>
    </oc>
    <nc r="R13" t="inlineStr">
      <is>
        <t>N/A</t>
      </is>
    </nc>
  </rcc>
  <rcc rId="31654" sId="10">
    <oc r="T13" t="inlineStr">
      <is>
        <t>Not applicable</t>
      </is>
    </oc>
    <nc r="T13" t="inlineStr">
      <is>
        <t>N/A</t>
      </is>
    </nc>
  </rcc>
  <rcc rId="31655" sId="10" odxf="1" dxf="1">
    <oc r="I14" t="inlineStr">
      <is>
        <t>Not applicable</t>
      </is>
    </oc>
    <nc r="I14" t="inlineStr">
      <is>
        <t>N/A</t>
      </is>
    </nc>
    <odxf/>
    <ndxf/>
  </rcc>
  <rcc rId="31656" sId="10" odxf="1" dxf="1">
    <oc r="J14" t="inlineStr">
      <is>
        <t>Not applicable</t>
      </is>
    </oc>
    <nc r="J14" t="inlineStr">
      <is>
        <t>N/A</t>
      </is>
    </nc>
    <odxf/>
    <ndxf/>
  </rcc>
  <rcc rId="31657" sId="10" odxf="1" dxf="1">
    <oc r="K14" t="inlineStr">
      <is>
        <t>Not applicable</t>
      </is>
    </oc>
    <nc r="K14" t="inlineStr">
      <is>
        <t>N/A</t>
      </is>
    </nc>
    <odxf/>
    <ndxf/>
  </rcc>
  <rcc rId="31658" sId="10">
    <oc r="N14" t="inlineStr">
      <is>
        <t>Not applicable</t>
      </is>
    </oc>
    <nc r="N14" t="inlineStr">
      <is>
        <t>N/A</t>
      </is>
    </nc>
  </rcc>
  <rcc rId="31659" sId="10">
    <oc r="P14" t="inlineStr">
      <is>
        <t>Not applicable</t>
      </is>
    </oc>
    <nc r="P14" t="inlineStr">
      <is>
        <t>N/A</t>
      </is>
    </nc>
  </rcc>
  <rcc rId="31660" sId="10">
    <oc r="R14" t="inlineStr">
      <is>
        <t>Not applicable</t>
      </is>
    </oc>
    <nc r="R14" t="inlineStr">
      <is>
        <t>N/A</t>
      </is>
    </nc>
  </rcc>
  <rcc rId="31661" sId="10">
    <oc r="T14" t="inlineStr">
      <is>
        <t>Not applicable</t>
      </is>
    </oc>
    <nc r="T14" t="inlineStr">
      <is>
        <t>N/A</t>
      </is>
    </nc>
  </rcc>
  <rcc rId="31662" sId="10" odxf="1" dxf="1">
    <oc r="I15" t="inlineStr">
      <is>
        <t>Not applicable</t>
      </is>
    </oc>
    <nc r="I15" t="inlineStr">
      <is>
        <t>N/A</t>
      </is>
    </nc>
    <odxf/>
    <ndxf/>
  </rcc>
  <rcc rId="31663" sId="10" odxf="1" dxf="1">
    <oc r="J15" t="inlineStr">
      <is>
        <t>Not applicable</t>
      </is>
    </oc>
    <nc r="J15" t="inlineStr">
      <is>
        <t>N/A</t>
      </is>
    </nc>
    <odxf/>
    <ndxf/>
  </rcc>
  <rcc rId="31664" sId="10" odxf="1" dxf="1">
    <oc r="K15" t="inlineStr">
      <is>
        <t>Not applicable</t>
      </is>
    </oc>
    <nc r="K15" t="inlineStr">
      <is>
        <t>N/A</t>
      </is>
    </nc>
    <odxf/>
    <ndxf/>
  </rcc>
  <rcc rId="31665" sId="10">
    <oc r="N15" t="inlineStr">
      <is>
        <t>Not applicable</t>
      </is>
    </oc>
    <nc r="N15" t="inlineStr">
      <is>
        <t>N/A</t>
      </is>
    </nc>
  </rcc>
  <rcc rId="31666" sId="10">
    <oc r="P15" t="inlineStr">
      <is>
        <t>Not applicable</t>
      </is>
    </oc>
    <nc r="P15" t="inlineStr">
      <is>
        <t>N/A</t>
      </is>
    </nc>
  </rcc>
  <rcc rId="31667" sId="10">
    <oc r="R15" t="inlineStr">
      <is>
        <t>Not applicable</t>
      </is>
    </oc>
    <nc r="R15" t="inlineStr">
      <is>
        <t>N/A</t>
      </is>
    </nc>
  </rcc>
  <rcc rId="31668" sId="10">
    <oc r="T15" t="inlineStr">
      <is>
        <t>Not applicable</t>
      </is>
    </oc>
    <nc r="T15" t="inlineStr">
      <is>
        <t>N/A</t>
      </is>
    </nc>
  </rcc>
  <rcc rId="31669" sId="10" odxf="1" dxf="1">
    <oc r="I16" t="inlineStr">
      <is>
        <t>Not applicable</t>
      </is>
    </oc>
    <nc r="I16" t="inlineStr">
      <is>
        <t>N/A</t>
      </is>
    </nc>
    <odxf/>
    <ndxf/>
  </rcc>
  <rcc rId="31670" sId="10" odxf="1" dxf="1">
    <oc r="J16" t="inlineStr">
      <is>
        <t>Not applicable</t>
      </is>
    </oc>
    <nc r="J16" t="inlineStr">
      <is>
        <t>N/A</t>
      </is>
    </nc>
    <odxf/>
    <ndxf/>
  </rcc>
  <rcc rId="31671" sId="10" odxf="1" dxf="1">
    <oc r="K16" t="inlineStr">
      <is>
        <t>Not applicable</t>
      </is>
    </oc>
    <nc r="K16" t="inlineStr">
      <is>
        <t>N/A</t>
      </is>
    </nc>
    <odxf/>
    <ndxf/>
  </rcc>
  <rcc rId="31672" sId="10">
    <oc r="N16" t="inlineStr">
      <is>
        <t>Not applicable</t>
      </is>
    </oc>
    <nc r="N16" t="inlineStr">
      <is>
        <t>N/A</t>
      </is>
    </nc>
  </rcc>
  <rcc rId="31673" sId="10">
    <oc r="P16" t="inlineStr">
      <is>
        <t>Not applicable</t>
      </is>
    </oc>
    <nc r="P16" t="inlineStr">
      <is>
        <t>N/A</t>
      </is>
    </nc>
  </rcc>
  <rcc rId="31674" sId="10">
    <oc r="R16" t="inlineStr">
      <is>
        <t>Not applicable</t>
      </is>
    </oc>
    <nc r="R16" t="inlineStr">
      <is>
        <t>N/A</t>
      </is>
    </nc>
  </rcc>
  <rcc rId="31675" sId="10">
    <oc r="T16" t="inlineStr">
      <is>
        <t>Not applicable</t>
      </is>
    </oc>
    <nc r="T16" t="inlineStr">
      <is>
        <t>N/A</t>
      </is>
    </nc>
  </rcc>
  <rcc rId="31676" sId="10" odxf="1" dxf="1">
    <oc r="I17" t="inlineStr">
      <is>
        <t>Not applicable</t>
      </is>
    </oc>
    <nc r="I17" t="inlineStr">
      <is>
        <t>N/A</t>
      </is>
    </nc>
    <odxf/>
    <ndxf/>
  </rcc>
  <rcc rId="31677" sId="10" odxf="1" dxf="1">
    <oc r="J17" t="inlineStr">
      <is>
        <t>Not applicable</t>
      </is>
    </oc>
    <nc r="J17" t="inlineStr">
      <is>
        <t>N/A</t>
      </is>
    </nc>
    <odxf/>
    <ndxf/>
  </rcc>
  <rcc rId="31678" sId="10" odxf="1" dxf="1">
    <oc r="K17" t="inlineStr">
      <is>
        <t>Not applicable</t>
      </is>
    </oc>
    <nc r="K17" t="inlineStr">
      <is>
        <t>N/A</t>
      </is>
    </nc>
    <odxf/>
    <ndxf/>
  </rcc>
  <rcc rId="31679" sId="10">
    <oc r="N17" t="inlineStr">
      <is>
        <t>Not applicable</t>
      </is>
    </oc>
    <nc r="N17" t="inlineStr">
      <is>
        <t>N/A</t>
      </is>
    </nc>
  </rcc>
  <rcc rId="31680" sId="10">
    <oc r="P17" t="inlineStr">
      <is>
        <t>Not applicable</t>
      </is>
    </oc>
    <nc r="P17" t="inlineStr">
      <is>
        <t>N/A</t>
      </is>
    </nc>
  </rcc>
  <rcc rId="31681" sId="10">
    <oc r="R17" t="inlineStr">
      <is>
        <t>Not applicable</t>
      </is>
    </oc>
    <nc r="R17" t="inlineStr">
      <is>
        <t>N/A</t>
      </is>
    </nc>
  </rcc>
  <rcc rId="31682" sId="10">
    <oc r="T17" t="inlineStr">
      <is>
        <t>Not applicable</t>
      </is>
    </oc>
    <nc r="T17" t="inlineStr">
      <is>
        <t>N/A</t>
      </is>
    </nc>
  </rcc>
  <rcc rId="31683" sId="10">
    <oc r="N18" t="inlineStr">
      <is>
        <t>Not applicable</t>
      </is>
    </oc>
    <nc r="N18" t="inlineStr">
      <is>
        <t>N/A</t>
      </is>
    </nc>
  </rcc>
  <rcc rId="31684" sId="10" odxf="1" dxf="1">
    <oc r="I19" t="inlineStr">
      <is>
        <t>Not applicable</t>
      </is>
    </oc>
    <nc r="I19" t="inlineStr">
      <is>
        <t>N/A</t>
      </is>
    </nc>
    <odxf/>
    <ndxf/>
  </rcc>
  <rcc rId="31685" sId="10" odxf="1" dxf="1">
    <oc r="J19" t="inlineStr">
      <is>
        <t>Not applicable</t>
      </is>
    </oc>
    <nc r="J19" t="inlineStr">
      <is>
        <t>N/A</t>
      </is>
    </nc>
    <odxf/>
    <ndxf/>
  </rcc>
  <rcc rId="31686" sId="10" odxf="1" dxf="1">
    <oc r="K19" t="inlineStr">
      <is>
        <t>Not applicable</t>
      </is>
    </oc>
    <nc r="K19" t="inlineStr">
      <is>
        <t>N/A</t>
      </is>
    </nc>
    <odxf/>
    <ndxf/>
  </rcc>
  <rcc rId="31687" sId="10">
    <oc r="N19" t="inlineStr">
      <is>
        <t>Not applicable</t>
      </is>
    </oc>
    <nc r="N19" t="inlineStr">
      <is>
        <t>N/A</t>
      </is>
    </nc>
  </rcc>
  <rcc rId="31688" sId="10">
    <oc r="P19" t="inlineStr">
      <is>
        <t>Not applicable</t>
      </is>
    </oc>
    <nc r="P19" t="inlineStr">
      <is>
        <t>N/A</t>
      </is>
    </nc>
  </rcc>
  <rcc rId="31689" sId="10">
    <oc r="R19" t="inlineStr">
      <is>
        <t>Not applicable</t>
      </is>
    </oc>
    <nc r="R19" t="inlineStr">
      <is>
        <t>N/A</t>
      </is>
    </nc>
  </rcc>
  <rcc rId="31690" sId="10">
    <oc r="T19" t="inlineStr">
      <is>
        <t>Not applicable</t>
      </is>
    </oc>
    <nc r="T19" t="inlineStr">
      <is>
        <t>N/A</t>
      </is>
    </nc>
  </rcc>
  <rcc rId="31691" sId="10" odxf="1" dxf="1">
    <oc r="I20" t="inlineStr">
      <is>
        <t>Not applicable</t>
      </is>
    </oc>
    <nc r="I20" t="inlineStr">
      <is>
        <t>N/A</t>
      </is>
    </nc>
    <odxf/>
    <ndxf/>
  </rcc>
  <rcc rId="31692" sId="10" odxf="1" dxf="1">
    <oc r="J20" t="inlineStr">
      <is>
        <t>Not applicable</t>
      </is>
    </oc>
    <nc r="J20" t="inlineStr">
      <is>
        <t>N/A</t>
      </is>
    </nc>
    <odxf/>
    <ndxf/>
  </rcc>
  <rcc rId="31693" sId="10" odxf="1" dxf="1">
    <oc r="K20" t="inlineStr">
      <is>
        <t>Not applicable</t>
      </is>
    </oc>
    <nc r="K20" t="inlineStr">
      <is>
        <t>N/A</t>
      </is>
    </nc>
    <odxf/>
    <ndxf/>
  </rcc>
  <rcc rId="31694" sId="10">
    <oc r="N20" t="inlineStr">
      <is>
        <t>Not applicable</t>
      </is>
    </oc>
    <nc r="N20" t="inlineStr">
      <is>
        <t>N/A</t>
      </is>
    </nc>
  </rcc>
  <rcc rId="31695" sId="10">
    <oc r="P20" t="inlineStr">
      <is>
        <t>Not applicable</t>
      </is>
    </oc>
    <nc r="P20" t="inlineStr">
      <is>
        <t>N/A</t>
      </is>
    </nc>
  </rcc>
  <rcc rId="31696" sId="10">
    <oc r="R20" t="inlineStr">
      <is>
        <t>Not applicable</t>
      </is>
    </oc>
    <nc r="R20" t="inlineStr">
      <is>
        <t>N/A</t>
      </is>
    </nc>
  </rcc>
  <rcc rId="31697" sId="10">
    <oc r="T20" t="inlineStr">
      <is>
        <t>Not applicable</t>
      </is>
    </oc>
    <nc r="T20" t="inlineStr">
      <is>
        <t>N/A</t>
      </is>
    </nc>
  </rcc>
  <rcc rId="31698" sId="10" odxf="1" dxf="1">
    <oc r="I21" t="inlineStr">
      <is>
        <t>Not applicable</t>
      </is>
    </oc>
    <nc r="I21" t="inlineStr">
      <is>
        <t>N/A</t>
      </is>
    </nc>
    <odxf/>
    <ndxf/>
  </rcc>
  <rcc rId="31699" sId="10" odxf="1" dxf="1">
    <oc r="J21" t="inlineStr">
      <is>
        <t>Not applicable</t>
      </is>
    </oc>
    <nc r="J21" t="inlineStr">
      <is>
        <t>N/A</t>
      </is>
    </nc>
    <odxf/>
    <ndxf/>
  </rcc>
  <rcc rId="31700" sId="10" odxf="1" dxf="1">
    <oc r="K21" t="inlineStr">
      <is>
        <t>Not applicable</t>
      </is>
    </oc>
    <nc r="K21" t="inlineStr">
      <is>
        <t>N/A</t>
      </is>
    </nc>
    <odxf/>
    <ndxf/>
  </rcc>
  <rcc rId="31701" sId="10">
    <oc r="N21" t="inlineStr">
      <is>
        <t>Not applicable</t>
      </is>
    </oc>
    <nc r="N21" t="inlineStr">
      <is>
        <t>N/A</t>
      </is>
    </nc>
  </rcc>
  <rcc rId="31702" sId="10">
    <oc r="P21" t="inlineStr">
      <is>
        <t>Not applicable</t>
      </is>
    </oc>
    <nc r="P21" t="inlineStr">
      <is>
        <t>N/A</t>
      </is>
    </nc>
  </rcc>
  <rcc rId="31703" sId="10">
    <oc r="R21" t="inlineStr">
      <is>
        <t>Not applicable</t>
      </is>
    </oc>
    <nc r="R21" t="inlineStr">
      <is>
        <t>N/A</t>
      </is>
    </nc>
  </rcc>
  <rcc rId="31704" sId="10">
    <oc r="T21" t="inlineStr">
      <is>
        <t>Not applicable</t>
      </is>
    </oc>
    <nc r="T21" t="inlineStr">
      <is>
        <t>N/A</t>
      </is>
    </nc>
  </rcc>
  <rcc rId="31705" sId="10" odxf="1" dxf="1">
    <oc r="I22" t="inlineStr">
      <is>
        <t>Not applicable</t>
      </is>
    </oc>
    <nc r="I22" t="inlineStr">
      <is>
        <t>N/A</t>
      </is>
    </nc>
    <odxf/>
    <ndxf/>
  </rcc>
  <rcc rId="31706" sId="10" odxf="1" dxf="1">
    <oc r="J22" t="inlineStr">
      <is>
        <t>Not applicable</t>
      </is>
    </oc>
    <nc r="J22" t="inlineStr">
      <is>
        <t>N/A</t>
      </is>
    </nc>
    <odxf/>
    <ndxf/>
  </rcc>
  <rcc rId="31707" sId="10" odxf="1" dxf="1">
    <oc r="K22" t="inlineStr">
      <is>
        <t>Not applicable</t>
      </is>
    </oc>
    <nc r="K22" t="inlineStr">
      <is>
        <t>N/A</t>
      </is>
    </nc>
    <odxf/>
    <ndxf/>
  </rcc>
  <rcc rId="31708" sId="10">
    <oc r="N22" t="inlineStr">
      <is>
        <t>Not applicable</t>
      </is>
    </oc>
    <nc r="N22" t="inlineStr">
      <is>
        <t>N/A</t>
      </is>
    </nc>
  </rcc>
  <rcc rId="31709" sId="10">
    <oc r="P22" t="inlineStr">
      <is>
        <t>Not applicable</t>
      </is>
    </oc>
    <nc r="P22" t="inlineStr">
      <is>
        <t>N/A</t>
      </is>
    </nc>
  </rcc>
  <rcc rId="31710" sId="10">
    <oc r="R22" t="inlineStr">
      <is>
        <t>Not applicable</t>
      </is>
    </oc>
    <nc r="R22" t="inlineStr">
      <is>
        <t>N/A</t>
      </is>
    </nc>
  </rcc>
  <rcc rId="31711" sId="10">
    <oc r="T22" t="inlineStr">
      <is>
        <t>Not applicable</t>
      </is>
    </oc>
    <nc r="T22" t="inlineStr">
      <is>
        <t>N/A</t>
      </is>
    </nc>
  </rcc>
  <rcc rId="31712" sId="10" odxf="1" dxf="1">
    <oc r="I23" t="inlineStr">
      <is>
        <t>Not applicable</t>
      </is>
    </oc>
    <nc r="I23" t="inlineStr">
      <is>
        <t>N/A</t>
      </is>
    </nc>
    <odxf/>
    <ndxf/>
  </rcc>
  <rcc rId="31713" sId="10" odxf="1" dxf="1">
    <oc r="J23" t="inlineStr">
      <is>
        <t>Not applicable</t>
      </is>
    </oc>
    <nc r="J23" t="inlineStr">
      <is>
        <t>N/A</t>
      </is>
    </nc>
    <odxf/>
    <ndxf/>
  </rcc>
  <rcc rId="31714" sId="10" odxf="1" dxf="1">
    <oc r="K23" t="inlineStr">
      <is>
        <t>Not applicable</t>
      </is>
    </oc>
    <nc r="K23" t="inlineStr">
      <is>
        <t>N/A</t>
      </is>
    </nc>
    <odxf/>
    <ndxf/>
  </rcc>
  <rcc rId="31715" sId="10">
    <oc r="N23" t="inlineStr">
      <is>
        <t>Not applicable</t>
      </is>
    </oc>
    <nc r="N23" t="inlineStr">
      <is>
        <t>N/A</t>
      </is>
    </nc>
  </rcc>
  <rcc rId="31716" sId="10">
    <oc r="P23" t="inlineStr">
      <is>
        <t>Not applicable</t>
      </is>
    </oc>
    <nc r="P23" t="inlineStr">
      <is>
        <t>N/A</t>
      </is>
    </nc>
  </rcc>
  <rcc rId="31717" sId="10">
    <oc r="R23" t="inlineStr">
      <is>
        <t>Not applicable</t>
      </is>
    </oc>
    <nc r="R23" t="inlineStr">
      <is>
        <t>N/A</t>
      </is>
    </nc>
  </rcc>
  <rcc rId="31718" sId="10">
    <oc r="T23" t="inlineStr">
      <is>
        <t>Not applicable</t>
      </is>
    </oc>
    <nc r="T23" t="inlineStr">
      <is>
        <t>N/A</t>
      </is>
    </nc>
  </rcc>
  <rcc rId="31719" sId="10" odxf="1" dxf="1">
    <oc r="I24" t="inlineStr">
      <is>
        <t>Not applicable</t>
      </is>
    </oc>
    <nc r="I24" t="inlineStr">
      <is>
        <t>N/A</t>
      </is>
    </nc>
    <odxf/>
    <ndxf/>
  </rcc>
  <rcc rId="31720" sId="10" odxf="1" dxf="1">
    <oc r="J24" t="inlineStr">
      <is>
        <t>Not applicable</t>
      </is>
    </oc>
    <nc r="J24" t="inlineStr">
      <is>
        <t>N/A</t>
      </is>
    </nc>
    <odxf/>
    <ndxf/>
  </rcc>
  <rcc rId="31721" sId="10" odxf="1" dxf="1">
    <oc r="K24" t="inlineStr">
      <is>
        <t>Not applicable</t>
      </is>
    </oc>
    <nc r="K24" t="inlineStr">
      <is>
        <t>N/A</t>
      </is>
    </nc>
    <odxf/>
    <ndxf/>
  </rcc>
  <rcc rId="31722" sId="10">
    <oc r="N24" t="inlineStr">
      <is>
        <t>Not applicable</t>
      </is>
    </oc>
    <nc r="N24" t="inlineStr">
      <is>
        <t>N/A</t>
      </is>
    </nc>
  </rcc>
  <rcc rId="31723" sId="10">
    <oc r="P24" t="inlineStr">
      <is>
        <t>Not applicable</t>
      </is>
    </oc>
    <nc r="P24" t="inlineStr">
      <is>
        <t>N/A</t>
      </is>
    </nc>
  </rcc>
  <rcc rId="31724" sId="10">
    <oc r="R24" t="inlineStr">
      <is>
        <t>Not applicable</t>
      </is>
    </oc>
    <nc r="R24" t="inlineStr">
      <is>
        <t>N/A</t>
      </is>
    </nc>
  </rcc>
  <rcc rId="31725" sId="10">
    <oc r="T24" t="inlineStr">
      <is>
        <t>Not applicable</t>
      </is>
    </oc>
    <nc r="T24" t="inlineStr">
      <is>
        <t>N/A</t>
      </is>
    </nc>
  </rcc>
  <rcc rId="31726" sId="10">
    <oc r="N25" t="inlineStr">
      <is>
        <t>Not applicable</t>
      </is>
    </oc>
    <nc r="N25" t="inlineStr">
      <is>
        <t>N/A</t>
      </is>
    </nc>
  </rcc>
  <rcc rId="31727" sId="10">
    <oc r="P25" t="inlineStr">
      <is>
        <t>Not applicable</t>
      </is>
    </oc>
    <nc r="P25" t="inlineStr">
      <is>
        <t>N/A</t>
      </is>
    </nc>
  </rcc>
  <rcc rId="31728" sId="10">
    <oc r="R25" t="inlineStr">
      <is>
        <t>Not applicable</t>
      </is>
    </oc>
    <nc r="R25" t="inlineStr">
      <is>
        <t>N/A</t>
      </is>
    </nc>
  </rcc>
  <rcc rId="31729" sId="10">
    <oc r="T25" t="inlineStr">
      <is>
        <t>Not applicable</t>
      </is>
    </oc>
    <nc r="T25" t="inlineStr">
      <is>
        <t>N/A</t>
      </is>
    </nc>
  </rcc>
  <rcc rId="31730" sId="10" odxf="1" dxf="1">
    <oc r="I26" t="inlineStr">
      <is>
        <t>Not applicable</t>
      </is>
    </oc>
    <nc r="I26" t="inlineStr">
      <is>
        <t>N/A</t>
      </is>
    </nc>
    <odxf/>
    <ndxf/>
  </rcc>
  <rcc rId="31731" sId="10" odxf="1" dxf="1">
    <oc r="J26" t="inlineStr">
      <is>
        <t>Not applicable</t>
      </is>
    </oc>
    <nc r="J26" t="inlineStr">
      <is>
        <t>N/A</t>
      </is>
    </nc>
    <odxf/>
    <ndxf/>
  </rcc>
  <rcc rId="31732" sId="10" odxf="1" dxf="1">
    <oc r="K26" t="inlineStr">
      <is>
        <t>Not applicable</t>
      </is>
    </oc>
    <nc r="K26" t="inlineStr">
      <is>
        <t>N/A</t>
      </is>
    </nc>
    <odxf/>
    <ndxf/>
  </rcc>
  <rcc rId="31733" sId="10">
    <oc r="N26" t="inlineStr">
      <is>
        <t>Not applicable</t>
      </is>
    </oc>
    <nc r="N26" t="inlineStr">
      <is>
        <t>N/A</t>
      </is>
    </nc>
  </rcc>
  <rcc rId="31734" sId="10">
    <oc r="P26" t="inlineStr">
      <is>
        <t>Not applicable</t>
      </is>
    </oc>
    <nc r="P26" t="inlineStr">
      <is>
        <t>N/A</t>
      </is>
    </nc>
  </rcc>
  <rcc rId="31735" sId="10">
    <oc r="R26" t="inlineStr">
      <is>
        <t>Not applicable</t>
      </is>
    </oc>
    <nc r="R26" t="inlineStr">
      <is>
        <t>N/A</t>
      </is>
    </nc>
  </rcc>
  <rcc rId="31736" sId="10">
    <oc r="T26" t="inlineStr">
      <is>
        <t>Not applicable</t>
      </is>
    </oc>
    <nc r="T26" t="inlineStr">
      <is>
        <t>N/A</t>
      </is>
    </nc>
  </rcc>
  <rcc rId="31737" sId="10" odxf="1" dxf="1">
    <oc r="I27" t="inlineStr">
      <is>
        <t>Not applicable</t>
      </is>
    </oc>
    <nc r="I27" t="inlineStr">
      <is>
        <t>N/A</t>
      </is>
    </nc>
    <odxf/>
    <ndxf/>
  </rcc>
  <rcc rId="31738" sId="10" odxf="1" dxf="1">
    <oc r="J27" t="inlineStr">
      <is>
        <t>Not applicable</t>
      </is>
    </oc>
    <nc r="J27" t="inlineStr">
      <is>
        <t>N/A</t>
      </is>
    </nc>
    <odxf/>
    <ndxf/>
  </rcc>
  <rcc rId="31739" sId="10" odxf="1" dxf="1">
    <oc r="K27" t="inlineStr">
      <is>
        <t>Not applicable</t>
      </is>
    </oc>
    <nc r="K27" t="inlineStr">
      <is>
        <t>N/A</t>
      </is>
    </nc>
    <odxf/>
    <ndxf/>
  </rcc>
  <rcc rId="31740" sId="10">
    <oc r="N27" t="inlineStr">
      <is>
        <t>Not applicable</t>
      </is>
    </oc>
    <nc r="N27" t="inlineStr">
      <is>
        <t>N/A</t>
      </is>
    </nc>
  </rcc>
  <rcc rId="31741" sId="10">
    <oc r="P27" t="inlineStr">
      <is>
        <t>Not applicable</t>
      </is>
    </oc>
    <nc r="P27" t="inlineStr">
      <is>
        <t>N/A</t>
      </is>
    </nc>
  </rcc>
  <rcc rId="31742" sId="10">
    <oc r="R27" t="inlineStr">
      <is>
        <t>Not applicable</t>
      </is>
    </oc>
    <nc r="R27" t="inlineStr">
      <is>
        <t>N/A</t>
      </is>
    </nc>
  </rcc>
  <rcc rId="31743" sId="10">
    <oc r="T27" t="inlineStr">
      <is>
        <t>Not applicable</t>
      </is>
    </oc>
    <nc r="T27" t="inlineStr">
      <is>
        <t>N/A</t>
      </is>
    </nc>
  </rcc>
  <rcc rId="31744" sId="10" odxf="1" dxf="1">
    <oc r="I28" t="inlineStr">
      <is>
        <t>Not applicable</t>
      </is>
    </oc>
    <nc r="I28" t="inlineStr">
      <is>
        <t>N/A</t>
      </is>
    </nc>
    <odxf/>
    <ndxf/>
  </rcc>
  <rcc rId="31745" sId="10" odxf="1" dxf="1">
    <oc r="J28" t="inlineStr">
      <is>
        <t>Not applicable</t>
      </is>
    </oc>
    <nc r="J28" t="inlineStr">
      <is>
        <t>N/A</t>
      </is>
    </nc>
    <odxf/>
    <ndxf/>
  </rcc>
  <rcc rId="31746" sId="10" odxf="1" dxf="1">
    <oc r="K28" t="inlineStr">
      <is>
        <t>Not applicable</t>
      </is>
    </oc>
    <nc r="K28" t="inlineStr">
      <is>
        <t>N/A</t>
      </is>
    </nc>
    <odxf/>
    <ndxf/>
  </rcc>
  <rcc rId="31747" sId="10">
    <oc r="N28" t="inlineStr">
      <is>
        <t>Not applicable</t>
      </is>
    </oc>
    <nc r="N28" t="inlineStr">
      <is>
        <t>N/A</t>
      </is>
    </nc>
  </rcc>
  <rcc rId="31748" sId="10">
    <oc r="P28" t="inlineStr">
      <is>
        <t>Not applicable</t>
      </is>
    </oc>
    <nc r="P28" t="inlineStr">
      <is>
        <t>N/A</t>
      </is>
    </nc>
  </rcc>
  <rcc rId="31749" sId="10">
    <oc r="R28" t="inlineStr">
      <is>
        <t>Not applicable</t>
      </is>
    </oc>
    <nc r="R28" t="inlineStr">
      <is>
        <t>N/A</t>
      </is>
    </nc>
  </rcc>
  <rcc rId="31750" sId="10">
    <oc r="T28" t="inlineStr">
      <is>
        <t>Not applicable</t>
      </is>
    </oc>
    <nc r="T28" t="inlineStr">
      <is>
        <t>N/A</t>
      </is>
    </nc>
  </rcc>
  <rcc rId="31751" sId="10" odxf="1" dxf="1">
    <oc r="I29" t="inlineStr">
      <is>
        <t>Not applicable</t>
      </is>
    </oc>
    <nc r="I29" t="inlineStr">
      <is>
        <t>N/A</t>
      </is>
    </nc>
    <odxf/>
    <ndxf/>
  </rcc>
  <rcc rId="31752" sId="10" odxf="1" dxf="1">
    <oc r="J29" t="inlineStr">
      <is>
        <t>Not applicable</t>
      </is>
    </oc>
    <nc r="J29" t="inlineStr">
      <is>
        <t>N/A</t>
      </is>
    </nc>
    <odxf/>
    <ndxf/>
  </rcc>
  <rcc rId="31753" sId="10" odxf="1" dxf="1">
    <oc r="K29" t="inlineStr">
      <is>
        <t>Not applicable</t>
      </is>
    </oc>
    <nc r="K29" t="inlineStr">
      <is>
        <t>N/A</t>
      </is>
    </nc>
    <odxf/>
    <ndxf/>
  </rcc>
  <rcc rId="31754" sId="10">
    <oc r="N29" t="inlineStr">
      <is>
        <t>Not applicable</t>
      </is>
    </oc>
    <nc r="N29" t="inlineStr">
      <is>
        <t>N/A</t>
      </is>
    </nc>
  </rcc>
  <rcc rId="31755" sId="10">
    <oc r="P29" t="inlineStr">
      <is>
        <t>Not applicable</t>
      </is>
    </oc>
    <nc r="P29" t="inlineStr">
      <is>
        <t>N/A</t>
      </is>
    </nc>
  </rcc>
  <rcc rId="31756" sId="10">
    <oc r="R29" t="inlineStr">
      <is>
        <t>Not applicable</t>
      </is>
    </oc>
    <nc r="R29" t="inlineStr">
      <is>
        <t>N/A</t>
      </is>
    </nc>
  </rcc>
  <rcc rId="31757" sId="10">
    <oc r="T29" t="inlineStr">
      <is>
        <t>Not applicable</t>
      </is>
    </oc>
    <nc r="T29" t="inlineStr">
      <is>
        <t>N/A</t>
      </is>
    </nc>
  </rcc>
  <rcc rId="31758" sId="10" odxf="1" dxf="1">
    <oc r="I30" t="inlineStr">
      <is>
        <t>Not applicable</t>
      </is>
    </oc>
    <nc r="I30" t="inlineStr">
      <is>
        <t>N/A</t>
      </is>
    </nc>
    <odxf/>
    <ndxf/>
  </rcc>
  <rcc rId="31759" sId="10" odxf="1" dxf="1">
    <oc r="J30" t="inlineStr">
      <is>
        <t>Not applicable</t>
      </is>
    </oc>
    <nc r="J30" t="inlineStr">
      <is>
        <t>N/A</t>
      </is>
    </nc>
    <odxf/>
    <ndxf/>
  </rcc>
  <rcc rId="31760" sId="10" odxf="1" dxf="1">
    <oc r="K30" t="inlineStr">
      <is>
        <t>Not applicable</t>
      </is>
    </oc>
    <nc r="K30" t="inlineStr">
      <is>
        <t>N/A</t>
      </is>
    </nc>
    <odxf/>
    <ndxf/>
  </rcc>
  <rcc rId="31761" sId="10">
    <oc r="N30" t="inlineStr">
      <is>
        <t>Not applicable</t>
      </is>
    </oc>
    <nc r="N30" t="inlineStr">
      <is>
        <t>N/A</t>
      </is>
    </nc>
  </rcc>
  <rcc rId="31762" sId="10">
    <oc r="P30" t="inlineStr">
      <is>
        <t>Not applicable</t>
      </is>
    </oc>
    <nc r="P30" t="inlineStr">
      <is>
        <t>N/A</t>
      </is>
    </nc>
  </rcc>
  <rcc rId="31763" sId="10">
    <oc r="R30" t="inlineStr">
      <is>
        <t>Not applicable</t>
      </is>
    </oc>
    <nc r="R30" t="inlineStr">
      <is>
        <t>N/A</t>
      </is>
    </nc>
  </rcc>
  <rcc rId="31764" sId="10">
    <oc r="T30" t="inlineStr">
      <is>
        <t>Not applicable</t>
      </is>
    </oc>
    <nc r="T30" t="inlineStr">
      <is>
        <t>N/A</t>
      </is>
    </nc>
  </rcc>
  <rcc rId="31765" sId="10" odxf="1" dxf="1">
    <oc r="I31" t="inlineStr">
      <is>
        <t>Not applicable</t>
      </is>
    </oc>
    <nc r="I31" t="inlineStr">
      <is>
        <t>N/A</t>
      </is>
    </nc>
    <odxf/>
    <ndxf/>
  </rcc>
  <rcc rId="31766" sId="10" odxf="1" dxf="1">
    <oc r="J31" t="inlineStr">
      <is>
        <t>Not applicable</t>
      </is>
    </oc>
    <nc r="J31" t="inlineStr">
      <is>
        <t>N/A</t>
      </is>
    </nc>
    <odxf/>
    <ndxf/>
  </rcc>
  <rcc rId="31767" sId="10" odxf="1" dxf="1">
    <oc r="K31" t="inlineStr">
      <is>
        <t>Not applicable</t>
      </is>
    </oc>
    <nc r="K31" t="inlineStr">
      <is>
        <t>N/A</t>
      </is>
    </nc>
    <odxf/>
    <ndxf/>
  </rcc>
  <rcc rId="31768" sId="10">
    <oc r="N31" t="inlineStr">
      <is>
        <t>Not applicable</t>
      </is>
    </oc>
    <nc r="N31" t="inlineStr">
      <is>
        <t>N/A</t>
      </is>
    </nc>
  </rcc>
  <rcc rId="31769" sId="10">
    <oc r="P31" t="inlineStr">
      <is>
        <t>Not applicable</t>
      </is>
    </oc>
    <nc r="P31" t="inlineStr">
      <is>
        <t>N/A</t>
      </is>
    </nc>
  </rcc>
  <rcc rId="31770" sId="10">
    <oc r="R31" t="inlineStr">
      <is>
        <t>Not applicable</t>
      </is>
    </oc>
    <nc r="R31" t="inlineStr">
      <is>
        <t>N/A</t>
      </is>
    </nc>
  </rcc>
  <rcc rId="31771" sId="10">
    <oc r="T31" t="inlineStr">
      <is>
        <t>Not applicable</t>
      </is>
    </oc>
    <nc r="T31" t="inlineStr">
      <is>
        <t>N/A</t>
      </is>
    </nc>
  </rcc>
  <rcc rId="31772" sId="10" odxf="1" dxf="1">
    <oc r="I32" t="inlineStr">
      <is>
        <t>Not applicable</t>
      </is>
    </oc>
    <nc r="I32" t="inlineStr">
      <is>
        <t>N/A</t>
      </is>
    </nc>
    <odxf/>
    <ndxf/>
  </rcc>
  <rcc rId="31773" sId="10" odxf="1" dxf="1">
    <oc r="J32" t="inlineStr">
      <is>
        <t>Not applicable</t>
      </is>
    </oc>
    <nc r="J32" t="inlineStr">
      <is>
        <t>N/A</t>
      </is>
    </nc>
    <odxf/>
    <ndxf/>
  </rcc>
  <rcc rId="31774" sId="10" odxf="1" dxf="1">
    <oc r="K32" t="inlineStr">
      <is>
        <t>Not applicable</t>
      </is>
    </oc>
    <nc r="K32" t="inlineStr">
      <is>
        <t>N/A</t>
      </is>
    </nc>
    <odxf/>
    <ndxf/>
  </rcc>
  <rcc rId="31775" sId="10">
    <oc r="N32" t="inlineStr">
      <is>
        <t>Not applicable</t>
      </is>
    </oc>
    <nc r="N32" t="inlineStr">
      <is>
        <t>N/A</t>
      </is>
    </nc>
  </rcc>
  <rcc rId="31776" sId="10">
    <oc r="P32" t="inlineStr">
      <is>
        <t>Not applicable</t>
      </is>
    </oc>
    <nc r="P32" t="inlineStr">
      <is>
        <t>N/A</t>
      </is>
    </nc>
  </rcc>
  <rcc rId="31777" sId="10">
    <oc r="R32" t="inlineStr">
      <is>
        <t>Not applicable</t>
      </is>
    </oc>
    <nc r="R32" t="inlineStr">
      <is>
        <t>N/A</t>
      </is>
    </nc>
  </rcc>
  <rcc rId="31778" sId="10">
    <oc r="T32" t="inlineStr">
      <is>
        <t>Not applicable</t>
      </is>
    </oc>
    <nc r="T32" t="inlineStr">
      <is>
        <t>N/A</t>
      </is>
    </nc>
  </rcc>
  <rcc rId="31779" sId="10" odxf="1" dxf="1">
    <oc r="I33" t="inlineStr">
      <is>
        <t>Not applicable</t>
      </is>
    </oc>
    <nc r="I33" t="inlineStr">
      <is>
        <t>N/A</t>
      </is>
    </nc>
    <odxf/>
    <ndxf/>
  </rcc>
  <rcc rId="31780" sId="10" odxf="1" dxf="1">
    <oc r="J33" t="inlineStr">
      <is>
        <t>Not applicable</t>
      </is>
    </oc>
    <nc r="J33" t="inlineStr">
      <is>
        <t>N/A</t>
      </is>
    </nc>
    <odxf/>
    <ndxf/>
  </rcc>
  <rcc rId="31781" sId="10" odxf="1" dxf="1">
    <oc r="K33" t="inlineStr">
      <is>
        <t>Not applicable</t>
      </is>
    </oc>
    <nc r="K33" t="inlineStr">
      <is>
        <t>N/A</t>
      </is>
    </nc>
    <odxf/>
    <ndxf/>
  </rcc>
  <rcc rId="31782" sId="10">
    <oc r="N33" t="inlineStr">
      <is>
        <t>Not applicable</t>
      </is>
    </oc>
    <nc r="N33" t="inlineStr">
      <is>
        <t>N/A</t>
      </is>
    </nc>
  </rcc>
  <rcc rId="31783" sId="10">
    <oc r="P33" t="inlineStr">
      <is>
        <t>Not applicable</t>
      </is>
    </oc>
    <nc r="P33" t="inlineStr">
      <is>
        <t>N/A</t>
      </is>
    </nc>
  </rcc>
  <rcc rId="31784" sId="10">
    <oc r="R33" t="inlineStr">
      <is>
        <t>Not applicable</t>
      </is>
    </oc>
    <nc r="R33" t="inlineStr">
      <is>
        <t>N/A</t>
      </is>
    </nc>
  </rcc>
  <rcc rId="31785" sId="10">
    <oc r="T33" t="inlineStr">
      <is>
        <t>Not applicable</t>
      </is>
    </oc>
    <nc r="T33" t="inlineStr">
      <is>
        <t>N/A</t>
      </is>
    </nc>
  </rcc>
  <rcc rId="31786" sId="10" odxf="1" dxf="1">
    <oc r="I34" t="inlineStr">
      <is>
        <t>Not applicable</t>
      </is>
    </oc>
    <nc r="I34" t="inlineStr">
      <is>
        <t>N/A</t>
      </is>
    </nc>
    <odxf/>
    <ndxf/>
  </rcc>
  <rcc rId="31787" sId="10" odxf="1" dxf="1">
    <oc r="J34" t="inlineStr">
      <is>
        <t>Not applicable</t>
      </is>
    </oc>
    <nc r="J34" t="inlineStr">
      <is>
        <t>N/A</t>
      </is>
    </nc>
    <odxf/>
    <ndxf/>
  </rcc>
  <rcc rId="31788" sId="10" odxf="1" dxf="1">
    <oc r="K34" t="inlineStr">
      <is>
        <t>Not applicable</t>
      </is>
    </oc>
    <nc r="K34" t="inlineStr">
      <is>
        <t>N/A</t>
      </is>
    </nc>
    <odxf/>
    <ndxf/>
  </rcc>
  <rcc rId="31789" sId="10">
    <oc r="N34" t="inlineStr">
      <is>
        <t>Not applicable</t>
      </is>
    </oc>
    <nc r="N34" t="inlineStr">
      <is>
        <t>N/A</t>
      </is>
    </nc>
  </rcc>
  <rcc rId="31790" sId="10">
    <oc r="P34" t="inlineStr">
      <is>
        <t>Not applicable</t>
      </is>
    </oc>
    <nc r="P34" t="inlineStr">
      <is>
        <t>N/A</t>
      </is>
    </nc>
  </rcc>
  <rcc rId="31791" sId="10">
    <oc r="R34" t="inlineStr">
      <is>
        <t>Not applicable</t>
      </is>
    </oc>
    <nc r="R34" t="inlineStr">
      <is>
        <t>N/A</t>
      </is>
    </nc>
  </rcc>
  <rcc rId="31792" sId="10">
    <oc r="T34" t="inlineStr">
      <is>
        <t>Not applicable</t>
      </is>
    </oc>
    <nc r="T34" t="inlineStr">
      <is>
        <t>N/A</t>
      </is>
    </nc>
  </rcc>
  <rcc rId="31793" sId="10">
    <oc r="N35" t="inlineStr">
      <is>
        <t>Not applicable</t>
      </is>
    </oc>
    <nc r="N35" t="inlineStr">
      <is>
        <t>N/A</t>
      </is>
    </nc>
  </rcc>
  <rcc rId="31794" sId="10" odxf="1" dxf="1">
    <oc r="I36" t="inlineStr">
      <is>
        <t>Not applicable</t>
      </is>
    </oc>
    <nc r="I36" t="inlineStr">
      <is>
        <t>N/A</t>
      </is>
    </nc>
    <odxf/>
    <ndxf/>
  </rcc>
  <rcc rId="31795" sId="10" odxf="1" dxf="1">
    <oc r="J36" t="inlineStr">
      <is>
        <t>Not applicable</t>
      </is>
    </oc>
    <nc r="J36" t="inlineStr">
      <is>
        <t>N/A</t>
      </is>
    </nc>
    <odxf/>
    <ndxf/>
  </rcc>
  <rcc rId="31796" sId="10" odxf="1" dxf="1">
    <oc r="K36" t="inlineStr">
      <is>
        <t>Not applicable</t>
      </is>
    </oc>
    <nc r="K36" t="inlineStr">
      <is>
        <t>N/A</t>
      </is>
    </nc>
    <odxf/>
    <ndxf/>
  </rcc>
  <rcc rId="31797" sId="10">
    <oc r="N36" t="inlineStr">
      <is>
        <t>Not applicable</t>
      </is>
    </oc>
    <nc r="N36" t="inlineStr">
      <is>
        <t>N/A</t>
      </is>
    </nc>
  </rcc>
  <rcc rId="31798" sId="10">
    <oc r="P36" t="inlineStr">
      <is>
        <t>Not applicable</t>
      </is>
    </oc>
    <nc r="P36" t="inlineStr">
      <is>
        <t>N/A</t>
      </is>
    </nc>
  </rcc>
  <rcc rId="31799" sId="10">
    <oc r="R36" t="inlineStr">
      <is>
        <t>Not applicable</t>
      </is>
    </oc>
    <nc r="R36" t="inlineStr">
      <is>
        <t>N/A</t>
      </is>
    </nc>
  </rcc>
  <rcc rId="31800" sId="10">
    <oc r="T36" t="inlineStr">
      <is>
        <t>Not applicable</t>
      </is>
    </oc>
    <nc r="T36" t="inlineStr">
      <is>
        <t>N/A</t>
      </is>
    </nc>
  </rcc>
  <rcc rId="31801" sId="10" odxf="1" dxf="1">
    <oc r="I37" t="inlineStr">
      <is>
        <t>Not applicable</t>
      </is>
    </oc>
    <nc r="I37" t="inlineStr">
      <is>
        <t>N/A</t>
      </is>
    </nc>
    <odxf/>
    <ndxf/>
  </rcc>
  <rcc rId="31802" sId="10" odxf="1" dxf="1">
    <oc r="J37" t="inlineStr">
      <is>
        <t>Not applicable</t>
      </is>
    </oc>
    <nc r="J37" t="inlineStr">
      <is>
        <t>N/A</t>
      </is>
    </nc>
    <odxf/>
    <ndxf/>
  </rcc>
  <rcc rId="31803" sId="10" odxf="1" dxf="1">
    <oc r="K37" t="inlineStr">
      <is>
        <t>Not applicable</t>
      </is>
    </oc>
    <nc r="K37" t="inlineStr">
      <is>
        <t>N/A</t>
      </is>
    </nc>
    <odxf/>
    <ndxf/>
  </rcc>
  <rcc rId="31804" sId="10">
    <oc r="N37" t="inlineStr">
      <is>
        <t>Not applicable</t>
      </is>
    </oc>
    <nc r="N37" t="inlineStr">
      <is>
        <t>N/A</t>
      </is>
    </nc>
  </rcc>
  <rcc rId="31805" sId="10">
    <oc r="P37" t="inlineStr">
      <is>
        <t>Not applicable</t>
      </is>
    </oc>
    <nc r="P37" t="inlineStr">
      <is>
        <t>N/A</t>
      </is>
    </nc>
  </rcc>
  <rcc rId="31806" sId="10">
    <oc r="R37" t="inlineStr">
      <is>
        <t>Not applicable</t>
      </is>
    </oc>
    <nc r="R37" t="inlineStr">
      <is>
        <t>N/A</t>
      </is>
    </nc>
  </rcc>
  <rcc rId="31807" sId="10">
    <oc r="T37" t="inlineStr">
      <is>
        <t>Not applicable</t>
      </is>
    </oc>
    <nc r="T37" t="inlineStr">
      <is>
        <t>N/A</t>
      </is>
    </nc>
  </rcc>
  <rcc rId="31808" sId="10" odxf="1" dxf="1">
    <oc r="I38" t="inlineStr">
      <is>
        <t>Not applicable</t>
      </is>
    </oc>
    <nc r="I38" t="inlineStr">
      <is>
        <t>N/A</t>
      </is>
    </nc>
    <odxf/>
    <ndxf/>
  </rcc>
  <rcc rId="31809" sId="10" odxf="1" dxf="1">
    <oc r="J38" t="inlineStr">
      <is>
        <t>Not applicable</t>
      </is>
    </oc>
    <nc r="J38" t="inlineStr">
      <is>
        <t>N/A</t>
      </is>
    </nc>
    <odxf/>
    <ndxf/>
  </rcc>
  <rcc rId="31810" sId="10" odxf="1" dxf="1">
    <oc r="K38" t="inlineStr">
      <is>
        <t>Not applicable</t>
      </is>
    </oc>
    <nc r="K38" t="inlineStr">
      <is>
        <t>N/A</t>
      </is>
    </nc>
    <odxf/>
    <ndxf/>
  </rcc>
  <rcc rId="31811" sId="10">
    <oc r="N38" t="inlineStr">
      <is>
        <t>Not applicable</t>
      </is>
    </oc>
    <nc r="N38" t="inlineStr">
      <is>
        <t>N/A</t>
      </is>
    </nc>
  </rcc>
  <rcc rId="31812" sId="10">
    <oc r="P38" t="inlineStr">
      <is>
        <t>Not applicable</t>
      </is>
    </oc>
    <nc r="P38" t="inlineStr">
      <is>
        <t>N/A</t>
      </is>
    </nc>
  </rcc>
  <rcc rId="31813" sId="10">
    <oc r="R38" t="inlineStr">
      <is>
        <t>Not applicable</t>
      </is>
    </oc>
    <nc r="R38" t="inlineStr">
      <is>
        <t>N/A</t>
      </is>
    </nc>
  </rcc>
  <rcc rId="31814" sId="10">
    <oc r="T38" t="inlineStr">
      <is>
        <t>Not applicable</t>
      </is>
    </oc>
    <nc r="T38" t="inlineStr">
      <is>
        <t>N/A</t>
      </is>
    </nc>
  </rcc>
  <rcc rId="31815" sId="10" odxf="1" dxf="1">
    <oc r="I39" t="inlineStr">
      <is>
        <t>Not applicable</t>
      </is>
    </oc>
    <nc r="I39" t="inlineStr">
      <is>
        <t>N/A</t>
      </is>
    </nc>
    <odxf/>
    <ndxf/>
  </rcc>
  <rcc rId="31816" sId="10" odxf="1" dxf="1">
    <oc r="J39" t="inlineStr">
      <is>
        <t>Not applicable</t>
      </is>
    </oc>
    <nc r="J39" t="inlineStr">
      <is>
        <t>N/A</t>
      </is>
    </nc>
    <odxf/>
    <ndxf/>
  </rcc>
  <rcc rId="31817" sId="10" odxf="1" dxf="1">
    <oc r="K39" t="inlineStr">
      <is>
        <t>Not applicable</t>
      </is>
    </oc>
    <nc r="K39" t="inlineStr">
      <is>
        <t>N/A</t>
      </is>
    </nc>
    <odxf/>
    <ndxf/>
  </rcc>
  <rcc rId="31818" sId="10">
    <oc r="N39" t="inlineStr">
      <is>
        <t>Not applicable</t>
      </is>
    </oc>
    <nc r="N39" t="inlineStr">
      <is>
        <t>N/A</t>
      </is>
    </nc>
  </rcc>
  <rcc rId="31819" sId="10">
    <oc r="P39" t="inlineStr">
      <is>
        <t>Not applicable</t>
      </is>
    </oc>
    <nc r="P39" t="inlineStr">
      <is>
        <t>N/A</t>
      </is>
    </nc>
  </rcc>
  <rcc rId="31820" sId="10">
    <oc r="R39" t="inlineStr">
      <is>
        <t>Not applicable</t>
      </is>
    </oc>
    <nc r="R39" t="inlineStr">
      <is>
        <t>N/A</t>
      </is>
    </nc>
  </rcc>
  <rcc rId="31821" sId="10">
    <oc r="T39" t="inlineStr">
      <is>
        <t>Not applicable</t>
      </is>
    </oc>
    <nc r="T39" t="inlineStr">
      <is>
        <t>N/A</t>
      </is>
    </nc>
  </rcc>
  <rcc rId="31822" sId="10" odxf="1" dxf="1">
    <oc r="I40" t="inlineStr">
      <is>
        <t>Not applicable</t>
      </is>
    </oc>
    <nc r="I40" t="inlineStr">
      <is>
        <t>N/A</t>
      </is>
    </nc>
    <odxf/>
    <ndxf/>
  </rcc>
  <rcc rId="31823" sId="10">
    <oc r="J40" t="inlineStr">
      <is>
        <t>Not applicable</t>
      </is>
    </oc>
    <nc r="J40" t="inlineStr">
      <is>
        <t>N/A</t>
      </is>
    </nc>
  </rcc>
  <rcc rId="31824" sId="10">
    <oc r="K40" t="inlineStr">
      <is>
        <t>Not applicable</t>
      </is>
    </oc>
    <nc r="K40" t="inlineStr">
      <is>
        <t>N/A</t>
      </is>
    </nc>
  </rcc>
  <rcc rId="31825" sId="10">
    <oc r="N40" t="inlineStr">
      <is>
        <t>Not applicable</t>
      </is>
    </oc>
    <nc r="N40" t="inlineStr">
      <is>
        <t>N/A</t>
      </is>
    </nc>
  </rcc>
  <rcc rId="31826" sId="10">
    <oc r="P40" t="inlineStr">
      <is>
        <t>Not applicable</t>
      </is>
    </oc>
    <nc r="P40" t="inlineStr">
      <is>
        <t>N/A</t>
      </is>
    </nc>
  </rcc>
  <rcc rId="31827" sId="10">
    <oc r="R40" t="inlineStr">
      <is>
        <t>Not applicable</t>
      </is>
    </oc>
    <nc r="R40" t="inlineStr">
      <is>
        <t>N/A</t>
      </is>
    </nc>
  </rcc>
  <rcc rId="31828" sId="10">
    <oc r="T40" t="inlineStr">
      <is>
        <t>Not applicable</t>
      </is>
    </oc>
    <nc r="T40" t="inlineStr">
      <is>
        <t>N/A</t>
      </is>
    </nc>
  </rcc>
  <rcc rId="31829" sId="10" odxf="1" dxf="1">
    <oc r="I41" t="inlineStr">
      <is>
        <t>Not applicable</t>
      </is>
    </oc>
    <nc r="I41" t="inlineStr">
      <is>
        <t>N/A</t>
      </is>
    </nc>
    <odxf/>
    <ndxf/>
  </rcc>
  <rcc rId="31830" sId="10">
    <oc r="J41" t="inlineStr">
      <is>
        <t>Not applicable</t>
      </is>
    </oc>
    <nc r="J41" t="inlineStr">
      <is>
        <t>N/A</t>
      </is>
    </nc>
  </rcc>
  <rcc rId="31831" sId="10">
    <oc r="K41" t="inlineStr">
      <is>
        <t>Not applicable</t>
      </is>
    </oc>
    <nc r="K41" t="inlineStr">
      <is>
        <t>N/A</t>
      </is>
    </nc>
  </rcc>
  <rcc rId="31832" sId="10">
    <oc r="N41" t="inlineStr">
      <is>
        <t>Not applicable</t>
      </is>
    </oc>
    <nc r="N41" t="inlineStr">
      <is>
        <t>N/A</t>
      </is>
    </nc>
  </rcc>
  <rcc rId="31833" sId="10">
    <oc r="P41" t="inlineStr">
      <is>
        <t>Not applicable</t>
      </is>
    </oc>
    <nc r="P41" t="inlineStr">
      <is>
        <t>N/A</t>
      </is>
    </nc>
  </rcc>
  <rcc rId="31834" sId="10">
    <oc r="R41" t="inlineStr">
      <is>
        <t>Not applicable</t>
      </is>
    </oc>
    <nc r="R41" t="inlineStr">
      <is>
        <t>N/A</t>
      </is>
    </nc>
  </rcc>
  <rcc rId="31835" sId="10">
    <oc r="T41" t="inlineStr">
      <is>
        <t>Not applicable</t>
      </is>
    </oc>
    <nc r="T41" t="inlineStr">
      <is>
        <t>N/A</t>
      </is>
    </nc>
  </rcc>
  <rcc rId="31836" sId="10" odxf="1" dxf="1">
    <oc r="I42" t="inlineStr">
      <is>
        <t>Not applicable</t>
      </is>
    </oc>
    <nc r="I42" t="inlineStr">
      <is>
        <t>N/A</t>
      </is>
    </nc>
    <odxf/>
    <ndxf/>
  </rcc>
  <rcc rId="31837" sId="10">
    <oc r="J42" t="inlineStr">
      <is>
        <t>Not applicable</t>
      </is>
    </oc>
    <nc r="J42" t="inlineStr">
      <is>
        <t>N/A</t>
      </is>
    </nc>
  </rcc>
  <rcc rId="31838" sId="10">
    <oc r="K42" t="inlineStr">
      <is>
        <t>Not applicable</t>
      </is>
    </oc>
    <nc r="K42" t="inlineStr">
      <is>
        <t>N/A</t>
      </is>
    </nc>
  </rcc>
  <rcc rId="31839" sId="10">
    <oc r="N42" t="inlineStr">
      <is>
        <t>Not applicable</t>
      </is>
    </oc>
    <nc r="N42" t="inlineStr">
      <is>
        <t>N/A</t>
      </is>
    </nc>
  </rcc>
  <rcc rId="31840" sId="10">
    <oc r="P42" t="inlineStr">
      <is>
        <t>Not applicable</t>
      </is>
    </oc>
    <nc r="P42" t="inlineStr">
      <is>
        <t>N/A</t>
      </is>
    </nc>
  </rcc>
  <rcc rId="31841" sId="10">
    <oc r="R42" t="inlineStr">
      <is>
        <t>Not applicable</t>
      </is>
    </oc>
    <nc r="R42" t="inlineStr">
      <is>
        <t>N/A</t>
      </is>
    </nc>
  </rcc>
  <rcc rId="31842" sId="10">
    <oc r="T42" t="inlineStr">
      <is>
        <t>Not applicable</t>
      </is>
    </oc>
    <nc r="T42" t="inlineStr">
      <is>
        <t>N/A</t>
      </is>
    </nc>
  </rcc>
  <rcc rId="31843" sId="10" odxf="1" dxf="1">
    <oc r="I43" t="inlineStr">
      <is>
        <t>Not applicable</t>
      </is>
    </oc>
    <nc r="I43" t="inlineStr">
      <is>
        <t>N/A</t>
      </is>
    </nc>
    <odxf/>
    <ndxf/>
  </rcc>
  <rcc rId="31844" sId="10">
    <oc r="J43" t="inlineStr">
      <is>
        <t>Not applicable</t>
      </is>
    </oc>
    <nc r="J43" t="inlineStr">
      <is>
        <t>N/A</t>
      </is>
    </nc>
  </rcc>
  <rcc rId="31845" sId="10">
    <oc r="K43" t="inlineStr">
      <is>
        <t>Not applicable</t>
      </is>
    </oc>
    <nc r="K43" t="inlineStr">
      <is>
        <t>N/A</t>
      </is>
    </nc>
  </rcc>
  <rcc rId="31846" sId="10">
    <oc r="N43" t="inlineStr">
      <is>
        <t>Not applicable</t>
      </is>
    </oc>
    <nc r="N43" t="inlineStr">
      <is>
        <t>N/A</t>
      </is>
    </nc>
  </rcc>
  <rcc rId="31847" sId="10">
    <oc r="P43" t="inlineStr">
      <is>
        <t>Not applicable</t>
      </is>
    </oc>
    <nc r="P43" t="inlineStr">
      <is>
        <t>N/A</t>
      </is>
    </nc>
  </rcc>
  <rcc rId="31848" sId="10">
    <oc r="R43" t="inlineStr">
      <is>
        <t>Not applicable</t>
      </is>
    </oc>
    <nc r="R43" t="inlineStr">
      <is>
        <t>N/A</t>
      </is>
    </nc>
  </rcc>
  <rcc rId="31849" sId="10">
    <oc r="T43" t="inlineStr">
      <is>
        <t>Not applicable</t>
      </is>
    </oc>
    <nc r="T43" t="inlineStr">
      <is>
        <t>N/A</t>
      </is>
    </nc>
  </rcc>
  <rcc rId="31850" sId="10" odxf="1" dxf="1">
    <oc r="N44" t="inlineStr">
      <is>
        <t>Not applicable</t>
      </is>
    </oc>
    <nc r="N44" t="inlineStr">
      <is>
        <t>N/A</t>
      </is>
    </nc>
    <odxf/>
    <ndxf/>
  </rcc>
  <rcc rId="31851" sId="10" odxf="1" dxf="1">
    <oc r="I45" t="inlineStr">
      <is>
        <t>Not applicable</t>
      </is>
    </oc>
    <nc r="I45" t="inlineStr">
      <is>
        <t>N/A</t>
      </is>
    </nc>
    <odxf/>
    <ndxf/>
  </rcc>
  <rcc rId="31852" sId="10">
    <oc r="J45" t="inlineStr">
      <is>
        <t>Not applicable</t>
      </is>
    </oc>
    <nc r="J45" t="inlineStr">
      <is>
        <t>N/A</t>
      </is>
    </nc>
  </rcc>
  <rcc rId="31853" sId="10">
    <oc r="K45" t="inlineStr">
      <is>
        <t>Not applicable</t>
      </is>
    </oc>
    <nc r="K45" t="inlineStr">
      <is>
        <t>N/A</t>
      </is>
    </nc>
  </rcc>
  <rcc rId="31854" sId="10">
    <oc r="N45" t="inlineStr">
      <is>
        <t>Not applicable</t>
      </is>
    </oc>
    <nc r="N45" t="inlineStr">
      <is>
        <t>N/A</t>
      </is>
    </nc>
  </rcc>
  <rcc rId="31855" sId="10">
    <oc r="P45" t="inlineStr">
      <is>
        <t>Not applicable</t>
      </is>
    </oc>
    <nc r="P45" t="inlineStr">
      <is>
        <t>N/A</t>
      </is>
    </nc>
  </rcc>
  <rcc rId="31856" sId="10">
    <oc r="R45" t="inlineStr">
      <is>
        <t>Not applicable</t>
      </is>
    </oc>
    <nc r="R45" t="inlineStr">
      <is>
        <t>N/A</t>
      </is>
    </nc>
  </rcc>
  <rcc rId="31857" sId="10">
    <oc r="T45" t="inlineStr">
      <is>
        <t>Not applicable</t>
      </is>
    </oc>
    <nc r="T45" t="inlineStr">
      <is>
        <t>N/A</t>
      </is>
    </nc>
  </rcc>
  <rcc rId="31858" sId="10" odxf="1" dxf="1">
    <oc r="N46" t="inlineStr">
      <is>
        <t>Not applicable</t>
      </is>
    </oc>
    <nc r="N46" t="inlineStr">
      <is>
        <t>N/A</t>
      </is>
    </nc>
    <odxf/>
    <ndxf/>
  </rcc>
  <rcc rId="31859" sId="10" odxf="1" dxf="1">
    <oc r="R46" t="inlineStr">
      <is>
        <t>Not applicable</t>
      </is>
    </oc>
    <nc r="R46" t="inlineStr">
      <is>
        <t>N/A</t>
      </is>
    </nc>
    <odxf/>
    <ndxf/>
  </rcc>
  <rcc rId="31860" sId="10" odxf="1" dxf="1">
    <oc r="N47" t="inlineStr">
      <is>
        <t>Not applicable</t>
      </is>
    </oc>
    <nc r="N47" t="inlineStr">
      <is>
        <t>N/A</t>
      </is>
    </nc>
    <odxf/>
    <ndxf/>
  </rcc>
  <rcc rId="31861" sId="10" odxf="1" dxf="1">
    <oc r="R47" t="inlineStr">
      <is>
        <t>Not applicable</t>
      </is>
    </oc>
    <nc r="R47" t="inlineStr">
      <is>
        <t>N/A</t>
      </is>
    </nc>
    <odxf/>
    <ndxf/>
  </rcc>
  <rcc rId="31862" sId="10" odxf="1" dxf="1">
    <oc r="I48" t="inlineStr">
      <is>
        <t>Not applicable</t>
      </is>
    </oc>
    <nc r="I48" t="inlineStr">
      <is>
        <t>N/A</t>
      </is>
    </nc>
    <odxf/>
    <ndxf/>
  </rcc>
  <rcc rId="31863" sId="10" odxf="1" dxf="1">
    <oc r="J48" t="inlineStr">
      <is>
        <t>Not applicable</t>
      </is>
    </oc>
    <nc r="J48" t="inlineStr">
      <is>
        <t>N/A</t>
      </is>
    </nc>
    <odxf/>
    <ndxf/>
  </rcc>
  <rcc rId="31864" sId="10" odxf="1" dxf="1">
    <oc r="K48" t="inlineStr">
      <is>
        <t>Not applicable</t>
      </is>
    </oc>
    <nc r="K48" t="inlineStr">
      <is>
        <t>N/A</t>
      </is>
    </nc>
    <odxf/>
    <ndxf/>
  </rcc>
  <rcc rId="31865" sId="10">
    <oc r="N48" t="inlineStr">
      <is>
        <t>Not applicable</t>
      </is>
    </oc>
    <nc r="N48" t="inlineStr">
      <is>
        <t>N/A</t>
      </is>
    </nc>
  </rcc>
  <rcc rId="31866" sId="10">
    <oc r="P48" t="inlineStr">
      <is>
        <t>Not applicable</t>
      </is>
    </oc>
    <nc r="P48" t="inlineStr">
      <is>
        <t>N/A</t>
      </is>
    </nc>
  </rcc>
  <rcc rId="31867" sId="10">
    <oc r="R48" t="inlineStr">
      <is>
        <t>Not applicable</t>
      </is>
    </oc>
    <nc r="R48" t="inlineStr">
      <is>
        <t>N/A</t>
      </is>
    </nc>
  </rcc>
  <rcc rId="31868" sId="10">
    <oc r="T48" t="inlineStr">
      <is>
        <t>Not applicable</t>
      </is>
    </oc>
    <nc r="T48" t="inlineStr">
      <is>
        <t>N/A</t>
      </is>
    </nc>
  </rcc>
  <rcc rId="31869" sId="10" odxf="1" dxf="1">
    <oc r="I49" t="inlineStr">
      <is>
        <t>Not applicable</t>
      </is>
    </oc>
    <nc r="I49" t="inlineStr">
      <is>
        <t>N/A</t>
      </is>
    </nc>
    <odxf/>
    <ndxf/>
  </rcc>
  <rcc rId="31870" sId="10" odxf="1" dxf="1">
    <oc r="J49" t="inlineStr">
      <is>
        <t>Not applicable</t>
      </is>
    </oc>
    <nc r="J49" t="inlineStr">
      <is>
        <t>N/A</t>
      </is>
    </nc>
    <odxf/>
    <ndxf/>
  </rcc>
  <rcc rId="31871" sId="10" odxf="1" dxf="1">
    <oc r="K49" t="inlineStr">
      <is>
        <t>Not applicable</t>
      </is>
    </oc>
    <nc r="K49" t="inlineStr">
      <is>
        <t>N/A</t>
      </is>
    </nc>
    <odxf/>
    <ndxf/>
  </rcc>
  <rcc rId="31872" sId="10">
    <oc r="N49" t="inlineStr">
      <is>
        <t>Not applicable</t>
      </is>
    </oc>
    <nc r="N49" t="inlineStr">
      <is>
        <t>N/A</t>
      </is>
    </nc>
  </rcc>
  <rcc rId="31873" sId="10">
    <oc r="P49" t="inlineStr">
      <is>
        <t>Not applicable</t>
      </is>
    </oc>
    <nc r="P49" t="inlineStr">
      <is>
        <t>N/A</t>
      </is>
    </nc>
  </rcc>
  <rcc rId="31874" sId="10">
    <oc r="R49" t="inlineStr">
      <is>
        <t>Not applicable</t>
      </is>
    </oc>
    <nc r="R49" t="inlineStr">
      <is>
        <t>N/A</t>
      </is>
    </nc>
  </rcc>
  <rcc rId="31875" sId="10">
    <oc r="T49" t="inlineStr">
      <is>
        <t>Not applicable</t>
      </is>
    </oc>
    <nc r="T49" t="inlineStr">
      <is>
        <t>N/A</t>
      </is>
    </nc>
  </rcc>
  <rcc rId="31876" sId="10" odxf="1" dxf="1">
    <oc r="I50" t="inlineStr">
      <is>
        <t>Not applicable</t>
      </is>
    </oc>
    <nc r="I50" t="inlineStr">
      <is>
        <t>N/A</t>
      </is>
    </nc>
    <odxf/>
    <ndxf/>
  </rcc>
  <rcc rId="31877" sId="10" odxf="1" dxf="1">
    <oc r="J50" t="inlineStr">
      <is>
        <t>Not applicable</t>
      </is>
    </oc>
    <nc r="J50" t="inlineStr">
      <is>
        <t>N/A</t>
      </is>
    </nc>
    <odxf/>
    <ndxf/>
  </rcc>
  <rcc rId="31878" sId="10" odxf="1" dxf="1">
    <oc r="K50" t="inlineStr">
      <is>
        <t>Not applicable</t>
      </is>
    </oc>
    <nc r="K50" t="inlineStr">
      <is>
        <t>N/A</t>
      </is>
    </nc>
    <odxf/>
    <ndxf/>
  </rcc>
  <rcc rId="31879" sId="10">
    <oc r="N50" t="inlineStr">
      <is>
        <t>Not applicable</t>
      </is>
    </oc>
    <nc r="N50" t="inlineStr">
      <is>
        <t>N/A</t>
      </is>
    </nc>
  </rcc>
  <rcc rId="31880" sId="10">
    <oc r="P50" t="inlineStr">
      <is>
        <t>Not applicable</t>
      </is>
    </oc>
    <nc r="P50" t="inlineStr">
      <is>
        <t>N/A</t>
      </is>
    </nc>
  </rcc>
  <rcc rId="31881" sId="10">
    <oc r="R50" t="inlineStr">
      <is>
        <t>Not applicable</t>
      </is>
    </oc>
    <nc r="R50" t="inlineStr">
      <is>
        <t>N/A</t>
      </is>
    </nc>
  </rcc>
  <rcc rId="31882" sId="10">
    <oc r="T50" t="inlineStr">
      <is>
        <t>Not applicable</t>
      </is>
    </oc>
    <nc r="T50" t="inlineStr">
      <is>
        <t>N/A</t>
      </is>
    </nc>
  </rcc>
  <rcc rId="31883" sId="10" odxf="1" dxf="1">
    <oc r="I51" t="inlineStr">
      <is>
        <t>Not applicable</t>
      </is>
    </oc>
    <nc r="I51" t="inlineStr">
      <is>
        <t>N/A</t>
      </is>
    </nc>
    <odxf/>
    <ndxf/>
  </rcc>
  <rcc rId="31884" sId="10" odxf="1" dxf="1">
    <oc r="J51" t="inlineStr">
      <is>
        <t>Not applicable</t>
      </is>
    </oc>
    <nc r="J51" t="inlineStr">
      <is>
        <t>N/A</t>
      </is>
    </nc>
    <odxf/>
    <ndxf/>
  </rcc>
  <rcc rId="31885" sId="10" odxf="1" dxf="1">
    <oc r="K51" t="inlineStr">
      <is>
        <t>Not applicable</t>
      </is>
    </oc>
    <nc r="K51" t="inlineStr">
      <is>
        <t>N/A</t>
      </is>
    </nc>
    <odxf/>
    <ndxf/>
  </rcc>
  <rcc rId="31886" sId="10">
    <oc r="N51" t="inlineStr">
      <is>
        <t>Not applicable</t>
      </is>
    </oc>
    <nc r="N51" t="inlineStr">
      <is>
        <t>N/A</t>
      </is>
    </nc>
  </rcc>
  <rcc rId="31887" sId="10">
    <oc r="P51" t="inlineStr">
      <is>
        <t>Not applicable</t>
      </is>
    </oc>
    <nc r="P51" t="inlineStr">
      <is>
        <t>N/A</t>
      </is>
    </nc>
  </rcc>
  <rcc rId="31888" sId="10">
    <oc r="R51" t="inlineStr">
      <is>
        <t>Not applicable</t>
      </is>
    </oc>
    <nc r="R51" t="inlineStr">
      <is>
        <t>N/A</t>
      </is>
    </nc>
  </rcc>
  <rcc rId="31889" sId="10">
    <oc r="T51" t="inlineStr">
      <is>
        <t>Not applicable</t>
      </is>
    </oc>
    <nc r="T51" t="inlineStr">
      <is>
        <t>N/A</t>
      </is>
    </nc>
  </rcc>
  <rcc rId="31890" sId="10" odxf="1" dxf="1">
    <oc r="N52" t="inlineStr">
      <is>
        <t>Not applicable</t>
      </is>
    </oc>
    <nc r="N52" t="inlineStr">
      <is>
        <t>N/A</t>
      </is>
    </nc>
    <odxf/>
    <ndxf/>
  </rcc>
  <rcc rId="31891" sId="10" odxf="1" dxf="1">
    <oc r="R52" t="inlineStr">
      <is>
        <t>Not applicable</t>
      </is>
    </oc>
    <nc r="R52" t="inlineStr">
      <is>
        <t>N/A</t>
      </is>
    </nc>
    <odxf/>
    <ndxf/>
  </rcc>
  <rcc rId="31892" sId="10" odxf="1" dxf="1">
    <oc r="N53" t="inlineStr">
      <is>
        <t>Not applicable</t>
      </is>
    </oc>
    <nc r="N53" t="inlineStr">
      <is>
        <t>N/A</t>
      </is>
    </nc>
    <odxf/>
    <ndxf/>
  </rcc>
  <rcc rId="31893" sId="10" odxf="1" dxf="1">
    <oc r="R53" t="inlineStr">
      <is>
        <t>Not applicable</t>
      </is>
    </oc>
    <nc r="R53" t="inlineStr">
      <is>
        <t>N/A</t>
      </is>
    </nc>
    <odxf/>
    <ndxf/>
  </rcc>
  <rcc rId="31894" sId="10" odxf="1" dxf="1">
    <oc r="I54" t="inlineStr">
      <is>
        <t>Not applicable</t>
      </is>
    </oc>
    <nc r="I54" t="inlineStr">
      <is>
        <t>N/A</t>
      </is>
    </nc>
    <odxf/>
    <ndxf/>
  </rcc>
  <rcc rId="31895" sId="10" odxf="1" dxf="1">
    <oc r="J54" t="inlineStr">
      <is>
        <t>Not applicable</t>
      </is>
    </oc>
    <nc r="J54" t="inlineStr">
      <is>
        <t>N/A</t>
      </is>
    </nc>
    <odxf/>
    <ndxf/>
  </rcc>
  <rcc rId="31896" sId="10" odxf="1" dxf="1">
    <oc r="K54" t="inlineStr">
      <is>
        <t>Not applicable</t>
      </is>
    </oc>
    <nc r="K54" t="inlineStr">
      <is>
        <t>N/A</t>
      </is>
    </nc>
    <odxf/>
    <ndxf/>
  </rcc>
  <rcc rId="31897" sId="10">
    <oc r="N54" t="inlineStr">
      <is>
        <t>Not applicable</t>
      </is>
    </oc>
    <nc r="N54" t="inlineStr">
      <is>
        <t>N/A</t>
      </is>
    </nc>
  </rcc>
  <rcc rId="31898" sId="10">
    <oc r="P54" t="inlineStr">
      <is>
        <t>Not applicable</t>
      </is>
    </oc>
    <nc r="P54" t="inlineStr">
      <is>
        <t>N/A</t>
      </is>
    </nc>
  </rcc>
  <rcc rId="31899" sId="10">
    <oc r="R54" t="inlineStr">
      <is>
        <t>Not applicable</t>
      </is>
    </oc>
    <nc r="R54" t="inlineStr">
      <is>
        <t>N/A</t>
      </is>
    </nc>
  </rcc>
  <rcc rId="31900" sId="10">
    <oc r="T54" t="inlineStr">
      <is>
        <t>Not applicable</t>
      </is>
    </oc>
    <nc r="T54" t="inlineStr">
      <is>
        <t>N/A</t>
      </is>
    </nc>
  </rcc>
  <rcc rId="31901" sId="10" odxf="1" dxf="1">
    <oc r="I55" t="inlineStr">
      <is>
        <t>Not applicable</t>
      </is>
    </oc>
    <nc r="I55" t="inlineStr">
      <is>
        <t>N/A</t>
      </is>
    </nc>
    <odxf/>
    <ndxf/>
  </rcc>
  <rcc rId="31902" sId="10" odxf="1" dxf="1">
    <oc r="J55" t="inlineStr">
      <is>
        <t>Not applicable</t>
      </is>
    </oc>
    <nc r="J55" t="inlineStr">
      <is>
        <t>N/A</t>
      </is>
    </nc>
    <odxf/>
    <ndxf/>
  </rcc>
  <rcc rId="31903" sId="10" odxf="1" dxf="1">
    <oc r="K55" t="inlineStr">
      <is>
        <t>Not applicable</t>
      </is>
    </oc>
    <nc r="K55" t="inlineStr">
      <is>
        <t>N/A</t>
      </is>
    </nc>
    <odxf/>
    <ndxf/>
  </rcc>
  <rcc rId="31904" sId="10">
    <oc r="N55" t="inlineStr">
      <is>
        <t>Not applicable</t>
      </is>
    </oc>
    <nc r="N55" t="inlineStr">
      <is>
        <t>N/A</t>
      </is>
    </nc>
  </rcc>
  <rcc rId="31905" sId="10">
    <oc r="P55" t="inlineStr">
      <is>
        <t>Not applicable</t>
      </is>
    </oc>
    <nc r="P55" t="inlineStr">
      <is>
        <t>N/A</t>
      </is>
    </nc>
  </rcc>
  <rcc rId="31906" sId="10">
    <oc r="R55" t="inlineStr">
      <is>
        <t>Not applicable</t>
      </is>
    </oc>
    <nc r="R55" t="inlineStr">
      <is>
        <t>N/A</t>
      </is>
    </nc>
  </rcc>
  <rcc rId="31907" sId="10">
    <oc r="T55" t="inlineStr">
      <is>
        <t>Not applicable</t>
      </is>
    </oc>
    <nc r="T55" t="inlineStr">
      <is>
        <t>N/A</t>
      </is>
    </nc>
  </rcc>
  <rcc rId="31908" sId="10" odxf="1" dxf="1">
    <oc r="I56" t="inlineStr">
      <is>
        <t>Not applicable</t>
      </is>
    </oc>
    <nc r="I56" t="inlineStr">
      <is>
        <t>N/A</t>
      </is>
    </nc>
    <odxf/>
    <ndxf/>
  </rcc>
  <rcc rId="31909" sId="10" odxf="1" dxf="1">
    <oc r="J56" t="inlineStr">
      <is>
        <t>Not applicable</t>
      </is>
    </oc>
    <nc r="J56" t="inlineStr">
      <is>
        <t>N/A</t>
      </is>
    </nc>
    <odxf/>
    <ndxf/>
  </rcc>
  <rcc rId="31910" sId="10" odxf="1" dxf="1">
    <oc r="K56" t="inlineStr">
      <is>
        <t>Not applicable</t>
      </is>
    </oc>
    <nc r="K56" t="inlineStr">
      <is>
        <t>N/A</t>
      </is>
    </nc>
    <odxf/>
    <ndxf/>
  </rcc>
  <rcc rId="31911" sId="10">
    <oc r="N56" t="inlineStr">
      <is>
        <t>Not applicable</t>
      </is>
    </oc>
    <nc r="N56" t="inlineStr">
      <is>
        <t>N/A</t>
      </is>
    </nc>
  </rcc>
  <rcc rId="31912" sId="10">
    <oc r="P56" t="inlineStr">
      <is>
        <t>Not applicable</t>
      </is>
    </oc>
    <nc r="P56" t="inlineStr">
      <is>
        <t>N/A</t>
      </is>
    </nc>
  </rcc>
  <rcc rId="31913" sId="10">
    <oc r="R56" t="inlineStr">
      <is>
        <t>Not applicable</t>
      </is>
    </oc>
    <nc r="R56" t="inlineStr">
      <is>
        <t>N/A</t>
      </is>
    </nc>
  </rcc>
  <rcc rId="31914" sId="10">
    <oc r="T56" t="inlineStr">
      <is>
        <t>Not applicable</t>
      </is>
    </oc>
    <nc r="T56" t="inlineStr">
      <is>
        <t>N/A</t>
      </is>
    </nc>
  </rcc>
  <rcc rId="31915" sId="10" odxf="1" dxf="1">
    <oc r="I57" t="inlineStr">
      <is>
        <t>Not applicable</t>
      </is>
    </oc>
    <nc r="I57" t="inlineStr">
      <is>
        <t>N/A</t>
      </is>
    </nc>
    <odxf/>
    <ndxf/>
  </rcc>
  <rcc rId="31916" sId="10" odxf="1" dxf="1">
    <oc r="J57" t="inlineStr">
      <is>
        <t>Not applicable</t>
      </is>
    </oc>
    <nc r="J57" t="inlineStr">
      <is>
        <t>N/A</t>
      </is>
    </nc>
    <odxf/>
    <ndxf/>
  </rcc>
  <rcc rId="31917" sId="10" odxf="1" dxf="1">
    <oc r="K57" t="inlineStr">
      <is>
        <t>Not applicable</t>
      </is>
    </oc>
    <nc r="K57" t="inlineStr">
      <is>
        <t>N/A</t>
      </is>
    </nc>
    <odxf/>
    <ndxf/>
  </rcc>
  <rcc rId="31918" sId="10">
    <oc r="N57" t="inlineStr">
      <is>
        <t>Not applicable</t>
      </is>
    </oc>
    <nc r="N57" t="inlineStr">
      <is>
        <t>N/A</t>
      </is>
    </nc>
  </rcc>
  <rcc rId="31919" sId="10">
    <oc r="P57" t="inlineStr">
      <is>
        <t>Not applicable</t>
      </is>
    </oc>
    <nc r="P57" t="inlineStr">
      <is>
        <t>N/A</t>
      </is>
    </nc>
  </rcc>
  <rcc rId="31920" sId="10">
    <oc r="R57" t="inlineStr">
      <is>
        <t>Not applicable</t>
      </is>
    </oc>
    <nc r="R57" t="inlineStr">
      <is>
        <t>N/A</t>
      </is>
    </nc>
  </rcc>
  <rcc rId="31921" sId="10">
    <oc r="T57" t="inlineStr">
      <is>
        <t>Not applicable</t>
      </is>
    </oc>
    <nc r="T57" t="inlineStr">
      <is>
        <t>N/A</t>
      </is>
    </nc>
  </rcc>
  <rcc rId="31922" sId="10" odxf="1" dxf="1">
    <oc r="I58" t="inlineStr">
      <is>
        <t>Not applicable</t>
      </is>
    </oc>
    <nc r="I58" t="inlineStr">
      <is>
        <t>N/A</t>
      </is>
    </nc>
    <odxf/>
    <ndxf/>
  </rcc>
  <rcc rId="31923" sId="10" odxf="1" dxf="1">
    <oc r="J58" t="inlineStr">
      <is>
        <t>Not applicable</t>
      </is>
    </oc>
    <nc r="J58" t="inlineStr">
      <is>
        <t>N/A</t>
      </is>
    </nc>
    <odxf/>
    <ndxf/>
  </rcc>
  <rcc rId="31924" sId="10" odxf="1" dxf="1">
    <oc r="K58" t="inlineStr">
      <is>
        <t>Not applicable</t>
      </is>
    </oc>
    <nc r="K58" t="inlineStr">
      <is>
        <t>N/A</t>
      </is>
    </nc>
    <odxf/>
    <ndxf/>
  </rcc>
  <rcc rId="31925" sId="10">
    <oc r="N58" t="inlineStr">
      <is>
        <t>Not applicable</t>
      </is>
    </oc>
    <nc r="N58" t="inlineStr">
      <is>
        <t>N/A</t>
      </is>
    </nc>
  </rcc>
  <rcc rId="31926" sId="10">
    <oc r="P58" t="inlineStr">
      <is>
        <t>Not applicable</t>
      </is>
    </oc>
    <nc r="P58" t="inlineStr">
      <is>
        <t>N/A</t>
      </is>
    </nc>
  </rcc>
  <rcc rId="31927" sId="10">
    <oc r="R58" t="inlineStr">
      <is>
        <t>Not applicable</t>
      </is>
    </oc>
    <nc r="R58" t="inlineStr">
      <is>
        <t>N/A</t>
      </is>
    </nc>
  </rcc>
  <rcc rId="31928" sId="10">
    <oc r="T58" t="inlineStr">
      <is>
        <t>Not applicable</t>
      </is>
    </oc>
    <nc r="T58" t="inlineStr">
      <is>
        <t>N/A</t>
      </is>
    </nc>
  </rcc>
  <rcc rId="31929" sId="10" odxf="1" dxf="1">
    <oc r="N59" t="inlineStr">
      <is>
        <t>Not applicable</t>
      </is>
    </oc>
    <nc r="N59" t="inlineStr">
      <is>
        <t>N/A</t>
      </is>
    </nc>
    <odxf/>
    <ndxf/>
  </rcc>
  <rcc rId="31930" sId="10" odxf="1" dxf="1">
    <oc r="I60" t="inlineStr">
      <is>
        <t>Not applicable</t>
      </is>
    </oc>
    <nc r="I60" t="inlineStr">
      <is>
        <t>N/A</t>
      </is>
    </nc>
    <odxf/>
    <ndxf/>
  </rcc>
  <rcc rId="31931" sId="10" odxf="1" dxf="1">
    <oc r="J60" t="inlineStr">
      <is>
        <t>Not applicable</t>
      </is>
    </oc>
    <nc r="J60" t="inlineStr">
      <is>
        <t>N/A</t>
      </is>
    </nc>
    <odxf/>
    <ndxf/>
  </rcc>
  <rcc rId="31932" sId="10" odxf="1" dxf="1">
    <oc r="K60" t="inlineStr">
      <is>
        <t>Not applicable</t>
      </is>
    </oc>
    <nc r="K60" t="inlineStr">
      <is>
        <t>N/A</t>
      </is>
    </nc>
    <odxf/>
    <ndxf/>
  </rcc>
  <rcc rId="31933" sId="10">
    <oc r="N60" t="inlineStr">
      <is>
        <t>Not applicable</t>
      </is>
    </oc>
    <nc r="N60" t="inlineStr">
      <is>
        <t>N/A</t>
      </is>
    </nc>
  </rcc>
  <rcc rId="31934" sId="10">
    <oc r="P60" t="inlineStr">
      <is>
        <t>Not applicable</t>
      </is>
    </oc>
    <nc r="P60" t="inlineStr">
      <is>
        <t>N/A</t>
      </is>
    </nc>
  </rcc>
  <rcc rId="31935" sId="10">
    <oc r="R60" t="inlineStr">
      <is>
        <t>Not applicable</t>
      </is>
    </oc>
    <nc r="R60" t="inlineStr">
      <is>
        <t>N/A</t>
      </is>
    </nc>
  </rcc>
  <rcc rId="31936" sId="10">
    <oc r="T60" t="inlineStr">
      <is>
        <t>Not applicable</t>
      </is>
    </oc>
    <nc r="T60" t="inlineStr">
      <is>
        <t>N/A</t>
      </is>
    </nc>
  </rcc>
  <rcc rId="31937" sId="10" odxf="1" dxf="1">
    <oc r="I61" t="inlineStr">
      <is>
        <t>Not applicable</t>
      </is>
    </oc>
    <nc r="I61" t="inlineStr">
      <is>
        <t>N/A</t>
      </is>
    </nc>
    <odxf/>
    <ndxf/>
  </rcc>
  <rcc rId="31938" sId="10" odxf="1" dxf="1">
    <oc r="J61" t="inlineStr">
      <is>
        <t>Not applicable</t>
      </is>
    </oc>
    <nc r="J61" t="inlineStr">
      <is>
        <t>N/A</t>
      </is>
    </nc>
    <odxf/>
    <ndxf/>
  </rcc>
  <rcc rId="31939" sId="10" odxf="1" dxf="1">
    <oc r="K61" t="inlineStr">
      <is>
        <t>Not applicable</t>
      </is>
    </oc>
    <nc r="K61" t="inlineStr">
      <is>
        <t>N/A</t>
      </is>
    </nc>
    <odxf/>
    <ndxf/>
  </rcc>
  <rcc rId="31940" sId="10">
    <oc r="N61" t="inlineStr">
      <is>
        <t>Not applicable</t>
      </is>
    </oc>
    <nc r="N61" t="inlineStr">
      <is>
        <t>N/A</t>
      </is>
    </nc>
  </rcc>
  <rcc rId="31941" sId="10">
    <oc r="P61" t="inlineStr">
      <is>
        <t>Not applicable</t>
      </is>
    </oc>
    <nc r="P61" t="inlineStr">
      <is>
        <t>N/A</t>
      </is>
    </nc>
  </rcc>
  <rcc rId="31942" sId="10">
    <oc r="R61" t="inlineStr">
      <is>
        <t>Not applicable</t>
      </is>
    </oc>
    <nc r="R61" t="inlineStr">
      <is>
        <t>N/A</t>
      </is>
    </nc>
  </rcc>
  <rcc rId="31943" sId="10">
    <oc r="T61" t="inlineStr">
      <is>
        <t>Not applicable</t>
      </is>
    </oc>
    <nc r="T61" t="inlineStr">
      <is>
        <t>N/A</t>
      </is>
    </nc>
  </rcc>
  <rcc rId="31944" sId="10" odxf="1" dxf="1">
    <oc r="I62" t="inlineStr">
      <is>
        <t>Not applicable</t>
      </is>
    </oc>
    <nc r="I62" t="inlineStr">
      <is>
        <t>N/A</t>
      </is>
    </nc>
    <odxf/>
    <ndxf/>
  </rcc>
  <rcc rId="31945" sId="10" odxf="1" dxf="1">
    <oc r="J62" t="inlineStr">
      <is>
        <t>Not applicable</t>
      </is>
    </oc>
    <nc r="J62" t="inlineStr">
      <is>
        <t>N/A</t>
      </is>
    </nc>
    <odxf/>
    <ndxf/>
  </rcc>
  <rcc rId="31946" sId="10" odxf="1" dxf="1">
    <oc r="K62" t="inlineStr">
      <is>
        <t>Not applicable</t>
      </is>
    </oc>
    <nc r="K62" t="inlineStr">
      <is>
        <t>N/A</t>
      </is>
    </nc>
    <odxf/>
    <ndxf/>
  </rcc>
  <rcc rId="31947" sId="10">
    <oc r="N62" t="inlineStr">
      <is>
        <t>Not applicable</t>
      </is>
    </oc>
    <nc r="N62" t="inlineStr">
      <is>
        <t>N/A</t>
      </is>
    </nc>
  </rcc>
  <rcc rId="31948" sId="10">
    <oc r="P62" t="inlineStr">
      <is>
        <t>Not applicable</t>
      </is>
    </oc>
    <nc r="P62" t="inlineStr">
      <is>
        <t>N/A</t>
      </is>
    </nc>
  </rcc>
  <rcc rId="31949" sId="10">
    <oc r="R62" t="inlineStr">
      <is>
        <t>Not applicable</t>
      </is>
    </oc>
    <nc r="R62" t="inlineStr">
      <is>
        <t>N/A</t>
      </is>
    </nc>
  </rcc>
  <rcc rId="31950" sId="10">
    <oc r="T62" t="inlineStr">
      <is>
        <t>Not applicable</t>
      </is>
    </oc>
    <nc r="T62" t="inlineStr">
      <is>
        <t>N/A</t>
      </is>
    </nc>
  </rcc>
  <rcc rId="31951" sId="10" odxf="1" dxf="1">
    <oc r="I63" t="inlineStr">
      <is>
        <t>Not applicable</t>
      </is>
    </oc>
    <nc r="I63" t="inlineStr">
      <is>
        <t>N/A</t>
      </is>
    </nc>
    <odxf/>
    <ndxf/>
  </rcc>
  <rcc rId="31952" sId="10" odxf="1" dxf="1">
    <oc r="J63" t="inlineStr">
      <is>
        <t>Not applicable</t>
      </is>
    </oc>
    <nc r="J63" t="inlineStr">
      <is>
        <t>N/A</t>
      </is>
    </nc>
    <odxf/>
    <ndxf/>
  </rcc>
  <rcc rId="31953" sId="10" odxf="1" dxf="1">
    <oc r="K63" t="inlineStr">
      <is>
        <t>Not applicable</t>
      </is>
    </oc>
    <nc r="K63" t="inlineStr">
      <is>
        <t>N/A</t>
      </is>
    </nc>
    <odxf/>
    <ndxf/>
  </rcc>
  <rcc rId="31954" sId="10">
    <oc r="N63" t="inlineStr">
      <is>
        <t>Not applicable</t>
      </is>
    </oc>
    <nc r="N63" t="inlineStr">
      <is>
        <t>N/A</t>
      </is>
    </nc>
  </rcc>
  <rcc rId="31955" sId="10">
    <oc r="P63" t="inlineStr">
      <is>
        <t>Not applicable</t>
      </is>
    </oc>
    <nc r="P63" t="inlineStr">
      <is>
        <t>N/A</t>
      </is>
    </nc>
  </rcc>
  <rcc rId="31956" sId="10">
    <oc r="R63" t="inlineStr">
      <is>
        <t>Not applicable</t>
      </is>
    </oc>
    <nc r="R63" t="inlineStr">
      <is>
        <t>N/A</t>
      </is>
    </nc>
  </rcc>
  <rcc rId="31957" sId="10">
    <oc r="T63" t="inlineStr">
      <is>
        <t>Not applicable</t>
      </is>
    </oc>
    <nc r="T63" t="inlineStr">
      <is>
        <t>N/A</t>
      </is>
    </nc>
  </rcc>
  <rcc rId="31958" sId="10" odxf="1" dxf="1">
    <oc r="I64" t="inlineStr">
      <is>
        <t>Not applicable</t>
      </is>
    </oc>
    <nc r="I64" t="inlineStr">
      <is>
        <t>N/A</t>
      </is>
    </nc>
    <odxf/>
    <ndxf/>
  </rcc>
  <rcc rId="31959" sId="10" odxf="1" dxf="1">
    <oc r="J64" t="inlineStr">
      <is>
        <t>Not applicable</t>
      </is>
    </oc>
    <nc r="J64" t="inlineStr">
      <is>
        <t>N/A</t>
      </is>
    </nc>
    <odxf/>
    <ndxf/>
  </rcc>
  <rcc rId="31960" sId="10" odxf="1" dxf="1">
    <oc r="K64" t="inlineStr">
      <is>
        <t>Not applicable</t>
      </is>
    </oc>
    <nc r="K64" t="inlineStr">
      <is>
        <t>N/A</t>
      </is>
    </nc>
    <odxf/>
    <ndxf/>
  </rcc>
  <rcc rId="31961" sId="10">
    <oc r="N64" t="inlineStr">
      <is>
        <t>Not applicable</t>
      </is>
    </oc>
    <nc r="N64" t="inlineStr">
      <is>
        <t>N/A</t>
      </is>
    </nc>
  </rcc>
  <rcc rId="31962" sId="10">
    <oc r="P64" t="inlineStr">
      <is>
        <t>Not applicable</t>
      </is>
    </oc>
    <nc r="P64" t="inlineStr">
      <is>
        <t>N/A</t>
      </is>
    </nc>
  </rcc>
  <rcc rId="31963" sId="10">
    <oc r="R64" t="inlineStr">
      <is>
        <t>Not applicable</t>
      </is>
    </oc>
    <nc r="R64" t="inlineStr">
      <is>
        <t>N/A</t>
      </is>
    </nc>
  </rcc>
  <rcc rId="31964" sId="10">
    <oc r="T64" t="inlineStr">
      <is>
        <t>Not applicable</t>
      </is>
    </oc>
    <nc r="T64" t="inlineStr">
      <is>
        <t>N/A</t>
      </is>
    </nc>
  </rcc>
  <rcc rId="31965" sId="10" odxf="1" dxf="1">
    <oc r="I65" t="inlineStr">
      <is>
        <t>Not applicable</t>
      </is>
    </oc>
    <nc r="I65" t="inlineStr">
      <is>
        <t>N/A</t>
      </is>
    </nc>
    <odxf/>
    <ndxf/>
  </rcc>
  <rcc rId="31966" sId="10" odxf="1" dxf="1">
    <oc r="J65" t="inlineStr">
      <is>
        <t>Not applicable</t>
      </is>
    </oc>
    <nc r="J65" t="inlineStr">
      <is>
        <t>N/A</t>
      </is>
    </nc>
    <odxf/>
    <ndxf/>
  </rcc>
  <rcc rId="31967" sId="10" odxf="1" dxf="1">
    <oc r="K65" t="inlineStr">
      <is>
        <t>Not applicable</t>
      </is>
    </oc>
    <nc r="K65" t="inlineStr">
      <is>
        <t>N/A</t>
      </is>
    </nc>
    <odxf/>
    <ndxf/>
  </rcc>
  <rcc rId="31968" sId="10">
    <oc r="N65" t="inlineStr">
      <is>
        <t>Not applicable</t>
      </is>
    </oc>
    <nc r="N65" t="inlineStr">
      <is>
        <t>N/A</t>
      </is>
    </nc>
  </rcc>
  <rcc rId="31969" sId="10">
    <oc r="P65" t="inlineStr">
      <is>
        <t>Not applicable</t>
      </is>
    </oc>
    <nc r="P65" t="inlineStr">
      <is>
        <t>N/A</t>
      </is>
    </nc>
  </rcc>
  <rcc rId="31970" sId="10">
    <oc r="R65" t="inlineStr">
      <is>
        <t>Not applicable</t>
      </is>
    </oc>
    <nc r="R65" t="inlineStr">
      <is>
        <t>N/A</t>
      </is>
    </nc>
  </rcc>
  <rcc rId="31971" sId="10">
    <oc r="T65" t="inlineStr">
      <is>
        <t>Not applicable</t>
      </is>
    </oc>
    <nc r="T65" t="inlineStr">
      <is>
        <t>N/A</t>
      </is>
    </nc>
  </rcc>
  <rcc rId="31972" sId="10" odxf="1" dxf="1">
    <oc r="I66" t="inlineStr">
      <is>
        <t>Not applicable</t>
      </is>
    </oc>
    <nc r="I66" t="inlineStr">
      <is>
        <t>N/A</t>
      </is>
    </nc>
    <odxf/>
    <ndxf/>
  </rcc>
  <rcc rId="31973" sId="10" odxf="1" dxf="1">
    <oc r="J66" t="inlineStr">
      <is>
        <t>Not applicable</t>
      </is>
    </oc>
    <nc r="J66" t="inlineStr">
      <is>
        <t>N/A</t>
      </is>
    </nc>
    <odxf/>
    <ndxf/>
  </rcc>
  <rcc rId="31974" sId="10" odxf="1" dxf="1">
    <oc r="K66" t="inlineStr">
      <is>
        <t>Not applicable</t>
      </is>
    </oc>
    <nc r="K66" t="inlineStr">
      <is>
        <t>N/A</t>
      </is>
    </nc>
    <odxf/>
    <ndxf/>
  </rcc>
  <rcc rId="31975" sId="10">
    <oc r="N66" t="inlineStr">
      <is>
        <t>Not applicable</t>
      </is>
    </oc>
    <nc r="N66" t="inlineStr">
      <is>
        <t>N/A</t>
      </is>
    </nc>
  </rcc>
  <rcc rId="31976" sId="10">
    <oc r="P66" t="inlineStr">
      <is>
        <t>Not applicable</t>
      </is>
    </oc>
    <nc r="P66" t="inlineStr">
      <is>
        <t>N/A</t>
      </is>
    </nc>
  </rcc>
  <rcc rId="31977" sId="10">
    <oc r="R66" t="inlineStr">
      <is>
        <t>Not applicable</t>
      </is>
    </oc>
    <nc r="R66" t="inlineStr">
      <is>
        <t>N/A</t>
      </is>
    </nc>
  </rcc>
  <rcc rId="31978" sId="10">
    <oc r="T66" t="inlineStr">
      <is>
        <t>Not applicable</t>
      </is>
    </oc>
    <nc r="T66" t="inlineStr">
      <is>
        <t>N/A</t>
      </is>
    </nc>
  </rcc>
  <rcc rId="31979" sId="10" odxf="1" dxf="1">
    <oc r="I67" t="inlineStr">
      <is>
        <t>Not applicable</t>
      </is>
    </oc>
    <nc r="I67" t="inlineStr">
      <is>
        <t>N/A</t>
      </is>
    </nc>
    <odxf/>
    <ndxf/>
  </rcc>
  <rcc rId="31980" sId="10" odxf="1" dxf="1">
    <oc r="J67" t="inlineStr">
      <is>
        <t>Not applicable</t>
      </is>
    </oc>
    <nc r="J67" t="inlineStr">
      <is>
        <t>N/A</t>
      </is>
    </nc>
    <odxf/>
    <ndxf/>
  </rcc>
  <rcc rId="31981" sId="10" odxf="1" dxf="1">
    <oc r="K67" t="inlineStr">
      <is>
        <t>Not applicable</t>
      </is>
    </oc>
    <nc r="K67" t="inlineStr">
      <is>
        <t>N/A</t>
      </is>
    </nc>
    <odxf/>
    <ndxf/>
  </rcc>
  <rcc rId="31982" sId="10">
    <oc r="N67" t="inlineStr">
      <is>
        <t>Not applicable</t>
      </is>
    </oc>
    <nc r="N67" t="inlineStr">
      <is>
        <t>N/A</t>
      </is>
    </nc>
  </rcc>
  <rcc rId="31983" sId="10">
    <oc r="P67" t="inlineStr">
      <is>
        <t>Not applicable</t>
      </is>
    </oc>
    <nc r="P67" t="inlineStr">
      <is>
        <t>N/A</t>
      </is>
    </nc>
  </rcc>
  <rcc rId="31984" sId="10">
    <oc r="R67" t="inlineStr">
      <is>
        <t>Not applicable</t>
      </is>
    </oc>
    <nc r="R67" t="inlineStr">
      <is>
        <t>N/A</t>
      </is>
    </nc>
  </rcc>
  <rcc rId="31985" sId="10">
    <oc r="T67" t="inlineStr">
      <is>
        <t>Not applicable</t>
      </is>
    </oc>
    <nc r="T67" t="inlineStr">
      <is>
        <t>N/A</t>
      </is>
    </nc>
  </rcc>
  <rcc rId="31986" sId="10" odxf="1" dxf="1">
    <oc r="I68" t="inlineStr">
      <is>
        <t>Not applicable</t>
      </is>
    </oc>
    <nc r="I68" t="inlineStr">
      <is>
        <t>N/A</t>
      </is>
    </nc>
    <odxf/>
    <ndxf/>
  </rcc>
  <rcc rId="31987" sId="10" odxf="1" dxf="1">
    <oc r="J68" t="inlineStr">
      <is>
        <t>Not applicable</t>
      </is>
    </oc>
    <nc r="J68" t="inlineStr">
      <is>
        <t>N/A</t>
      </is>
    </nc>
    <odxf/>
    <ndxf/>
  </rcc>
  <rcc rId="31988" sId="10" odxf="1" dxf="1">
    <oc r="K68" t="inlineStr">
      <is>
        <t>Not applicable</t>
      </is>
    </oc>
    <nc r="K68" t="inlineStr">
      <is>
        <t>N/A</t>
      </is>
    </nc>
    <odxf/>
    <ndxf/>
  </rcc>
  <rcc rId="31989" sId="10">
    <oc r="N68" t="inlineStr">
      <is>
        <t>Not applicable</t>
      </is>
    </oc>
    <nc r="N68" t="inlineStr">
      <is>
        <t>N/A</t>
      </is>
    </nc>
  </rcc>
  <rcc rId="31990" sId="10">
    <oc r="P68" t="inlineStr">
      <is>
        <t>Not applicable</t>
      </is>
    </oc>
    <nc r="P68" t="inlineStr">
      <is>
        <t>N/A</t>
      </is>
    </nc>
  </rcc>
  <rcc rId="31991" sId="10">
    <oc r="R68" t="inlineStr">
      <is>
        <t>Not applicable</t>
      </is>
    </oc>
    <nc r="R68" t="inlineStr">
      <is>
        <t>N/A</t>
      </is>
    </nc>
  </rcc>
  <rcc rId="31992" sId="10">
    <oc r="T68" t="inlineStr">
      <is>
        <t>Not applicable</t>
      </is>
    </oc>
    <nc r="T68" t="inlineStr">
      <is>
        <t>N/A</t>
      </is>
    </nc>
  </rcc>
  <rcc rId="31993" sId="10" odxf="1" dxf="1">
    <oc r="I69" t="inlineStr">
      <is>
        <t>Not applicable</t>
      </is>
    </oc>
    <nc r="I69" t="inlineStr">
      <is>
        <t>N/A</t>
      </is>
    </nc>
    <odxf/>
    <ndxf/>
  </rcc>
  <rcc rId="31994" sId="10" odxf="1" dxf="1">
    <oc r="J69" t="inlineStr">
      <is>
        <t>Not applicable</t>
      </is>
    </oc>
    <nc r="J69" t="inlineStr">
      <is>
        <t>N/A</t>
      </is>
    </nc>
    <odxf/>
    <ndxf/>
  </rcc>
  <rcc rId="31995" sId="10" odxf="1" dxf="1">
    <oc r="K69" t="inlineStr">
      <is>
        <t>Not applicable</t>
      </is>
    </oc>
    <nc r="K69" t="inlineStr">
      <is>
        <t>N/A</t>
      </is>
    </nc>
    <odxf/>
    <ndxf/>
  </rcc>
  <rcc rId="31996" sId="10">
    <oc r="N69" t="inlineStr">
      <is>
        <t>Not applicable</t>
      </is>
    </oc>
    <nc r="N69" t="inlineStr">
      <is>
        <t>N/A</t>
      </is>
    </nc>
  </rcc>
  <rcc rId="31997" sId="10">
    <oc r="P69" t="inlineStr">
      <is>
        <t>Not applicable</t>
      </is>
    </oc>
    <nc r="P69" t="inlineStr">
      <is>
        <t>N/A</t>
      </is>
    </nc>
  </rcc>
  <rcc rId="31998" sId="10">
    <oc r="R69" t="inlineStr">
      <is>
        <t>Not applicable</t>
      </is>
    </oc>
    <nc r="R69" t="inlineStr">
      <is>
        <t>N/A</t>
      </is>
    </nc>
  </rcc>
  <rcc rId="31999" sId="10">
    <oc r="T69" t="inlineStr">
      <is>
        <t>Not applicable</t>
      </is>
    </oc>
    <nc r="T69" t="inlineStr">
      <is>
        <t>N/A</t>
      </is>
    </nc>
  </rcc>
  <rcc rId="32000" sId="10" odxf="1" dxf="1">
    <oc r="I70" t="inlineStr">
      <is>
        <t>Not applicable</t>
      </is>
    </oc>
    <nc r="I70" t="inlineStr">
      <is>
        <t>N/A</t>
      </is>
    </nc>
    <odxf/>
    <ndxf/>
  </rcc>
  <rcc rId="32001" sId="10" odxf="1" dxf="1">
    <oc r="J70" t="inlineStr">
      <is>
        <t>Not applicable</t>
      </is>
    </oc>
    <nc r="J70" t="inlineStr">
      <is>
        <t>N/A</t>
      </is>
    </nc>
    <odxf/>
    <ndxf/>
  </rcc>
  <rcc rId="32002" sId="10" odxf="1" dxf="1">
    <oc r="K70" t="inlineStr">
      <is>
        <t>Not applicable</t>
      </is>
    </oc>
    <nc r="K70" t="inlineStr">
      <is>
        <t>N/A</t>
      </is>
    </nc>
    <odxf/>
    <ndxf/>
  </rcc>
  <rcc rId="32003" sId="10">
    <oc r="N70" t="inlineStr">
      <is>
        <t>Not applicable</t>
      </is>
    </oc>
    <nc r="N70" t="inlineStr">
      <is>
        <t>N/A</t>
      </is>
    </nc>
  </rcc>
  <rcc rId="32004" sId="10">
    <oc r="P70" t="inlineStr">
      <is>
        <t>Not applicable</t>
      </is>
    </oc>
    <nc r="P70" t="inlineStr">
      <is>
        <t>N/A</t>
      </is>
    </nc>
  </rcc>
  <rcc rId="32005" sId="10">
    <oc r="R70" t="inlineStr">
      <is>
        <t>Not applicable</t>
      </is>
    </oc>
    <nc r="R70" t="inlineStr">
      <is>
        <t>N/A</t>
      </is>
    </nc>
  </rcc>
  <rcc rId="32006" sId="10">
    <oc r="T70" t="inlineStr">
      <is>
        <t>Not applicable</t>
      </is>
    </oc>
    <nc r="T70" t="inlineStr">
      <is>
        <t>N/A</t>
      </is>
    </nc>
  </rcc>
  <rcc rId="32007" sId="10" odxf="1" dxf="1">
    <oc r="I71" t="inlineStr">
      <is>
        <t>Not applicable</t>
      </is>
    </oc>
    <nc r="I71" t="inlineStr">
      <is>
        <t>N/A</t>
      </is>
    </nc>
    <odxf/>
    <ndxf/>
  </rcc>
  <rcc rId="32008" sId="10" odxf="1" dxf="1">
    <oc r="J71" t="inlineStr">
      <is>
        <t>Not applicable</t>
      </is>
    </oc>
    <nc r="J71" t="inlineStr">
      <is>
        <t>N/A</t>
      </is>
    </nc>
    <odxf/>
    <ndxf/>
  </rcc>
  <rcc rId="32009" sId="10" odxf="1" dxf="1">
    <oc r="K71" t="inlineStr">
      <is>
        <t>Not applicable</t>
      </is>
    </oc>
    <nc r="K71" t="inlineStr">
      <is>
        <t>N/A</t>
      </is>
    </nc>
    <odxf/>
    <ndxf/>
  </rcc>
  <rcc rId="32010" sId="10">
    <oc r="N71" t="inlineStr">
      <is>
        <t>Not applicable</t>
      </is>
    </oc>
    <nc r="N71" t="inlineStr">
      <is>
        <t>N/A</t>
      </is>
    </nc>
  </rcc>
  <rcc rId="32011" sId="10">
    <oc r="P71" t="inlineStr">
      <is>
        <t>Not applicable</t>
      </is>
    </oc>
    <nc r="P71" t="inlineStr">
      <is>
        <t>N/A</t>
      </is>
    </nc>
  </rcc>
  <rcc rId="32012" sId="10">
    <oc r="R71" t="inlineStr">
      <is>
        <t>Not applicable</t>
      </is>
    </oc>
    <nc r="R71" t="inlineStr">
      <is>
        <t>N/A</t>
      </is>
    </nc>
  </rcc>
  <rcc rId="32013" sId="10">
    <oc r="T71" t="inlineStr">
      <is>
        <t>Not applicable</t>
      </is>
    </oc>
    <nc r="T71" t="inlineStr">
      <is>
        <t>N/A</t>
      </is>
    </nc>
  </rcc>
  <rcc rId="32014" sId="10">
    <oc r="N72" t="inlineStr">
      <is>
        <t>Not applicable</t>
      </is>
    </oc>
    <nc r="N72" t="inlineStr">
      <is>
        <t>N/A</t>
      </is>
    </nc>
  </rcc>
  <rcc rId="32015" sId="10">
    <oc r="P72" t="inlineStr">
      <is>
        <t>Not applicable</t>
      </is>
    </oc>
    <nc r="P72" t="inlineStr">
      <is>
        <t>N/A</t>
      </is>
    </nc>
  </rcc>
  <rcc rId="32016" sId="10">
    <oc r="R72" t="inlineStr">
      <is>
        <t>Not applicable</t>
      </is>
    </oc>
    <nc r="R72" t="inlineStr">
      <is>
        <t>N/A</t>
      </is>
    </nc>
  </rcc>
  <rcc rId="32017" sId="10">
    <oc r="T72" t="inlineStr">
      <is>
        <t>Not applicable</t>
      </is>
    </oc>
    <nc r="T72" t="inlineStr">
      <is>
        <t>N/A</t>
      </is>
    </nc>
  </rcc>
  <rcc rId="32018" sId="10" odxf="1" dxf="1">
    <oc r="I73" t="inlineStr">
      <is>
        <t>Not applicable</t>
      </is>
    </oc>
    <nc r="I73" t="inlineStr">
      <is>
        <t>N/A</t>
      </is>
    </nc>
    <odxf/>
    <ndxf/>
  </rcc>
  <rcc rId="32019" sId="10" odxf="1" dxf="1">
    <oc r="J73" t="inlineStr">
      <is>
        <t>Not applicable</t>
      </is>
    </oc>
    <nc r="J73" t="inlineStr">
      <is>
        <t>N/A</t>
      </is>
    </nc>
    <odxf/>
    <ndxf/>
  </rcc>
  <rcc rId="32020" sId="10" odxf="1" dxf="1">
    <oc r="K73" t="inlineStr">
      <is>
        <t>Not applicable</t>
      </is>
    </oc>
    <nc r="K73" t="inlineStr">
      <is>
        <t>N/A</t>
      </is>
    </nc>
    <odxf/>
    <ndxf/>
  </rcc>
  <rcc rId="32021" sId="10">
    <oc r="N73" t="inlineStr">
      <is>
        <t>Not applicable</t>
      </is>
    </oc>
    <nc r="N73" t="inlineStr">
      <is>
        <t>N/A</t>
      </is>
    </nc>
  </rcc>
  <rcc rId="32022" sId="10">
    <oc r="P73" t="inlineStr">
      <is>
        <t>Not applicable</t>
      </is>
    </oc>
    <nc r="P73" t="inlineStr">
      <is>
        <t>N/A</t>
      </is>
    </nc>
  </rcc>
  <rcc rId="32023" sId="10">
    <oc r="R73" t="inlineStr">
      <is>
        <t>Not applicable</t>
      </is>
    </oc>
    <nc r="R73" t="inlineStr">
      <is>
        <t>N/A</t>
      </is>
    </nc>
  </rcc>
  <rcc rId="32024" sId="10">
    <oc r="T73" t="inlineStr">
      <is>
        <t>Not applicable</t>
      </is>
    </oc>
    <nc r="T73" t="inlineStr">
      <is>
        <t>N/A</t>
      </is>
    </nc>
  </rcc>
  <rcc rId="32025" sId="10" odxf="1" dxf="1">
    <oc r="I74" t="inlineStr">
      <is>
        <t>Not applicable</t>
      </is>
    </oc>
    <nc r="I74" t="inlineStr">
      <is>
        <t>N/A</t>
      </is>
    </nc>
    <odxf/>
    <ndxf/>
  </rcc>
  <rcc rId="32026" sId="10" odxf="1" dxf="1">
    <oc r="J74" t="inlineStr">
      <is>
        <t>Not applicable</t>
      </is>
    </oc>
    <nc r="J74" t="inlineStr">
      <is>
        <t>N/A</t>
      </is>
    </nc>
    <odxf/>
    <ndxf/>
  </rcc>
  <rcc rId="32027" sId="10" odxf="1" dxf="1">
    <oc r="K74" t="inlineStr">
      <is>
        <t>Not applicable</t>
      </is>
    </oc>
    <nc r="K74" t="inlineStr">
      <is>
        <t>N/A</t>
      </is>
    </nc>
    <odxf/>
    <ndxf/>
  </rcc>
  <rcc rId="32028" sId="10">
    <oc r="N74" t="inlineStr">
      <is>
        <t>Not applicable</t>
      </is>
    </oc>
    <nc r="N74" t="inlineStr">
      <is>
        <t>N/A</t>
      </is>
    </nc>
  </rcc>
  <rcc rId="32029" sId="10">
    <oc r="P74" t="inlineStr">
      <is>
        <t>Not applicable</t>
      </is>
    </oc>
    <nc r="P74" t="inlineStr">
      <is>
        <t>N/A</t>
      </is>
    </nc>
  </rcc>
  <rcc rId="32030" sId="10">
    <oc r="R74" t="inlineStr">
      <is>
        <t>Not applicable</t>
      </is>
    </oc>
    <nc r="R74" t="inlineStr">
      <is>
        <t>N/A</t>
      </is>
    </nc>
  </rcc>
  <rcc rId="32031" sId="10">
    <oc r="T74" t="inlineStr">
      <is>
        <t>Not applicable</t>
      </is>
    </oc>
    <nc r="T74" t="inlineStr">
      <is>
        <t>N/A</t>
      </is>
    </nc>
  </rcc>
  <rcc rId="32032" sId="10" odxf="1" dxf="1">
    <oc r="I75" t="inlineStr">
      <is>
        <t>Not applicable</t>
      </is>
    </oc>
    <nc r="I75" t="inlineStr">
      <is>
        <t>N/A</t>
      </is>
    </nc>
    <odxf/>
    <ndxf/>
  </rcc>
  <rcc rId="32033" sId="10" odxf="1" dxf="1">
    <oc r="J75" t="inlineStr">
      <is>
        <t>Not applicable</t>
      </is>
    </oc>
    <nc r="J75" t="inlineStr">
      <is>
        <t>N/A</t>
      </is>
    </nc>
    <odxf/>
    <ndxf/>
  </rcc>
  <rcc rId="32034" sId="10" odxf="1" dxf="1">
    <oc r="K75" t="inlineStr">
      <is>
        <t>Not applicable</t>
      </is>
    </oc>
    <nc r="K75" t="inlineStr">
      <is>
        <t>N/A</t>
      </is>
    </nc>
    <odxf/>
    <ndxf/>
  </rcc>
  <rcc rId="32035" sId="10">
    <oc r="N75" t="inlineStr">
      <is>
        <t>Not applicable</t>
      </is>
    </oc>
    <nc r="N75" t="inlineStr">
      <is>
        <t>N/A</t>
      </is>
    </nc>
  </rcc>
  <rcc rId="32036" sId="10">
    <oc r="P75" t="inlineStr">
      <is>
        <t>Not applicable</t>
      </is>
    </oc>
    <nc r="P75" t="inlineStr">
      <is>
        <t>N/A</t>
      </is>
    </nc>
  </rcc>
  <rcc rId="32037" sId="10">
    <oc r="R75" t="inlineStr">
      <is>
        <t>Not applicable</t>
      </is>
    </oc>
    <nc r="R75" t="inlineStr">
      <is>
        <t>N/A</t>
      </is>
    </nc>
  </rcc>
  <rcc rId="32038" sId="10">
    <oc r="T75" t="inlineStr">
      <is>
        <t>Not applicable</t>
      </is>
    </oc>
    <nc r="T75" t="inlineStr">
      <is>
        <t>N/A</t>
      </is>
    </nc>
  </rcc>
  <rcc rId="32039" sId="10" odxf="1" dxf="1">
    <oc r="I76" t="inlineStr">
      <is>
        <t>Not applicable</t>
      </is>
    </oc>
    <nc r="I76" t="inlineStr">
      <is>
        <t>N/A</t>
      </is>
    </nc>
    <odxf/>
    <ndxf/>
  </rcc>
  <rcc rId="32040" sId="10" odxf="1" dxf="1">
    <oc r="J76" t="inlineStr">
      <is>
        <t>Not applicable</t>
      </is>
    </oc>
    <nc r="J76" t="inlineStr">
      <is>
        <t>N/A</t>
      </is>
    </nc>
    <odxf/>
    <ndxf/>
  </rcc>
  <rcc rId="32041" sId="10" odxf="1" dxf="1">
    <oc r="K76" t="inlineStr">
      <is>
        <t>Not applicable</t>
      </is>
    </oc>
    <nc r="K76" t="inlineStr">
      <is>
        <t>N/A</t>
      </is>
    </nc>
    <odxf/>
    <ndxf/>
  </rcc>
  <rcc rId="32042" sId="10">
    <oc r="N76" t="inlineStr">
      <is>
        <t>Not applicable</t>
      </is>
    </oc>
    <nc r="N76" t="inlineStr">
      <is>
        <t>N/A</t>
      </is>
    </nc>
  </rcc>
  <rcc rId="32043" sId="10">
    <oc r="P76" t="inlineStr">
      <is>
        <t>Not applicable</t>
      </is>
    </oc>
    <nc r="P76" t="inlineStr">
      <is>
        <t>N/A</t>
      </is>
    </nc>
  </rcc>
  <rcc rId="32044" sId="10">
    <oc r="R76" t="inlineStr">
      <is>
        <t>Not applicable</t>
      </is>
    </oc>
    <nc r="R76" t="inlineStr">
      <is>
        <t>N/A</t>
      </is>
    </nc>
  </rcc>
  <rcc rId="32045" sId="10">
    <oc r="T76" t="inlineStr">
      <is>
        <t>Not applicable</t>
      </is>
    </oc>
    <nc r="T76" t="inlineStr">
      <is>
        <t>N/A</t>
      </is>
    </nc>
  </rcc>
  <rcc rId="32046" sId="10" odxf="1" dxf="1">
    <oc r="I77" t="inlineStr">
      <is>
        <t>Not applicable</t>
      </is>
    </oc>
    <nc r="I77" t="inlineStr">
      <is>
        <t>N/A</t>
      </is>
    </nc>
    <odxf/>
    <ndxf/>
  </rcc>
  <rcc rId="32047" sId="10" odxf="1" dxf="1">
    <oc r="J77" t="inlineStr">
      <is>
        <t>Not applicable</t>
      </is>
    </oc>
    <nc r="J77" t="inlineStr">
      <is>
        <t>N/A</t>
      </is>
    </nc>
    <odxf/>
    <ndxf/>
  </rcc>
  <rcc rId="32048" sId="10" odxf="1" dxf="1">
    <oc r="K77" t="inlineStr">
      <is>
        <t>Not applicable</t>
      </is>
    </oc>
    <nc r="K77" t="inlineStr">
      <is>
        <t>N/A</t>
      </is>
    </nc>
    <odxf/>
    <ndxf/>
  </rcc>
  <rcc rId="32049" sId="10">
    <oc r="N77" t="inlineStr">
      <is>
        <t>Not applicable</t>
      </is>
    </oc>
    <nc r="N77" t="inlineStr">
      <is>
        <t>N/A</t>
      </is>
    </nc>
  </rcc>
  <rcc rId="32050" sId="10">
    <oc r="P77" t="inlineStr">
      <is>
        <t>Not applicable</t>
      </is>
    </oc>
    <nc r="P77" t="inlineStr">
      <is>
        <t>N/A</t>
      </is>
    </nc>
  </rcc>
  <rcc rId="32051" sId="10">
    <oc r="R77" t="inlineStr">
      <is>
        <t>Not applicable</t>
      </is>
    </oc>
    <nc r="R77" t="inlineStr">
      <is>
        <t>N/A</t>
      </is>
    </nc>
  </rcc>
  <rcc rId="32052" sId="10">
    <oc r="T77" t="inlineStr">
      <is>
        <t>Not applicable</t>
      </is>
    </oc>
    <nc r="T77" t="inlineStr">
      <is>
        <t>N/A</t>
      </is>
    </nc>
  </rcc>
  <rcc rId="32053" sId="10" odxf="1" dxf="1">
    <oc r="I78" t="inlineStr">
      <is>
        <t>Not applicable</t>
      </is>
    </oc>
    <nc r="I78" t="inlineStr">
      <is>
        <t>N/A</t>
      </is>
    </nc>
    <odxf/>
    <ndxf/>
  </rcc>
  <rcc rId="32054" sId="10" odxf="1" dxf="1">
    <oc r="J78" t="inlineStr">
      <is>
        <t>Not applicable</t>
      </is>
    </oc>
    <nc r="J78" t="inlineStr">
      <is>
        <t>N/A</t>
      </is>
    </nc>
    <odxf/>
    <ndxf/>
  </rcc>
  <rcc rId="32055" sId="10" odxf="1" dxf="1">
    <oc r="K78" t="inlineStr">
      <is>
        <t>Not applicable</t>
      </is>
    </oc>
    <nc r="K78" t="inlineStr">
      <is>
        <t>N/A</t>
      </is>
    </nc>
    <odxf/>
    <ndxf/>
  </rcc>
  <rcc rId="32056" sId="10">
    <oc r="N78" t="inlineStr">
      <is>
        <t>Not applicable</t>
      </is>
    </oc>
    <nc r="N78" t="inlineStr">
      <is>
        <t>N/A</t>
      </is>
    </nc>
  </rcc>
  <rcc rId="32057" sId="10">
    <oc r="P78" t="inlineStr">
      <is>
        <t>Not applicable</t>
      </is>
    </oc>
    <nc r="P78" t="inlineStr">
      <is>
        <t>N/A</t>
      </is>
    </nc>
  </rcc>
  <rcc rId="32058" sId="10">
    <oc r="R78" t="inlineStr">
      <is>
        <t>Not applicable</t>
      </is>
    </oc>
    <nc r="R78" t="inlineStr">
      <is>
        <t>N/A</t>
      </is>
    </nc>
  </rcc>
  <rcc rId="32059" sId="10">
    <oc r="T78" t="inlineStr">
      <is>
        <t>Not applicable</t>
      </is>
    </oc>
    <nc r="T78" t="inlineStr">
      <is>
        <t>N/A</t>
      </is>
    </nc>
  </rcc>
  <rcc rId="32060" sId="10" odxf="1" dxf="1">
    <oc r="I79" t="inlineStr">
      <is>
        <t>Not applicable</t>
      </is>
    </oc>
    <nc r="I79" t="inlineStr">
      <is>
        <t>N/A</t>
      </is>
    </nc>
    <odxf/>
    <ndxf/>
  </rcc>
  <rcc rId="32061" sId="10" odxf="1" dxf="1">
    <oc r="J79" t="inlineStr">
      <is>
        <t>Not applicable</t>
      </is>
    </oc>
    <nc r="J79" t="inlineStr">
      <is>
        <t>N/A</t>
      </is>
    </nc>
    <odxf/>
    <ndxf/>
  </rcc>
  <rcc rId="32062" sId="10" odxf="1" dxf="1">
    <oc r="K79" t="inlineStr">
      <is>
        <t>Not applicable</t>
      </is>
    </oc>
    <nc r="K79" t="inlineStr">
      <is>
        <t>N/A</t>
      </is>
    </nc>
    <odxf/>
    <ndxf/>
  </rcc>
  <rcc rId="32063" sId="10">
    <oc r="N79" t="inlineStr">
      <is>
        <t>Not applicable</t>
      </is>
    </oc>
    <nc r="N79" t="inlineStr">
      <is>
        <t>N/A</t>
      </is>
    </nc>
  </rcc>
  <rcc rId="32064" sId="10">
    <oc r="P79" t="inlineStr">
      <is>
        <t>Not applicable</t>
      </is>
    </oc>
    <nc r="P79" t="inlineStr">
      <is>
        <t>N/A</t>
      </is>
    </nc>
  </rcc>
  <rcc rId="32065" sId="10">
    <oc r="R79" t="inlineStr">
      <is>
        <t>Not applicable</t>
      </is>
    </oc>
    <nc r="R79" t="inlineStr">
      <is>
        <t>N/A</t>
      </is>
    </nc>
  </rcc>
  <rcc rId="32066" sId="10">
    <oc r="T79" t="inlineStr">
      <is>
        <t>Not applicable</t>
      </is>
    </oc>
    <nc r="T79" t="inlineStr">
      <is>
        <t>N/A</t>
      </is>
    </nc>
  </rcc>
  <rcc rId="32067" sId="10" odxf="1" dxf="1">
    <oc r="I80" t="inlineStr">
      <is>
        <t>Not applicable</t>
      </is>
    </oc>
    <nc r="I80" t="inlineStr">
      <is>
        <t>N/A</t>
      </is>
    </nc>
    <odxf/>
    <ndxf/>
  </rcc>
  <rcc rId="32068" sId="10" odxf="1" dxf="1">
    <oc r="J80" t="inlineStr">
      <is>
        <t>Not applicable</t>
      </is>
    </oc>
    <nc r="J80" t="inlineStr">
      <is>
        <t>N/A</t>
      </is>
    </nc>
    <odxf/>
    <ndxf/>
  </rcc>
  <rcc rId="32069" sId="10" odxf="1" dxf="1">
    <oc r="K80" t="inlineStr">
      <is>
        <t>Not applicable</t>
      </is>
    </oc>
    <nc r="K80" t="inlineStr">
      <is>
        <t>N/A</t>
      </is>
    </nc>
    <odxf/>
    <ndxf/>
  </rcc>
  <rcc rId="32070" sId="10">
    <oc r="N80" t="inlineStr">
      <is>
        <t>Not applicable</t>
      </is>
    </oc>
    <nc r="N80" t="inlineStr">
      <is>
        <t>N/A</t>
      </is>
    </nc>
  </rcc>
  <rcc rId="32071" sId="10">
    <oc r="P80" t="inlineStr">
      <is>
        <t>Not applicable</t>
      </is>
    </oc>
    <nc r="P80" t="inlineStr">
      <is>
        <t>N/A</t>
      </is>
    </nc>
  </rcc>
  <rcc rId="32072" sId="10">
    <oc r="R80" t="inlineStr">
      <is>
        <t>Not applicable</t>
      </is>
    </oc>
    <nc r="R80" t="inlineStr">
      <is>
        <t>N/A</t>
      </is>
    </nc>
  </rcc>
  <rcc rId="32073" sId="10">
    <oc r="T80" t="inlineStr">
      <is>
        <t>Not applicable</t>
      </is>
    </oc>
    <nc r="T80" t="inlineStr">
      <is>
        <t>N/A</t>
      </is>
    </nc>
  </rcc>
  <rcc rId="32074" sId="10" odxf="1" dxf="1">
    <oc r="I81" t="inlineStr">
      <is>
        <t>Not applicable</t>
      </is>
    </oc>
    <nc r="I81" t="inlineStr">
      <is>
        <t>N/A</t>
      </is>
    </nc>
    <odxf/>
    <ndxf/>
  </rcc>
  <rcc rId="32075" sId="10" odxf="1" dxf="1">
    <oc r="J81" t="inlineStr">
      <is>
        <t>Not applicable</t>
      </is>
    </oc>
    <nc r="J81" t="inlineStr">
      <is>
        <t>N/A</t>
      </is>
    </nc>
    <odxf/>
    <ndxf/>
  </rcc>
  <rcc rId="32076" sId="10" odxf="1" dxf="1">
    <oc r="K81" t="inlineStr">
      <is>
        <t>Not applicable</t>
      </is>
    </oc>
    <nc r="K81" t="inlineStr">
      <is>
        <t>N/A</t>
      </is>
    </nc>
    <odxf/>
    <ndxf/>
  </rcc>
  <rcc rId="32077" sId="10">
    <oc r="N81" t="inlineStr">
      <is>
        <t>Not applicable</t>
      </is>
    </oc>
    <nc r="N81" t="inlineStr">
      <is>
        <t>N/A</t>
      </is>
    </nc>
  </rcc>
  <rcc rId="32078" sId="10">
    <oc r="P81" t="inlineStr">
      <is>
        <t>Not applicable</t>
      </is>
    </oc>
    <nc r="P81" t="inlineStr">
      <is>
        <t>N/A</t>
      </is>
    </nc>
  </rcc>
  <rcc rId="32079" sId="10">
    <oc r="R81" t="inlineStr">
      <is>
        <t>Not applicable</t>
      </is>
    </oc>
    <nc r="R81" t="inlineStr">
      <is>
        <t>N/A</t>
      </is>
    </nc>
  </rcc>
  <rcc rId="32080" sId="10">
    <oc r="T81" t="inlineStr">
      <is>
        <t>Not applicable</t>
      </is>
    </oc>
    <nc r="T81" t="inlineStr">
      <is>
        <t>N/A</t>
      </is>
    </nc>
  </rcc>
  <rcc rId="32081" sId="10" odxf="1" dxf="1">
    <oc r="I82" t="inlineStr">
      <is>
        <t>Not applicable</t>
      </is>
    </oc>
    <nc r="I82" t="inlineStr">
      <is>
        <t>N/A</t>
      </is>
    </nc>
    <odxf/>
    <ndxf/>
  </rcc>
  <rcc rId="32082" sId="10" odxf="1" dxf="1">
    <oc r="J82" t="inlineStr">
      <is>
        <t>Not applicable</t>
      </is>
    </oc>
    <nc r="J82" t="inlineStr">
      <is>
        <t>N/A</t>
      </is>
    </nc>
    <odxf/>
    <ndxf/>
  </rcc>
  <rcc rId="32083" sId="10" odxf="1" dxf="1">
    <oc r="K82" t="inlineStr">
      <is>
        <t>Not applicable</t>
      </is>
    </oc>
    <nc r="K82" t="inlineStr">
      <is>
        <t>N/A</t>
      </is>
    </nc>
    <odxf/>
    <ndxf/>
  </rcc>
  <rcc rId="32084" sId="10">
    <oc r="N82" t="inlineStr">
      <is>
        <t>Not applicable</t>
      </is>
    </oc>
    <nc r="N82" t="inlineStr">
      <is>
        <t>N/A</t>
      </is>
    </nc>
  </rcc>
  <rcc rId="32085" sId="10">
    <oc r="P82" t="inlineStr">
      <is>
        <t>Not applicable</t>
      </is>
    </oc>
    <nc r="P82" t="inlineStr">
      <is>
        <t>N/A</t>
      </is>
    </nc>
  </rcc>
  <rcc rId="32086" sId="10">
    <oc r="R82" t="inlineStr">
      <is>
        <t>Not applicable</t>
      </is>
    </oc>
    <nc r="R82" t="inlineStr">
      <is>
        <t>N/A</t>
      </is>
    </nc>
  </rcc>
  <rcc rId="32087" sId="10">
    <oc r="T82" t="inlineStr">
      <is>
        <t>Not applicable</t>
      </is>
    </oc>
    <nc r="T82" t="inlineStr">
      <is>
        <t>N/A</t>
      </is>
    </nc>
  </rcc>
  <rcc rId="32088" sId="10" odxf="1" dxf="1">
    <oc r="I83" t="inlineStr">
      <is>
        <t>Not applicable</t>
      </is>
    </oc>
    <nc r="I83" t="inlineStr">
      <is>
        <t>N/A</t>
      </is>
    </nc>
    <odxf/>
    <ndxf/>
  </rcc>
  <rcc rId="32089" sId="10" odxf="1" dxf="1">
    <oc r="J83" t="inlineStr">
      <is>
        <t>Not applicable</t>
      </is>
    </oc>
    <nc r="J83" t="inlineStr">
      <is>
        <t>N/A</t>
      </is>
    </nc>
    <odxf/>
    <ndxf/>
  </rcc>
  <rcc rId="32090" sId="10" odxf="1" dxf="1">
    <oc r="K83" t="inlineStr">
      <is>
        <t>Not applicable</t>
      </is>
    </oc>
    <nc r="K83" t="inlineStr">
      <is>
        <t>N/A</t>
      </is>
    </nc>
    <odxf/>
    <ndxf/>
  </rcc>
  <rcc rId="32091" sId="10">
    <oc r="N83" t="inlineStr">
      <is>
        <t>Not applicable</t>
      </is>
    </oc>
    <nc r="N83" t="inlineStr">
      <is>
        <t>N/A</t>
      </is>
    </nc>
  </rcc>
  <rcc rId="32092" sId="10">
    <oc r="P83" t="inlineStr">
      <is>
        <t>Not applicable</t>
      </is>
    </oc>
    <nc r="P83" t="inlineStr">
      <is>
        <t>N/A</t>
      </is>
    </nc>
  </rcc>
  <rcc rId="32093" sId="10">
    <oc r="R83" t="inlineStr">
      <is>
        <t>Not applicable</t>
      </is>
    </oc>
    <nc r="R83" t="inlineStr">
      <is>
        <t>N/A</t>
      </is>
    </nc>
  </rcc>
  <rcc rId="32094" sId="10">
    <oc r="T83" t="inlineStr">
      <is>
        <t>Not applicable</t>
      </is>
    </oc>
    <nc r="T83" t="inlineStr">
      <is>
        <t>N/A</t>
      </is>
    </nc>
  </rcc>
  <rcc rId="32095" sId="10" odxf="1" dxf="1">
    <oc r="I84" t="inlineStr">
      <is>
        <t>Not applicable</t>
      </is>
    </oc>
    <nc r="I84" t="inlineStr">
      <is>
        <t>N/A</t>
      </is>
    </nc>
    <odxf/>
    <ndxf/>
  </rcc>
  <rcc rId="32096" sId="10" odxf="1" dxf="1">
    <oc r="J84" t="inlineStr">
      <is>
        <t>Not applicable</t>
      </is>
    </oc>
    <nc r="J84" t="inlineStr">
      <is>
        <t>N/A</t>
      </is>
    </nc>
    <odxf/>
    <ndxf/>
  </rcc>
  <rcc rId="32097" sId="10" odxf="1" dxf="1">
    <oc r="K84" t="inlineStr">
      <is>
        <t>Not applicable</t>
      </is>
    </oc>
    <nc r="K84" t="inlineStr">
      <is>
        <t>N/A</t>
      </is>
    </nc>
    <odxf/>
    <ndxf/>
  </rcc>
  <rcc rId="32098" sId="10">
    <oc r="N84" t="inlineStr">
      <is>
        <t>Not applicable</t>
      </is>
    </oc>
    <nc r="N84" t="inlineStr">
      <is>
        <t>N/A</t>
      </is>
    </nc>
  </rcc>
  <rcc rId="32099" sId="10">
    <oc r="P84" t="inlineStr">
      <is>
        <t>Not applicable</t>
      </is>
    </oc>
    <nc r="P84" t="inlineStr">
      <is>
        <t>N/A</t>
      </is>
    </nc>
  </rcc>
  <rcc rId="32100" sId="10">
    <oc r="R84" t="inlineStr">
      <is>
        <t>Not applicable</t>
      </is>
    </oc>
    <nc r="R84" t="inlineStr">
      <is>
        <t>N/A</t>
      </is>
    </nc>
  </rcc>
  <rcc rId="32101" sId="10">
    <oc r="T84" t="inlineStr">
      <is>
        <t>Not applicable</t>
      </is>
    </oc>
    <nc r="T84" t="inlineStr">
      <is>
        <t>N/A</t>
      </is>
    </nc>
  </rcc>
  <rcc rId="32102" sId="10" odxf="1" dxf="1">
    <oc r="I85" t="inlineStr">
      <is>
        <t>Not applicable</t>
      </is>
    </oc>
    <nc r="I85" t="inlineStr">
      <is>
        <t>N/A</t>
      </is>
    </nc>
    <odxf/>
    <ndxf/>
  </rcc>
  <rcc rId="32103" sId="10" odxf="1" dxf="1">
    <oc r="J85" t="inlineStr">
      <is>
        <t>Not applicable</t>
      </is>
    </oc>
    <nc r="J85" t="inlineStr">
      <is>
        <t>N/A</t>
      </is>
    </nc>
    <odxf/>
    <ndxf/>
  </rcc>
  <rcc rId="32104" sId="10" odxf="1" dxf="1">
    <oc r="K85" t="inlineStr">
      <is>
        <t>Not applicable</t>
      </is>
    </oc>
    <nc r="K85" t="inlineStr">
      <is>
        <t>N/A</t>
      </is>
    </nc>
    <odxf/>
    <ndxf/>
  </rcc>
  <rcc rId="32105" sId="10">
    <oc r="N85" t="inlineStr">
      <is>
        <t>Not applicable</t>
      </is>
    </oc>
    <nc r="N85" t="inlineStr">
      <is>
        <t>N/A</t>
      </is>
    </nc>
  </rcc>
  <rcc rId="32106" sId="10">
    <oc r="P85" t="inlineStr">
      <is>
        <t>Not applicable</t>
      </is>
    </oc>
    <nc r="P85" t="inlineStr">
      <is>
        <t>N/A</t>
      </is>
    </nc>
  </rcc>
  <rcc rId="32107" sId="10">
    <oc r="R85" t="inlineStr">
      <is>
        <t>Not applicable</t>
      </is>
    </oc>
    <nc r="R85" t="inlineStr">
      <is>
        <t>N/A</t>
      </is>
    </nc>
  </rcc>
  <rcc rId="32108" sId="10">
    <oc r="T85" t="inlineStr">
      <is>
        <t>Not applicable</t>
      </is>
    </oc>
    <nc r="T85" t="inlineStr">
      <is>
        <t>N/A</t>
      </is>
    </nc>
  </rcc>
  <rcc rId="32109" sId="10" odxf="1" dxf="1">
    <oc r="I86" t="inlineStr">
      <is>
        <t>Not applicable</t>
      </is>
    </oc>
    <nc r="I86" t="inlineStr">
      <is>
        <t>N/A</t>
      </is>
    </nc>
    <odxf/>
    <ndxf/>
  </rcc>
  <rcc rId="32110" sId="10" odxf="1" dxf="1">
    <oc r="J86" t="inlineStr">
      <is>
        <t>Not applicable</t>
      </is>
    </oc>
    <nc r="J86" t="inlineStr">
      <is>
        <t>N/A</t>
      </is>
    </nc>
    <odxf/>
    <ndxf/>
  </rcc>
  <rcc rId="32111" sId="10" odxf="1" dxf="1">
    <oc r="K86" t="inlineStr">
      <is>
        <t>Not applicable</t>
      </is>
    </oc>
    <nc r="K86" t="inlineStr">
      <is>
        <t>N/A</t>
      </is>
    </nc>
    <odxf/>
    <ndxf/>
  </rcc>
  <rcc rId="32112" sId="10">
    <oc r="N86" t="inlineStr">
      <is>
        <t>Not applicable</t>
      </is>
    </oc>
    <nc r="N86" t="inlineStr">
      <is>
        <t>N/A</t>
      </is>
    </nc>
  </rcc>
  <rcc rId="32113" sId="10">
    <oc r="P86" t="inlineStr">
      <is>
        <t>Not applicable</t>
      </is>
    </oc>
    <nc r="P86" t="inlineStr">
      <is>
        <t>N/A</t>
      </is>
    </nc>
  </rcc>
  <rcc rId="32114" sId="10">
    <oc r="R86" t="inlineStr">
      <is>
        <t>Not applicable</t>
      </is>
    </oc>
    <nc r="R86" t="inlineStr">
      <is>
        <t>N/A</t>
      </is>
    </nc>
  </rcc>
  <rcc rId="32115" sId="10">
    <oc r="T86" t="inlineStr">
      <is>
        <t>Not applicable</t>
      </is>
    </oc>
    <nc r="T86" t="inlineStr">
      <is>
        <t>N/A</t>
      </is>
    </nc>
  </rcc>
  <rcc rId="32116" sId="10" odxf="1" dxf="1">
    <oc r="I87" t="inlineStr">
      <is>
        <t>Not applicable</t>
      </is>
    </oc>
    <nc r="I87" t="inlineStr">
      <is>
        <t>N/A</t>
      </is>
    </nc>
    <odxf/>
    <ndxf/>
  </rcc>
  <rcc rId="32117" sId="10" odxf="1" dxf="1">
    <oc r="J87" t="inlineStr">
      <is>
        <t>Not applicable</t>
      </is>
    </oc>
    <nc r="J87" t="inlineStr">
      <is>
        <t>N/A</t>
      </is>
    </nc>
    <odxf/>
    <ndxf/>
  </rcc>
  <rcc rId="32118" sId="10" odxf="1" dxf="1">
    <oc r="K87" t="inlineStr">
      <is>
        <t>Not applicable</t>
      </is>
    </oc>
    <nc r="K87" t="inlineStr">
      <is>
        <t>N/A</t>
      </is>
    </nc>
    <odxf/>
    <ndxf/>
  </rcc>
  <rcc rId="32119" sId="10">
    <oc r="N87" t="inlineStr">
      <is>
        <t>Not applicable</t>
      </is>
    </oc>
    <nc r="N87" t="inlineStr">
      <is>
        <t>N/A</t>
      </is>
    </nc>
  </rcc>
  <rcc rId="32120" sId="10">
    <oc r="P87" t="inlineStr">
      <is>
        <t>Not applicable</t>
      </is>
    </oc>
    <nc r="P87" t="inlineStr">
      <is>
        <t>N/A</t>
      </is>
    </nc>
  </rcc>
  <rcc rId="32121" sId="10">
    <oc r="R87" t="inlineStr">
      <is>
        <t>Not applicable</t>
      </is>
    </oc>
    <nc r="R87" t="inlineStr">
      <is>
        <t>N/A</t>
      </is>
    </nc>
  </rcc>
  <rcc rId="32122" sId="10">
    <oc r="T87" t="inlineStr">
      <is>
        <t>Not applicable</t>
      </is>
    </oc>
    <nc r="T87" t="inlineStr">
      <is>
        <t>N/A</t>
      </is>
    </nc>
  </rcc>
  <rcc rId="32123" sId="10" odxf="1" dxf="1">
    <oc r="I88" t="inlineStr">
      <is>
        <t>Not applicable</t>
      </is>
    </oc>
    <nc r="I88" t="inlineStr">
      <is>
        <t>N/A</t>
      </is>
    </nc>
    <odxf/>
    <ndxf/>
  </rcc>
  <rcc rId="32124" sId="10" odxf="1" dxf="1">
    <oc r="J88" t="inlineStr">
      <is>
        <t>Not applicable</t>
      </is>
    </oc>
    <nc r="J88" t="inlineStr">
      <is>
        <t>N/A</t>
      </is>
    </nc>
    <odxf/>
    <ndxf/>
  </rcc>
  <rcc rId="32125" sId="10" odxf="1" dxf="1">
    <oc r="K88" t="inlineStr">
      <is>
        <t>Not applicable</t>
      </is>
    </oc>
    <nc r="K88" t="inlineStr">
      <is>
        <t>N/A</t>
      </is>
    </nc>
    <odxf/>
    <ndxf/>
  </rcc>
  <rcc rId="32126" sId="10">
    <oc r="N88" t="inlineStr">
      <is>
        <t>Not applicable</t>
      </is>
    </oc>
    <nc r="N88" t="inlineStr">
      <is>
        <t>N/A</t>
      </is>
    </nc>
  </rcc>
  <rcc rId="32127" sId="10">
    <oc r="P88" t="inlineStr">
      <is>
        <t>Not applicable</t>
      </is>
    </oc>
    <nc r="P88" t="inlineStr">
      <is>
        <t>N/A</t>
      </is>
    </nc>
  </rcc>
  <rcc rId="32128" sId="10">
    <oc r="R88" t="inlineStr">
      <is>
        <t>Not applicable</t>
      </is>
    </oc>
    <nc r="R88" t="inlineStr">
      <is>
        <t>N/A</t>
      </is>
    </nc>
  </rcc>
  <rcc rId="32129" sId="10">
    <oc r="T88" t="inlineStr">
      <is>
        <t>Not applicable</t>
      </is>
    </oc>
    <nc r="T88" t="inlineStr">
      <is>
        <t>N/A</t>
      </is>
    </nc>
  </rcc>
  <rcc rId="32130" sId="10" odxf="1" dxf="1">
    <oc r="I89" t="inlineStr">
      <is>
        <t>Not applicable</t>
      </is>
    </oc>
    <nc r="I89" t="inlineStr">
      <is>
        <t>N/A</t>
      </is>
    </nc>
    <odxf/>
    <ndxf/>
  </rcc>
  <rcc rId="32131" sId="10" odxf="1" dxf="1">
    <oc r="J89" t="inlineStr">
      <is>
        <t>Not applicable</t>
      </is>
    </oc>
    <nc r="J89" t="inlineStr">
      <is>
        <t>N/A</t>
      </is>
    </nc>
    <odxf/>
    <ndxf/>
  </rcc>
  <rcc rId="32132" sId="10" odxf="1" dxf="1">
    <oc r="K89" t="inlineStr">
      <is>
        <t>Not applicable</t>
      </is>
    </oc>
    <nc r="K89" t="inlineStr">
      <is>
        <t>N/A</t>
      </is>
    </nc>
    <odxf/>
    <ndxf/>
  </rcc>
  <rcc rId="32133" sId="10">
    <oc r="N89" t="inlineStr">
      <is>
        <t>Not applicable</t>
      </is>
    </oc>
    <nc r="N89" t="inlineStr">
      <is>
        <t>N/A</t>
      </is>
    </nc>
  </rcc>
  <rcc rId="32134" sId="10">
    <oc r="P89" t="inlineStr">
      <is>
        <t>Not applicable</t>
      </is>
    </oc>
    <nc r="P89" t="inlineStr">
      <is>
        <t>N/A</t>
      </is>
    </nc>
  </rcc>
  <rcc rId="32135" sId="10">
    <oc r="R89" t="inlineStr">
      <is>
        <t>Not applicable</t>
      </is>
    </oc>
    <nc r="R89" t="inlineStr">
      <is>
        <t>N/A</t>
      </is>
    </nc>
  </rcc>
  <rcc rId="32136" sId="10">
    <oc r="T89" t="inlineStr">
      <is>
        <t>Not applicable</t>
      </is>
    </oc>
    <nc r="T89" t="inlineStr">
      <is>
        <t>N/A</t>
      </is>
    </nc>
  </rcc>
  <rcc rId="32137" sId="10" odxf="1" dxf="1">
    <oc r="I90" t="inlineStr">
      <is>
        <t>Not applicable</t>
      </is>
    </oc>
    <nc r="I90" t="inlineStr">
      <is>
        <t>N/A</t>
      </is>
    </nc>
    <odxf/>
    <ndxf/>
  </rcc>
  <rcc rId="32138" sId="10" odxf="1" dxf="1">
    <oc r="J90" t="inlineStr">
      <is>
        <t>Not applicable</t>
      </is>
    </oc>
    <nc r="J90" t="inlineStr">
      <is>
        <t>N/A</t>
      </is>
    </nc>
    <odxf/>
    <ndxf/>
  </rcc>
  <rcc rId="32139" sId="10" odxf="1" dxf="1">
    <oc r="K90" t="inlineStr">
      <is>
        <t>Not applicable</t>
      </is>
    </oc>
    <nc r="K90" t="inlineStr">
      <is>
        <t>N/A</t>
      </is>
    </nc>
    <odxf/>
    <ndxf/>
  </rcc>
  <rcc rId="32140" sId="10">
    <oc r="N90" t="inlineStr">
      <is>
        <t>Not applicable</t>
      </is>
    </oc>
    <nc r="N90" t="inlineStr">
      <is>
        <t>N/A</t>
      </is>
    </nc>
  </rcc>
  <rcc rId="32141" sId="10">
    <oc r="P90" t="inlineStr">
      <is>
        <t>Not applicable</t>
      </is>
    </oc>
    <nc r="P90" t="inlineStr">
      <is>
        <t>N/A</t>
      </is>
    </nc>
  </rcc>
  <rcc rId="32142" sId="10">
    <oc r="R90" t="inlineStr">
      <is>
        <t>Not applicable</t>
      </is>
    </oc>
    <nc r="R90" t="inlineStr">
      <is>
        <t>N/A</t>
      </is>
    </nc>
  </rcc>
  <rcc rId="32143" sId="10">
    <oc r="T90" t="inlineStr">
      <is>
        <t>Not applicable</t>
      </is>
    </oc>
    <nc r="T90" t="inlineStr">
      <is>
        <t>N/A</t>
      </is>
    </nc>
  </rcc>
  <rcc rId="32144" sId="10">
    <oc r="N91" t="inlineStr">
      <is>
        <t>Not applicable</t>
      </is>
    </oc>
    <nc r="N91" t="inlineStr">
      <is>
        <t>N/A</t>
      </is>
    </nc>
  </rcc>
  <rcc rId="32145" sId="10">
    <oc r="N92" t="inlineStr">
      <is>
        <t>Not applicable</t>
      </is>
    </oc>
    <nc r="N92" t="inlineStr">
      <is>
        <t>N/A</t>
      </is>
    </nc>
  </rcc>
  <rcc rId="32146" sId="10">
    <oc r="I93" t="inlineStr">
      <is>
        <t>Not applicable</t>
      </is>
    </oc>
    <nc r="I93" t="inlineStr">
      <is>
        <t>N/A</t>
      </is>
    </nc>
  </rcc>
  <rcc rId="32147" sId="10">
    <oc r="J93" t="inlineStr">
      <is>
        <t>Not applicable</t>
      </is>
    </oc>
    <nc r="J93" t="inlineStr">
      <is>
        <t>N/A</t>
      </is>
    </nc>
  </rcc>
  <rcc rId="32148" sId="10" odxf="1" dxf="1">
    <oc r="K93" t="inlineStr">
      <is>
        <t>Not applicable</t>
      </is>
    </oc>
    <nc r="K93" t="inlineStr">
      <is>
        <t>N/A</t>
      </is>
    </nc>
    <odxf/>
    <ndxf/>
  </rcc>
  <rcc rId="32149" sId="10">
    <oc r="N93" t="inlineStr">
      <is>
        <t>Not applicable</t>
      </is>
    </oc>
    <nc r="N93" t="inlineStr">
      <is>
        <t>N/A</t>
      </is>
    </nc>
  </rcc>
  <rcc rId="32150" sId="10">
    <oc r="P93" t="inlineStr">
      <is>
        <t>Not applicable</t>
      </is>
    </oc>
    <nc r="P93" t="inlineStr">
      <is>
        <t>N/A</t>
      </is>
    </nc>
  </rcc>
  <rcc rId="32151" sId="10">
    <oc r="R93" t="inlineStr">
      <is>
        <t>Not applicable</t>
      </is>
    </oc>
    <nc r="R93" t="inlineStr">
      <is>
        <t>N/A</t>
      </is>
    </nc>
  </rcc>
  <rcc rId="32152" sId="10">
    <oc r="T93" t="inlineStr">
      <is>
        <t>Not applicable</t>
      </is>
    </oc>
    <nc r="T93" t="inlineStr">
      <is>
        <t>N/A</t>
      </is>
    </nc>
  </rcc>
  <rcc rId="32153" sId="10">
    <oc r="I94" t="inlineStr">
      <is>
        <t>Not applicable</t>
      </is>
    </oc>
    <nc r="I94" t="inlineStr">
      <is>
        <t>N/A</t>
      </is>
    </nc>
  </rcc>
  <rcc rId="32154" sId="10">
    <oc r="J94" t="inlineStr">
      <is>
        <t>Not applicable</t>
      </is>
    </oc>
    <nc r="J94" t="inlineStr">
      <is>
        <t>N/A</t>
      </is>
    </nc>
  </rcc>
  <rcc rId="32155" sId="10" odxf="1" dxf="1">
    <oc r="K94" t="inlineStr">
      <is>
        <t>Not applicable</t>
      </is>
    </oc>
    <nc r="K94" t="inlineStr">
      <is>
        <t>N/A</t>
      </is>
    </nc>
    <odxf/>
    <ndxf/>
  </rcc>
  <rcc rId="32156" sId="10">
    <oc r="N94" t="inlineStr">
      <is>
        <t>Not applicable</t>
      </is>
    </oc>
    <nc r="N94" t="inlineStr">
      <is>
        <t>N/A</t>
      </is>
    </nc>
  </rcc>
  <rcc rId="32157" sId="10">
    <oc r="P94" t="inlineStr">
      <is>
        <t>Not applicable</t>
      </is>
    </oc>
    <nc r="P94" t="inlineStr">
      <is>
        <t>N/A</t>
      </is>
    </nc>
  </rcc>
  <rcc rId="32158" sId="10">
    <oc r="R94" t="inlineStr">
      <is>
        <t>Not applicable</t>
      </is>
    </oc>
    <nc r="R94" t="inlineStr">
      <is>
        <t>N/A</t>
      </is>
    </nc>
  </rcc>
  <rcc rId="32159" sId="10">
    <oc r="T94" t="inlineStr">
      <is>
        <t>Not applicable</t>
      </is>
    </oc>
    <nc r="T94" t="inlineStr">
      <is>
        <t>N/A</t>
      </is>
    </nc>
  </rcc>
  <rcc rId="32160" sId="10">
    <oc r="I95" t="inlineStr">
      <is>
        <t>Not applicable</t>
      </is>
    </oc>
    <nc r="I95" t="inlineStr">
      <is>
        <t>N/A</t>
      </is>
    </nc>
  </rcc>
  <rcc rId="32161" sId="10">
    <oc r="J95" t="inlineStr">
      <is>
        <t>Not applicable</t>
      </is>
    </oc>
    <nc r="J95" t="inlineStr">
      <is>
        <t>N/A</t>
      </is>
    </nc>
  </rcc>
  <rcc rId="32162" sId="10" odxf="1" dxf="1">
    <oc r="K95" t="inlineStr">
      <is>
        <t>Not applicable</t>
      </is>
    </oc>
    <nc r="K95" t="inlineStr">
      <is>
        <t>N/A</t>
      </is>
    </nc>
    <odxf/>
    <ndxf/>
  </rcc>
  <rcc rId="32163" sId="10">
    <oc r="N95" t="inlineStr">
      <is>
        <t>Not applicable</t>
      </is>
    </oc>
    <nc r="N95" t="inlineStr">
      <is>
        <t>N/A</t>
      </is>
    </nc>
  </rcc>
  <rcc rId="32164" sId="10">
    <oc r="P95" t="inlineStr">
      <is>
        <t>Not applicable</t>
      </is>
    </oc>
    <nc r="P95" t="inlineStr">
      <is>
        <t>N/A</t>
      </is>
    </nc>
  </rcc>
  <rcc rId="32165" sId="10">
    <oc r="R95" t="inlineStr">
      <is>
        <t>Not applicable</t>
      </is>
    </oc>
    <nc r="R95" t="inlineStr">
      <is>
        <t>N/A</t>
      </is>
    </nc>
  </rcc>
  <rcc rId="32166" sId="10">
    <oc r="T95" t="inlineStr">
      <is>
        <t>Not applicable</t>
      </is>
    </oc>
    <nc r="T95" t="inlineStr">
      <is>
        <t>N/A</t>
      </is>
    </nc>
  </rcc>
  <rcc rId="32167" sId="10">
    <oc r="I96" t="inlineStr">
      <is>
        <t>Not applicable</t>
      </is>
    </oc>
    <nc r="I96" t="inlineStr">
      <is>
        <t>N/A</t>
      </is>
    </nc>
  </rcc>
  <rcc rId="32168" sId="10">
    <oc r="J96" t="inlineStr">
      <is>
        <t>Not applicable</t>
      </is>
    </oc>
    <nc r="J96" t="inlineStr">
      <is>
        <t>N/A</t>
      </is>
    </nc>
  </rcc>
  <rcc rId="32169" sId="10" odxf="1" dxf="1">
    <oc r="K96" t="inlineStr">
      <is>
        <t>Not applicable</t>
      </is>
    </oc>
    <nc r="K96" t="inlineStr">
      <is>
        <t>N/A</t>
      </is>
    </nc>
    <odxf/>
    <ndxf/>
  </rcc>
  <rcc rId="32170" sId="10">
    <oc r="N96" t="inlineStr">
      <is>
        <t>Not applicable</t>
      </is>
    </oc>
    <nc r="N96" t="inlineStr">
      <is>
        <t>N/A</t>
      </is>
    </nc>
  </rcc>
  <rcc rId="32171" sId="10">
    <oc r="P96" t="inlineStr">
      <is>
        <t>Not applicable</t>
      </is>
    </oc>
    <nc r="P96" t="inlineStr">
      <is>
        <t>N/A</t>
      </is>
    </nc>
  </rcc>
  <rcc rId="32172" sId="10">
    <oc r="R96" t="inlineStr">
      <is>
        <t>Not applicable</t>
      </is>
    </oc>
    <nc r="R96" t="inlineStr">
      <is>
        <t>N/A</t>
      </is>
    </nc>
  </rcc>
  <rcc rId="32173" sId="10">
    <oc r="T96" t="inlineStr">
      <is>
        <t>Not applicable</t>
      </is>
    </oc>
    <nc r="T96" t="inlineStr">
      <is>
        <t>N/A</t>
      </is>
    </nc>
  </rcc>
  <rcc rId="32174" sId="10">
    <oc r="I97" t="inlineStr">
      <is>
        <t>Not applicable</t>
      </is>
    </oc>
    <nc r="I97" t="inlineStr">
      <is>
        <t>N/A</t>
      </is>
    </nc>
  </rcc>
  <rcc rId="32175" sId="10">
    <oc r="J97" t="inlineStr">
      <is>
        <t>Not applicable</t>
      </is>
    </oc>
    <nc r="J97" t="inlineStr">
      <is>
        <t>N/A</t>
      </is>
    </nc>
  </rcc>
  <rcc rId="32176" sId="10" odxf="1" dxf="1">
    <oc r="K97" t="inlineStr">
      <is>
        <t>Not applicable</t>
      </is>
    </oc>
    <nc r="K97" t="inlineStr">
      <is>
        <t>N/A</t>
      </is>
    </nc>
    <odxf/>
    <ndxf/>
  </rcc>
  <rcc rId="32177" sId="10">
    <oc r="N97" t="inlineStr">
      <is>
        <t>Not applicable</t>
      </is>
    </oc>
    <nc r="N97" t="inlineStr">
      <is>
        <t>N/A</t>
      </is>
    </nc>
  </rcc>
  <rcc rId="32178" sId="10">
    <oc r="P97" t="inlineStr">
      <is>
        <t>Not applicable</t>
      </is>
    </oc>
    <nc r="P97" t="inlineStr">
      <is>
        <t>N/A</t>
      </is>
    </nc>
  </rcc>
  <rcc rId="32179" sId="10">
    <oc r="R97" t="inlineStr">
      <is>
        <t>Not applicable</t>
      </is>
    </oc>
    <nc r="R97" t="inlineStr">
      <is>
        <t>N/A</t>
      </is>
    </nc>
  </rcc>
  <rcc rId="32180" sId="10">
    <oc r="T97" t="inlineStr">
      <is>
        <t>Not applicable</t>
      </is>
    </oc>
    <nc r="T97" t="inlineStr">
      <is>
        <t>N/A</t>
      </is>
    </nc>
  </rcc>
  <rcc rId="32181" sId="10">
    <oc r="I98" t="inlineStr">
      <is>
        <t>Not applicable</t>
      </is>
    </oc>
    <nc r="I98" t="inlineStr">
      <is>
        <t>N/A</t>
      </is>
    </nc>
  </rcc>
  <rcc rId="32182" sId="10">
    <oc r="J98" t="inlineStr">
      <is>
        <t>Not applicable</t>
      </is>
    </oc>
    <nc r="J98" t="inlineStr">
      <is>
        <t>N/A</t>
      </is>
    </nc>
  </rcc>
  <rcc rId="32183" sId="10" odxf="1" dxf="1">
    <oc r="K98" t="inlineStr">
      <is>
        <t>Not applicable</t>
      </is>
    </oc>
    <nc r="K98" t="inlineStr">
      <is>
        <t>N/A</t>
      </is>
    </nc>
    <odxf/>
    <ndxf/>
  </rcc>
  <rcc rId="32184" sId="10">
    <oc r="N98" t="inlineStr">
      <is>
        <t>Not applicable</t>
      </is>
    </oc>
    <nc r="N98" t="inlineStr">
      <is>
        <t>N/A</t>
      </is>
    </nc>
  </rcc>
  <rcc rId="32185" sId="10">
    <oc r="P98" t="inlineStr">
      <is>
        <t>Not applicable</t>
      </is>
    </oc>
    <nc r="P98" t="inlineStr">
      <is>
        <t>N/A</t>
      </is>
    </nc>
  </rcc>
  <rcc rId="32186" sId="10">
    <oc r="R98" t="inlineStr">
      <is>
        <t>Not applicable</t>
      </is>
    </oc>
    <nc r="R98" t="inlineStr">
      <is>
        <t>N/A</t>
      </is>
    </nc>
  </rcc>
  <rcc rId="32187" sId="10">
    <oc r="T98" t="inlineStr">
      <is>
        <t>Not applicable</t>
      </is>
    </oc>
    <nc r="T98" t="inlineStr">
      <is>
        <t>N/A</t>
      </is>
    </nc>
  </rcc>
  <rcc rId="32188" sId="10">
    <oc r="I99" t="inlineStr">
      <is>
        <t>Not applicable</t>
      </is>
    </oc>
    <nc r="I99" t="inlineStr">
      <is>
        <t>N/A</t>
      </is>
    </nc>
  </rcc>
  <rcc rId="32189" sId="10">
    <oc r="J99" t="inlineStr">
      <is>
        <t>Not applicable</t>
      </is>
    </oc>
    <nc r="J99" t="inlineStr">
      <is>
        <t>N/A</t>
      </is>
    </nc>
  </rcc>
  <rcc rId="32190" sId="10" odxf="1" dxf="1">
    <oc r="K99" t="inlineStr">
      <is>
        <t>Not applicable</t>
      </is>
    </oc>
    <nc r="K99" t="inlineStr">
      <is>
        <t>N/A</t>
      </is>
    </nc>
    <odxf/>
    <ndxf/>
  </rcc>
  <rcc rId="32191" sId="10">
    <oc r="N99" t="inlineStr">
      <is>
        <t>Not applicable</t>
      </is>
    </oc>
    <nc r="N99" t="inlineStr">
      <is>
        <t>N/A</t>
      </is>
    </nc>
  </rcc>
  <rcc rId="32192" sId="10">
    <oc r="P99" t="inlineStr">
      <is>
        <t>Not applicable</t>
      </is>
    </oc>
    <nc r="P99" t="inlineStr">
      <is>
        <t>N/A</t>
      </is>
    </nc>
  </rcc>
  <rcc rId="32193" sId="10">
    <oc r="R99" t="inlineStr">
      <is>
        <t>Not applicable</t>
      </is>
    </oc>
    <nc r="R99" t="inlineStr">
      <is>
        <t>N/A</t>
      </is>
    </nc>
  </rcc>
  <rcc rId="32194" sId="10">
    <oc r="T99" t="inlineStr">
      <is>
        <t>Not applicable</t>
      </is>
    </oc>
    <nc r="T99" t="inlineStr">
      <is>
        <t>N/A</t>
      </is>
    </nc>
  </rcc>
  <rcc rId="32195" sId="10">
    <oc r="N100" t="inlineStr">
      <is>
        <t>Not applicable</t>
      </is>
    </oc>
    <nc r="N100" t="inlineStr">
      <is>
        <t>N/A</t>
      </is>
    </nc>
  </rcc>
  <rcc rId="32196" sId="10">
    <oc r="I101" t="inlineStr">
      <is>
        <t>Not applicable</t>
      </is>
    </oc>
    <nc r="I101" t="inlineStr">
      <is>
        <t>N/A</t>
      </is>
    </nc>
  </rcc>
  <rcc rId="32197" sId="10">
    <oc r="J101" t="inlineStr">
      <is>
        <t>Not applicable</t>
      </is>
    </oc>
    <nc r="J101" t="inlineStr">
      <is>
        <t>N/A</t>
      </is>
    </nc>
  </rcc>
  <rcc rId="32198" sId="10" odxf="1" dxf="1">
    <oc r="K101" t="inlineStr">
      <is>
        <t>Not applicable</t>
      </is>
    </oc>
    <nc r="K101" t="inlineStr">
      <is>
        <t>N/A</t>
      </is>
    </nc>
    <odxf/>
    <ndxf/>
  </rcc>
  <rcc rId="32199" sId="10">
    <oc r="N101" t="inlineStr">
      <is>
        <t>Not applicable</t>
      </is>
    </oc>
    <nc r="N101" t="inlineStr">
      <is>
        <t>N/A</t>
      </is>
    </nc>
  </rcc>
  <rcc rId="32200" sId="10">
    <oc r="P101" t="inlineStr">
      <is>
        <t>Not applicable</t>
      </is>
    </oc>
    <nc r="P101" t="inlineStr">
      <is>
        <t>N/A</t>
      </is>
    </nc>
  </rcc>
  <rcc rId="32201" sId="10">
    <oc r="R101" t="inlineStr">
      <is>
        <t>Not applicable</t>
      </is>
    </oc>
    <nc r="R101" t="inlineStr">
      <is>
        <t>N/A</t>
      </is>
    </nc>
  </rcc>
  <rcc rId="32202" sId="10">
    <oc r="T101" t="inlineStr">
      <is>
        <t>Not applicable</t>
      </is>
    </oc>
    <nc r="T101" t="inlineStr">
      <is>
        <t>N/A</t>
      </is>
    </nc>
  </rcc>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71.xml><?xml version="1.0" encoding="utf-8"?>
<revisions xmlns="http://schemas.openxmlformats.org/spreadsheetml/2006/main" xmlns:r="http://schemas.openxmlformats.org/officeDocument/2006/relationships">
  <rdn rId="0" localSheetId="14" customView="1" name="Z_EA71D772_6BE7_4664_A03C_D59DD59E768D_.wvu.FilterData" hidden="1" oldHidden="1">
    <oldFormula>III_E_3!#REF!</oldFormula>
  </rdn>
  <rcv guid="{EA71D772-6BE7-4664-A03C-D59DD59E768D}" action="delete"/>
  <rdn rId="0" localSheetId="1" customView="1" name="Z_EA71D772_6BE7_4664_A03C_D59DD59E768D_.wvu.PrintArea" hidden="1" oldHidden="1">
    <formula>II_B_1!$A$1:$I$37</formula>
    <oldFormula>II_B_1!$A$1:$I$37</oldFormula>
  </rdn>
  <rdn rId="0" localSheetId="1" customView="1" name="Z_EA71D772_6BE7_4664_A03C_D59DD59E768D_.wvu.FilterData" hidden="1" oldHidden="1">
    <formula>II_B_1!$A$3:$I$28</formula>
    <oldFormula>II_B_1!$A$3:$I$28</oldFormula>
  </rdn>
  <rdn rId="0" localSheetId="2" customView="1" name="Z_EA71D772_6BE7_4664_A03C_D59DD59E768D_.wvu.PrintArea" hidden="1" oldHidden="1">
    <formula>III_A_1!$A$1:$I$17</formula>
    <oldFormula>III_A_1!$A$1:$I$17</oldFormula>
  </rdn>
  <rdn rId="0" localSheetId="3" customView="1" name="Z_EA71D772_6BE7_4664_A03C_D59DD59E768D_.wvu.PrintArea" hidden="1" oldHidden="1">
    <formula>III_B_1!$A$1:$M$89</formula>
    <oldFormula>III_B_1!$A$1:$M$89</oldFormula>
  </rdn>
  <rdn rId="0" localSheetId="4" customView="1" name="Z_EA71D772_6BE7_4664_A03C_D59DD59E768D_.wvu.PrintArea" hidden="1" oldHidden="1">
    <formula>III_B_2!$A$1:$J$46</formula>
    <oldFormula>III_B_2!$A$1:$J$46</oldFormula>
  </rdn>
  <rdn rId="0" localSheetId="5" customView="1" name="Z_EA71D772_6BE7_4664_A03C_D59DD59E768D_.wvu.PrintArea" hidden="1" oldHidden="1">
    <formula>III_B_3!$A$1:$M$78</formula>
    <oldFormula>III_B_3!$A$1:$M$78</oldFormula>
  </rdn>
  <rdn rId="0" localSheetId="5" customView="1" name="Z_EA71D772_6BE7_4664_A03C_D59DD59E768D_.wvu.FilterData" hidden="1" oldHidden="1">
    <formula>III_B_3!$A$3:$M$834</formula>
    <oldFormula>III_B_3!$A$3:$M$834</oldFormula>
  </rdn>
  <rdn rId="0" localSheetId="6" customView="1" name="Z_EA71D772_6BE7_4664_A03C_D59DD59E768D_.wvu.PrintArea" hidden="1" oldHidden="1">
    <formula>III_C_1!$A$1:$O$90</formula>
    <oldFormula>III_C_1!$A$1:$O$90</oldFormula>
  </rdn>
  <rdn rId="0" localSheetId="6" customView="1" name="Z_EA71D772_6BE7_4664_A03C_D59DD59E768D_.wvu.FilterData" hidden="1" oldHidden="1">
    <formula>III_C_1!$A$3:$O$22</formula>
    <oldFormula>III_C_1!$A$3:$O$22</oldFormula>
  </rdn>
  <rdn rId="0" localSheetId="7" customView="1" name="Z_EA71D772_6BE7_4664_A03C_D59DD59E768D_.wvu.PrintArea" hidden="1" oldHidden="1">
    <formula>III_C_2!$A$1:$J$63</formula>
    <oldFormula>III_C_2!$A$1:$J$63</oldFormula>
  </rdn>
  <rdn rId="0" localSheetId="8" customView="1" name="Z_EA71D772_6BE7_4664_A03C_D59DD59E768D_.wvu.PrintArea" hidden="1" oldHidden="1">
    <formula>III_C_3!$A$1:$S$46</formula>
    <oldFormula>III_C_3!$A$1:$S$46</oldFormula>
  </rdn>
  <rdn rId="0" localSheetId="8" customView="1" name="Z_EA71D772_6BE7_4664_A03C_D59DD59E768D_.wvu.Cols" hidden="1" oldHidden="1">
    <formula>III_C_3!$H:$L</formula>
    <oldFormula>III_C_3!$H:$L</oldFormula>
  </rdn>
  <rdn rId="0" localSheetId="9" customView="1" name="Z_EA71D772_6BE7_4664_A03C_D59DD59E768D_.wvu.PrintArea" hidden="1" oldHidden="1">
    <formula>III_C_4!$A$1:$W$34</formula>
    <oldFormula>III_C_4!$A$1:$W$34</oldFormula>
  </rdn>
  <rdn rId="0" localSheetId="9" customView="1" name="Z_EA71D772_6BE7_4664_A03C_D59DD59E768D_.wvu.Cols" hidden="1" oldHidden="1">
    <formula>III_C_4!$G:$L</formula>
    <oldFormula>III_C_4!$G:$L</oldFormula>
  </rdn>
  <rdn rId="0" localSheetId="10" customView="1" name="Z_EA71D772_6BE7_4664_A03C_D59DD59E768D_.wvu.PrintArea" hidden="1" oldHidden="1">
    <formula>III_C_5!$A$1:$T$108</formula>
    <oldFormula>III_C_5!$A$1:$T$108</oldFormula>
  </rdn>
  <rdn rId="0" localSheetId="10" customView="1" name="Z_EA71D772_6BE7_4664_A03C_D59DD59E768D_.wvu.Cols" hidden="1" oldHidden="1">
    <formula>III_C_5!$G:$L</formula>
    <oldFormula>III_C_5!$G:$L</oldFormula>
  </rdn>
  <rdn rId="0" localSheetId="11" customView="1" name="Z_EA71D772_6BE7_4664_A03C_D59DD59E768D_.wvu.PrintArea" hidden="1" oldHidden="1">
    <formula>III_C_6!$A$1:$M$73</formula>
    <oldFormula>III_C_6!$A$1:$M$73</oldFormula>
  </rdn>
  <rdn rId="0" localSheetId="11" customView="1" name="Z_EA71D772_6BE7_4664_A03C_D59DD59E768D_.wvu.FilterData" hidden="1" oldHidden="1">
    <formula>III_C_6!$A$4:$N$102</formula>
    <oldFormula>III_C_6!$A$4:$N$102</oldFormula>
  </rdn>
  <rdn rId="0" localSheetId="12" customView="1" name="Z_EA71D772_6BE7_4664_A03C_D59DD59E768D_.wvu.PrintArea" hidden="1" oldHidden="1">
    <formula>III_E_1!$A$1:$J$117</formula>
    <oldFormula>III_E_1!$A$1:$J$117</oldFormula>
  </rdn>
  <rdn rId="0" localSheetId="13" customView="1" name="Z_EA71D772_6BE7_4664_A03C_D59DD59E768D_.wvu.PrintArea" hidden="1" oldHidden="1">
    <formula>III_E_2!$A$1:$AJ$40</formula>
    <oldFormula>III_E_2!$A$1:$AJ$40</oldFormula>
  </rdn>
  <rdn rId="0" localSheetId="14" customView="1" name="Z_EA71D772_6BE7_4664_A03C_D59DD59E768D_.wvu.PrintArea" hidden="1" oldHidden="1">
    <formula>III_E_3!$A$1:$T$155</formula>
    <oldFormula>III_E_3!$A$1:$T$155</oldFormula>
  </rdn>
  <rdn rId="0" localSheetId="15" customView="1" name="Z_EA71D772_6BE7_4664_A03C_D59DD59E768D_.wvu.PrintArea" hidden="1" oldHidden="1">
    <formula>III_F_1!$A$1:$K$116</formula>
    <oldFormula>III_F_1!$A$1:$K$116</oldFormula>
  </rdn>
  <rdn rId="0" localSheetId="15" customView="1" name="Z_EA71D772_6BE7_4664_A03C_D59DD59E768D_.wvu.FilterData" hidden="1" oldHidden="1">
    <formula>III_F_1!$A$3:$K$158</formula>
    <oldFormula>III_F_1!$A$3:$K$158</oldFormula>
  </rdn>
  <rdn rId="0" localSheetId="16" customView="1" name="Z_EA71D772_6BE7_4664_A03C_D59DD59E768D_.wvu.PrintArea" hidden="1" oldHidden="1">
    <formula>III_F_2!$A$1:$D$49</formula>
    <oldFormula>III_F_2!$A$1:$D$49</oldFormula>
  </rdn>
  <rdn rId="0" localSheetId="17" customView="1" name="Z_EA71D772_6BE7_4664_A03C_D59DD59E768D_.wvu.PrintArea" hidden="1" oldHidden="1">
    <formula>III_G_1!$A$1:$T$39</formula>
    <oldFormula>III_G_1!$A$1:$T$39</oldFormula>
  </rdn>
  <rdn rId="0" localSheetId="18" customView="1" name="Z_EA71D772_6BE7_4664_A03C_D59DD59E768D_.wvu.PrintArea" hidden="1" oldHidden="1">
    <formula>IV_A_1!$A$1:$J$67</formula>
    <oldFormula>IV_A_1!$A$1:$J$67</oldFormula>
  </rdn>
  <rdn rId="0" localSheetId="19" customView="1" name="Z_EA71D772_6BE7_4664_A03C_D59DD59E768D_.wvu.PrintArea" hidden="1" oldHidden="1">
    <formula>IV_A_2!$A$1:$K$60</formula>
    <oldFormula>IV_A_2!$A$1:$K$60</oldFormula>
  </rdn>
  <rdn rId="0" localSheetId="20" customView="1" name="Z_EA71D772_6BE7_4664_A03C_D59DD59E768D_.wvu.PrintArea" hidden="1" oldHidden="1">
    <formula>IV_A_3!$A$1:$I$68</formula>
    <oldFormula>IV_A_3!$A$1:$I$68</oldFormula>
  </rdn>
  <rdn rId="0" localSheetId="21" customView="1" name="Z_EA71D772_6BE7_4664_A03C_D59DD59E768D_.wvu.PrintArea" hidden="1" oldHidden="1">
    <formula>IV_B_1!$A$1:$K$70</formula>
    <oldFormula>IV_B_1!$A$1:$K$70</oldFormula>
  </rdn>
  <rdn rId="0" localSheetId="22" customView="1" name="Z_EA71D772_6BE7_4664_A03C_D59DD59E768D_.wvu.PrintArea" hidden="1" oldHidden="1">
    <formula>IV_B_2!$A$1:$J$70</formula>
    <oldFormula>IV_B_2!$A$1:$J$70</oldFormula>
  </rdn>
  <rdn rId="0" localSheetId="23" customView="1" name="Z_EA71D772_6BE7_4664_A03C_D59DD59E768D_.wvu.PrintArea" hidden="1" oldHidden="1">
    <formula>V_1!$A$1:$H$54</formula>
    <oldFormula>V_1!$A$1:$H$54</oldFormula>
  </rdn>
  <rdn rId="0" localSheetId="24" customView="1" name="Z_EA71D772_6BE7_4664_A03C_D59DD59E768D_.wvu.PrintArea" hidden="1" oldHidden="1">
    <formula>VI_1!$A$1:$U$55</formula>
    <oldFormula>VI_1!$A$1:$U$55</oldFormula>
  </rdn>
  <rcv guid="{EA71D772-6BE7-4664-A03C-D59DD59E768D}" action="add"/>
</revisions>
</file>

<file path=xl/revisions/revisionLog18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III_F_1!$A$1:$K$61</formula>
    <oldFormula>III_F_1!$A$1:$K$61</oldFormula>
  </rdn>
  <rdn rId="0" localSheetId="15" customView="1" name="Z_E319B588_5C3B_4A17_8722_7FE0E930A5DD_.wvu.FilterData" hidden="1" oldHidden="1">
    <formula>III_F_1!$A$3:$K$103</formula>
    <oldFormula>III_F_1!$A$3:$K$103</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2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III_C_3!$A$1:$S$64</formula>
    <oldFormula>III_C_3!$A$1:$S$64</oldFormula>
  </rdn>
  <rdn rId="0" localSheetId="8" customView="1" name="Z_E319B588_5C3B_4A17_8722_7FE0E930A5DD_.wvu.Cols" hidden="1" oldHidden="1">
    <formula>III_C_3!$H:$L</formula>
    <oldFormula>III_C_3!$H:$L</oldFormula>
  </rdn>
  <rdn rId="0" localSheetId="9" customView="1" name="Z_E319B588_5C3B_4A17_8722_7FE0E930A5DD_.wvu.PrintArea" hidden="1" oldHidden="1">
    <formula>III_C_4!$A$1:$W$54</formula>
    <oldFormula>III_C_4!$A$1:$W$54</oldFormula>
  </rdn>
  <rdn rId="0" localSheetId="9" customView="1" name="Z_E319B588_5C3B_4A17_8722_7FE0E930A5DD_.wvu.Cols" hidden="1" oldHidden="1">
    <formula>III_C_4!$G:$L</formula>
    <oldFormula>III_C_4!$G:$L</oldFormula>
  </rdn>
  <rdn rId="0" localSheetId="10" customView="1" name="Z_E319B588_5C3B_4A17_8722_7FE0E930A5DD_.wvu.PrintArea" hidden="1" oldHidden="1">
    <formula>III_C_5!$A$1:$T$306</formula>
    <oldFormula>III_C_5!$A$1:$T$306</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III_C_6!$A$1:$M$161</formula>
    <oldFormula>III_C_6!$A$1:$M$161</oldFormula>
  </rdn>
  <rdn rId="0" localSheetId="11" customView="1" name="Z_E319B588_5C3B_4A17_8722_7FE0E930A5DD_.wvu.FilterData" hidden="1" oldHidden="1">
    <formula>III_C_6!$A$4:$N$190</formula>
    <oldFormula>III_C_6!$A$4:$N$190</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311.xml><?xml version="1.0" encoding="utf-8"?>
<revisions xmlns="http://schemas.openxmlformats.org/spreadsheetml/2006/main" xmlns:r="http://schemas.openxmlformats.org/officeDocument/2006/relationships">
  <rrc rId="29834" sId="9" ref="A4:XFD4" action="deleteRow">
    <undo index="0" exp="area" ref3D="1" dr="$G$1:$L$1048576" dn="Z_EA71D772_6BE7_4664_A03C_D59DD59E768D_.wvu.Cols" sId="9"/>
    <rfmt sheetId="9" xfDxf="1" sqref="A4:XFD4" start="0" length="0"/>
    <rcc rId="0" sId="9" dxf="1">
      <nc r="A4" t="inlineStr">
        <is>
          <t>MLT</t>
        </is>
      </nc>
      <ndxf>
        <alignment horizontal="left" vertical="center" readingOrder="0"/>
        <border outline="0">
          <left style="thin">
            <color indexed="8"/>
          </left>
          <right style="thin">
            <color indexed="8"/>
          </right>
          <top style="thin">
            <color indexed="8"/>
          </top>
        </border>
      </ndxf>
    </rcc>
    <rcc rId="0" sId="9" dxf="1">
      <nc r="B4" t="inlineStr">
        <is>
          <t>MLT</t>
        </is>
      </nc>
      <ndxf>
        <alignment horizontal="left" vertical="center" readingOrder="0"/>
        <border outline="0">
          <left style="thin">
            <color indexed="8"/>
          </left>
          <right style="thin">
            <color indexed="8"/>
          </right>
          <top style="thin">
            <color indexed="8"/>
          </top>
        </border>
      </ndxf>
    </rcc>
    <rcc rId="0" sId="9" dxf="1">
      <nc r="C4">
        <v>2011</v>
      </nc>
      <ndxf>
        <alignment horizontal="center" vertical="center" readingOrder="0"/>
        <border outline="0">
          <left style="thin">
            <color indexed="8"/>
          </left>
          <right style="thin">
            <color indexed="8"/>
          </right>
          <top style="thin">
            <color indexed="8"/>
          </top>
        </border>
      </ndxf>
    </rcc>
    <rcc rId="0" sId="9" dxf="1">
      <nc r="D4" t="inlineStr">
        <is>
          <t>Mediterranean Sea and Black Sea</t>
        </is>
      </nc>
      <ndxf>
        <alignment horizontal="left" vertical="center" readingOrder="0"/>
        <border outline="0">
          <left style="thin">
            <color indexed="8"/>
          </left>
          <right style="thin">
            <color indexed="8"/>
          </right>
          <top style="thin">
            <color indexed="8"/>
          </top>
        </border>
      </ndxf>
    </rcc>
    <rcc rId="0" sId="9" dxf="1">
      <nc r="E4" t="inlineStr">
        <is>
          <t>A1</t>
        </is>
      </nc>
      <ndxf>
        <alignment horizontal="center" vertical="center" readingOrder="0"/>
        <border outline="0">
          <left style="thin">
            <color indexed="8"/>
          </left>
          <right style="thin">
            <color indexed="8"/>
          </right>
          <top style="thin">
            <color indexed="8"/>
          </top>
        </border>
      </ndxf>
    </rcc>
    <rcc rId="0" sId="9" dxf="1">
      <nc r="F4" t="inlineStr">
        <is>
          <t>OTB offshore</t>
        </is>
      </nc>
      <ndxf>
        <alignment horizontal="left" vertical="center" readingOrder="0"/>
        <border outline="0">
          <left style="thin">
            <color indexed="8"/>
          </left>
          <right style="thin">
            <color indexed="8"/>
          </right>
          <top style="thin">
            <color indexed="8"/>
          </top>
        </border>
      </ndxf>
    </rcc>
    <rcc rId="0" sId="9" dxf="1">
      <nc r="G4" t="inlineStr">
        <is>
          <t>GSA 15</t>
        </is>
      </nc>
      <ndxf>
        <alignment horizontal="center" vertical="center" readingOrder="0"/>
        <border outline="0">
          <left style="thin">
            <color indexed="8"/>
          </left>
          <right style="thin">
            <color indexed="8"/>
          </right>
          <top style="thin">
            <color indexed="8"/>
          </top>
        </border>
      </ndxf>
    </rcc>
    <rcc rId="0" sId="9" dxf="1">
      <nc r="H4" t="inlineStr">
        <is>
          <t>All year</t>
        </is>
      </nc>
      <ndxf>
        <alignment horizontal="left" vertical="center" readingOrder="0"/>
        <border outline="0">
          <left style="thin">
            <color indexed="8"/>
          </left>
          <right style="thin">
            <color indexed="8"/>
          </right>
          <top style="thin">
            <color indexed="8"/>
          </top>
        </border>
      </ndxf>
    </rcc>
    <rcc rId="0" sId="9" dxf="1">
      <nc r="I4" t="inlineStr">
        <is>
          <t>Concurrent sampling at sea</t>
        </is>
      </nc>
      <ndxf>
        <alignment horizontal="left" vertical="center" readingOrder="0"/>
        <border outline="0">
          <left style="thin">
            <color indexed="8"/>
          </left>
          <right style="thin">
            <color indexed="8"/>
          </right>
          <top style="thin">
            <color indexed="8"/>
          </top>
        </border>
      </ndxf>
    </rcc>
    <rcc rId="0" sId="9" dxf="1">
      <nc r="J4">
        <v>1</v>
      </nc>
      <ndxf>
        <alignment horizontal="center" vertical="center" readingOrder="0"/>
        <border outline="0">
          <left style="thin">
            <color indexed="8"/>
          </left>
          <right style="thin">
            <color indexed="8"/>
          </right>
          <top style="thin">
            <color indexed="8"/>
          </top>
        </border>
      </ndxf>
    </rcc>
    <rcc rId="0" sId="9" dxf="1">
      <nc r="K4" t="inlineStr">
        <is>
          <t>B</t>
        </is>
      </nc>
      <ndxf>
        <alignment horizontal="center" vertical="center" readingOrder="0"/>
        <border outline="0">
          <left style="thin">
            <color indexed="8"/>
          </left>
          <right style="thin">
            <color indexed="8"/>
          </right>
          <top style="thin">
            <color indexed="8"/>
          </top>
        </border>
      </ndxf>
    </rcc>
    <rcc rId="0" sId="9" dxf="1">
      <nc r="L4">
        <v>870</v>
      </nc>
      <ndxf>
        <alignment horizontal="center" vertical="center" readingOrder="0"/>
        <border outline="0">
          <left style="thin">
            <color indexed="8"/>
          </left>
          <right style="thin">
            <color indexed="8"/>
          </right>
          <top style="thin">
            <color indexed="8"/>
          </top>
        </border>
      </ndxf>
    </rcc>
    <rcc rId="0" sId="9" dxf="1">
      <nc r="M4">
        <v>229</v>
      </nc>
      <ndxf>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cc rId="0" sId="9" dxf="1">
      <nc r="N4">
        <v>12</v>
      </nc>
      <ndxf>
        <alignment horizontal="center" vertical="top" readingOrder="0"/>
        <border outline="0">
          <left style="thin">
            <color indexed="8"/>
          </left>
          <right style="thin">
            <color indexed="8"/>
          </right>
          <top style="thin">
            <color indexed="8"/>
          </top>
        </border>
      </ndxf>
    </rcc>
    <rcc rId="0" sId="9" dxf="1">
      <nc r="O4">
        <v>12</v>
      </nc>
      <ndxf>
        <alignment horizontal="center" vertical="center" readingOrder="0"/>
        <border outline="0">
          <left style="thin">
            <color indexed="8"/>
          </left>
          <right style="thin">
            <color indexed="8"/>
          </right>
          <top style="thin">
            <color indexed="8"/>
          </top>
        </border>
      </ndxf>
    </rcc>
    <rcc rId="0" sId="9" dxf="1">
      <nc r="P4">
        <v>0</v>
      </nc>
      <ndxf>
        <alignment horizontal="center" vertical="center" readingOrder="0"/>
        <border outline="0">
          <left style="thin">
            <color indexed="8"/>
          </left>
          <top style="thin">
            <color indexed="8"/>
          </top>
        </border>
      </ndxf>
    </rcc>
    <rcc rId="0" sId="9" dxf="1">
      <nc r="Q4" t="inlineStr">
        <is>
          <t>Q</t>
        </is>
      </nc>
      <ndxf>
        <alignment horizontal="center" vertical="center" readingOrder="0"/>
        <border outline="0">
          <right style="thin">
            <color indexed="8"/>
          </right>
          <top style="thin">
            <color indexed="8"/>
          </top>
        </border>
      </ndxf>
    </rcc>
    <rcc rId="0" sId="9" dxf="1">
      <nc r="R4">
        <v>20</v>
      </nc>
      <ndxf>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cc rId="0" sId="9" dxf="1">
      <nc r="S4">
        <v>9</v>
      </nc>
      <ndxf>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cc rId="0" sId="9" dxf="1">
      <nc r="T4">
        <v>11</v>
      </nc>
      <ndxf>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cc rId="0" sId="9" dxf="1">
      <nc r="U4">
        <f>(R4/N4)</f>
      </nc>
      <ndxf>
        <numFmt numFmtId="13" formatCode="0%"/>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cc rId="0" sId="9" dxf="1">
      <nc r="V4">
        <f>(S4/O4)</f>
      </nc>
      <ndxf>
        <numFmt numFmtId="13" formatCode="0%"/>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cc rId="0" sId="9" dxf="1">
      <nc r="W4">
        <f>(T4/P4)</f>
      </nc>
      <ndxf>
        <numFmt numFmtId="13" formatCode="0%"/>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rc>
  <rrc rId="29835" sId="9" ref="A4:XFD4" action="deleteRow">
    <undo index="0" exp="area" ref3D="1" dr="$G$1:$L$1048576" dn="Z_EA71D772_6BE7_4664_A03C_D59DD59E768D_.wvu.Cols" sId="9"/>
    <rfmt sheetId="9" xfDxf="1" sqref="A4:XFD4" start="0" length="0"/>
    <rcc rId="0" sId="9" dxf="1">
      <nc r="A4"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9" dxf="1">
      <nc r="C4">
        <v>2011</v>
      </nc>
      <ndxf>
        <alignment horizontal="center" vertical="center" readingOrder="0"/>
        <border outline="0">
          <left style="thin">
            <color indexed="64"/>
          </left>
          <right style="thin">
            <color indexed="64"/>
          </right>
          <top style="thin">
            <color indexed="64"/>
          </top>
          <bottom style="thin">
            <color indexed="64"/>
          </bottom>
        </border>
      </ndxf>
    </rcc>
    <rcc rId="0" sId="9" dxf="1">
      <nc r="D4"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4" t="inlineStr">
        <is>
          <t>A2</t>
        </is>
      </nc>
      <ndxf>
        <alignment horizontal="center" vertical="center" readingOrder="0"/>
        <border outline="0">
          <left style="thin">
            <color indexed="64"/>
          </left>
          <right style="thin">
            <color indexed="64"/>
          </right>
          <top style="thin">
            <color indexed="64"/>
          </top>
          <bottom style="thin">
            <color indexed="64"/>
          </bottom>
        </border>
      </ndxf>
    </rcc>
    <rcc rId="0" sId="9" dxf="1">
      <nc r="F4" t="inlineStr">
        <is>
          <t>Surface longlines for Swordfish</t>
        </is>
      </nc>
      <ndxf>
        <alignment horizontal="left" vertical="center" readingOrder="0"/>
        <border outline="0">
          <left style="thin">
            <color indexed="64"/>
          </left>
          <right style="thin">
            <color indexed="64"/>
          </right>
          <top style="thin">
            <color indexed="64"/>
          </top>
          <bottom style="thin">
            <color indexed="64"/>
          </bottom>
        </border>
      </ndxf>
    </rcc>
    <rcc rId="0" sId="9" dxf="1">
      <nc r="G4"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4" t="inlineStr">
        <is>
          <t>Jan - Sep, Dec</t>
        </is>
      </nc>
      <ndxf>
        <alignment horizontal="left" vertical="center" readingOrder="0"/>
        <border outline="0">
          <left style="thin">
            <color indexed="64"/>
          </left>
          <right style="thin">
            <color indexed="64"/>
          </right>
          <top style="thin">
            <color indexed="64"/>
          </top>
          <bottom style="thin">
            <color indexed="64"/>
          </bottom>
        </border>
      </ndxf>
    </rcc>
    <rcc rId="0" sId="9" dxf="1">
      <nc r="I4" t="inlineStr">
        <is>
          <t>Concurrent sampling at sea</t>
        </is>
      </nc>
      <ndxf>
        <alignment horizontal="left" vertical="center" readingOrder="0"/>
        <border outline="0">
          <left style="thin">
            <color indexed="64"/>
          </left>
          <right style="thin">
            <color indexed="64"/>
          </right>
          <top style="thin">
            <color indexed="64"/>
          </top>
          <bottom style="thin">
            <color indexed="64"/>
          </bottom>
        </border>
      </ndxf>
    </rcc>
    <rcc rId="0" sId="9" dxf="1">
      <nc r="J4">
        <v>1</v>
      </nc>
      <ndxf>
        <alignment horizontal="center" vertical="center" readingOrder="0"/>
        <border outline="0">
          <left style="thin">
            <color indexed="64"/>
          </left>
          <right style="thin">
            <color indexed="64"/>
          </right>
          <top style="thin">
            <color indexed="64"/>
          </top>
          <bottom style="thin">
            <color indexed="64"/>
          </bottom>
        </border>
      </ndxf>
    </rcc>
    <rcc rId="0" sId="9" dxf="1">
      <nc r="K4"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4">
        <v>1800</v>
      </nc>
      <ndxf>
        <alignment horizontal="center" vertical="center" readingOrder="0"/>
        <border outline="0">
          <left style="thin">
            <color indexed="64"/>
          </left>
          <right style="thin">
            <color indexed="64"/>
          </right>
          <top style="thin">
            <color indexed="64"/>
          </top>
          <bottom style="thin">
            <color indexed="64"/>
          </bottom>
        </border>
      </ndxf>
    </rcc>
    <rcc rId="0" sId="9" dxf="1">
      <nc r="M4">
        <v>3015</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N4">
        <v>12</v>
      </nc>
      <ndxf>
        <alignment horizontal="center" vertical="top" readingOrder="0"/>
        <border outline="0">
          <left style="thin">
            <color indexed="64"/>
          </left>
          <right style="thin">
            <color indexed="64"/>
          </right>
          <top style="thin">
            <color indexed="64"/>
          </top>
          <bottom style="thin">
            <color indexed="64"/>
          </bottom>
        </border>
      </ndxf>
    </rcc>
    <rcc rId="0" sId="9" dxf="1">
      <nc r="O4">
        <v>12</v>
      </nc>
      <ndxf>
        <alignment horizontal="center" vertical="center" readingOrder="0"/>
        <border outline="0">
          <left style="thin">
            <color indexed="64"/>
          </left>
          <right style="thin">
            <color indexed="64"/>
          </right>
          <top style="thin">
            <color indexed="64"/>
          </top>
          <bottom style="thin">
            <color indexed="64"/>
          </bottom>
        </border>
      </ndxf>
    </rcc>
    <rcc rId="0" sId="9" dxf="1">
      <nc r="P4">
        <v>0</v>
      </nc>
      <ndxf>
        <alignment horizontal="center" vertical="center" readingOrder="0"/>
        <border outline="0">
          <left style="thin">
            <color indexed="64"/>
          </left>
          <right style="thin">
            <color indexed="64"/>
          </right>
          <top style="thin">
            <color indexed="64"/>
          </top>
          <bottom style="thin">
            <color indexed="64"/>
          </bottom>
        </border>
      </ndxf>
    </rcc>
    <rcc rId="0" sId="9" dxf="1">
      <nc r="Q4" t="inlineStr">
        <is>
          <t>Q</t>
        </is>
      </nc>
      <ndxf>
        <alignment horizontal="center" vertical="center" readingOrder="0"/>
        <border outline="0">
          <left style="thin">
            <color indexed="64"/>
          </left>
          <right style="thin">
            <color indexed="64"/>
          </right>
          <top style="thin">
            <color indexed="64"/>
          </top>
          <bottom style="thin">
            <color indexed="64"/>
          </bottom>
        </border>
      </ndxf>
    </rcc>
    <rcc rId="0" sId="9" dxf="1">
      <nc r="R4">
        <v>24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S4">
        <v>24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T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U4">
        <f>(R4/N4)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V4">
        <f>(S4/O4)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W4" t="inlineStr">
        <is>
          <t>N/A</t>
        </is>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29836" sId="9" ref="A4:XFD4" action="deleteRow">
    <undo index="0" exp="area" ref3D="1" dr="$G$1:$L$1048576" dn="Z_EA71D772_6BE7_4664_A03C_D59DD59E768D_.wvu.Cols" sId="9"/>
    <rfmt sheetId="9" xfDxf="1" sqref="A4:XFD4" start="0" length="0"/>
    <rcc rId="0" sId="9" dxf="1">
      <nc r="A4"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9" dxf="1">
      <nc r="C4">
        <v>2011</v>
      </nc>
      <ndxf>
        <alignment horizontal="center" vertical="center" readingOrder="0"/>
        <border outline="0">
          <left style="thin">
            <color indexed="64"/>
          </left>
          <right style="thin">
            <color indexed="64"/>
          </right>
          <top style="thin">
            <color indexed="64"/>
          </top>
          <bottom style="thin">
            <color indexed="64"/>
          </bottom>
        </border>
      </ndxf>
    </rcc>
    <rcc rId="0" sId="9" dxf="1">
      <nc r="D4"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4" t="inlineStr">
        <is>
          <t>A3</t>
        </is>
      </nc>
      <ndxf>
        <alignment horizontal="center" vertical="center" readingOrder="0"/>
        <border outline="0">
          <left style="thin">
            <color indexed="64"/>
          </left>
          <right style="thin">
            <color indexed="64"/>
          </right>
          <top style="thin">
            <color indexed="64"/>
          </top>
          <bottom style="thin">
            <color indexed="64"/>
          </bottom>
        </border>
      </ndxf>
    </rcc>
    <rcc rId="0" sId="9" dxf="1">
      <nc r="F4" t="inlineStr">
        <is>
          <t>Surface longlines for Bluefin tuna</t>
        </is>
      </nc>
      <ndxf>
        <alignment horizontal="left" vertical="center" readingOrder="0"/>
        <border outline="0">
          <left style="thin">
            <color indexed="64"/>
          </left>
          <right style="thin">
            <color indexed="64"/>
          </right>
          <top style="thin">
            <color indexed="64"/>
          </top>
          <bottom style="thin">
            <color indexed="64"/>
          </bottom>
        </border>
      </ndxf>
    </rcc>
    <rcc rId="0" sId="9" dxf="1">
      <nc r="G4"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4" t="inlineStr">
        <is>
          <t>Apr - Jul</t>
        </is>
      </nc>
      <ndxf>
        <alignment horizontal="left" vertical="center" readingOrder="0"/>
        <border outline="0">
          <left style="thin">
            <color indexed="64"/>
          </left>
          <right style="thin">
            <color indexed="64"/>
          </right>
          <top style="thin">
            <color indexed="64"/>
          </top>
          <bottom style="thin">
            <color indexed="64"/>
          </bottom>
        </border>
      </ndxf>
    </rcc>
    <rcc rId="0" sId="9" dxf="1">
      <nc r="I4" t="inlineStr">
        <is>
          <t>Concurrent sampling at sea</t>
        </is>
      </nc>
      <ndxf>
        <alignment horizontal="left" vertical="center" readingOrder="0"/>
        <border outline="0">
          <left style="thin">
            <color indexed="64"/>
          </left>
          <right style="thin">
            <color indexed="64"/>
          </right>
          <top style="thin">
            <color indexed="64"/>
          </top>
          <bottom style="thin">
            <color indexed="64"/>
          </bottom>
        </border>
      </ndxf>
    </rcc>
    <rcc rId="0" sId="9" dxf="1">
      <nc r="J4">
        <v>1</v>
      </nc>
      <ndxf>
        <alignment horizontal="center" vertical="center" readingOrder="0"/>
        <border outline="0">
          <left style="thin">
            <color indexed="64"/>
          </left>
          <right style="thin">
            <color indexed="64"/>
          </right>
          <top style="thin">
            <color indexed="64"/>
          </top>
          <bottom style="thin">
            <color indexed="64"/>
          </bottom>
        </border>
      </ndxf>
    </rcc>
    <rcc rId="0" sId="9" dxf="1">
      <nc r="K4"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4">
        <v>1074</v>
      </nc>
      <ndxf>
        <alignment horizontal="center" vertical="center" readingOrder="0"/>
        <border outline="0">
          <left style="thin">
            <color indexed="64"/>
          </left>
          <right style="thin">
            <color indexed="64"/>
          </right>
          <top style="thin">
            <color indexed="64"/>
          </top>
          <bottom style="thin">
            <color indexed="64"/>
          </bottom>
        </border>
      </ndxf>
    </rcc>
    <rcc rId="0" sId="9" dxf="1">
      <nc r="M4">
        <v>179</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N4">
        <v>12</v>
      </nc>
      <ndxf>
        <alignment horizontal="center" vertical="top" readingOrder="0"/>
        <border outline="0">
          <left style="thin">
            <color indexed="64"/>
          </left>
          <right style="thin">
            <color indexed="64"/>
          </right>
          <top style="thin">
            <color indexed="64"/>
          </top>
          <bottom style="thin">
            <color indexed="64"/>
          </bottom>
        </border>
      </ndxf>
    </rcc>
    <rcc rId="0" sId="9" dxf="1">
      <nc r="O4">
        <v>12</v>
      </nc>
      <ndxf>
        <alignment horizontal="center" vertical="center" readingOrder="0"/>
        <border outline="0">
          <left style="thin">
            <color indexed="64"/>
          </left>
          <right style="thin">
            <color indexed="64"/>
          </right>
          <top style="thin">
            <color indexed="64"/>
          </top>
          <bottom style="thin">
            <color indexed="64"/>
          </bottom>
        </border>
      </ndxf>
    </rcc>
    <rcc rId="0" sId="9" dxf="1">
      <nc r="P4">
        <v>0</v>
      </nc>
      <ndxf>
        <alignment horizontal="center" vertical="center" readingOrder="0"/>
        <border outline="0">
          <left style="thin">
            <color indexed="64"/>
          </left>
          <right style="thin">
            <color indexed="64"/>
          </right>
          <top style="thin">
            <color indexed="64"/>
          </top>
          <bottom style="thin">
            <color indexed="64"/>
          </bottom>
        </border>
      </ndxf>
    </rcc>
    <rcc rId="0" sId="9" dxf="1">
      <nc r="Q4" t="inlineStr">
        <is>
          <t>M</t>
        </is>
      </nc>
      <ndxf>
        <alignment horizontal="center" vertical="center" readingOrder="0"/>
        <border outline="0">
          <left style="thin">
            <color indexed="64"/>
          </left>
          <right style="thin">
            <color indexed="64"/>
          </right>
          <top style="thin">
            <color indexed="64"/>
          </top>
          <bottom style="thin">
            <color indexed="64"/>
          </bottom>
        </border>
      </ndxf>
    </rcc>
    <rcc rId="0" sId="9" dxf="1">
      <nc r="R4">
        <v>178</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S4">
        <v>12</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T4">
        <v>166</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U4">
        <f>(R4/N4)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V4">
        <f>(S4/O4)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W4">
        <f>(T4/P4)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29837" sId="9" ref="A4:XFD4" action="deleteRow">
    <undo index="0" exp="area" ref3D="1" dr="$G$1:$L$1048576" dn="Z_EA71D772_6BE7_4664_A03C_D59DD59E768D_.wvu.Cols" sId="9"/>
    <rfmt sheetId="9" xfDxf="1" sqref="A4:XFD4" start="0" length="0"/>
    <rcc rId="0" sId="9" dxf="1">
      <nc r="A4"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4" t="inlineStr">
        <is>
          <t>MLT-FRA-ESP-ITA-CYP-GRE</t>
        </is>
      </nc>
      <ndxf>
        <alignment horizontal="left" vertical="center" readingOrder="0"/>
        <border outline="0">
          <left style="thin">
            <color indexed="64"/>
          </left>
          <right style="thin">
            <color indexed="64"/>
          </right>
          <top style="thin">
            <color indexed="64"/>
          </top>
          <bottom style="thin">
            <color indexed="64"/>
          </bottom>
        </border>
      </ndxf>
    </rcc>
    <rcc rId="0" sId="9" dxf="1">
      <nc r="C4">
        <v>2011</v>
      </nc>
      <ndxf>
        <alignment horizontal="center" vertical="center" readingOrder="0"/>
        <border outline="0">
          <left style="thin">
            <color indexed="64"/>
          </left>
          <right style="thin">
            <color indexed="64"/>
          </right>
          <top style="thin">
            <color indexed="64"/>
          </top>
          <bottom style="thin">
            <color indexed="64"/>
          </bottom>
        </border>
      </ndxf>
    </rcc>
    <rcc rId="0" sId="9" dxf="1">
      <nc r="D4"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4" t="inlineStr">
        <is>
          <t>A4</t>
        </is>
      </nc>
      <ndxf>
        <alignment horizontal="center" vertical="center" readingOrder="0"/>
        <border outline="0">
          <left style="thin">
            <color indexed="64"/>
          </left>
          <right style="thin">
            <color indexed="64"/>
          </right>
          <top style="thin">
            <color indexed="64"/>
          </top>
          <bottom style="thin">
            <color indexed="64"/>
          </bottom>
        </border>
      </ndxf>
    </rcc>
    <rcc rId="0" sId="9" dxf="1">
      <nc r="F4" t="inlineStr">
        <is>
          <t>Purse seines</t>
        </is>
      </nc>
      <ndxf>
        <alignment horizontal="left" vertical="center" readingOrder="0"/>
        <border outline="0">
          <left style="thin">
            <color indexed="64"/>
          </left>
          <right style="thin">
            <color indexed="64"/>
          </right>
          <top style="thin">
            <color indexed="64"/>
          </top>
          <bottom style="thin">
            <color indexed="64"/>
          </bottom>
        </border>
      </ndxf>
    </rcc>
    <rcc rId="0" sId="9" dxf="1">
      <nc r="G4"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4" t="inlineStr">
        <is>
          <t>Oct - Dec</t>
        </is>
      </nc>
      <ndxf>
        <alignment horizontal="left" vertical="center" readingOrder="0"/>
        <border outline="0">
          <left style="thin">
            <color indexed="64"/>
          </left>
          <right style="thin">
            <color indexed="64"/>
          </right>
          <top style="thin">
            <color indexed="64"/>
          </top>
          <bottom style="thin">
            <color indexed="64"/>
          </bottom>
        </border>
      </ndxf>
    </rcc>
    <rcc rId="0" sId="9" dxf="1">
      <nc r="I4" t="inlineStr">
        <is>
          <t>Other (On-board observation during harvest)</t>
        </is>
      </nc>
      <ndxf>
        <alignment horizontal="left" vertical="center" readingOrder="0"/>
        <border outline="0">
          <left style="thin">
            <color indexed="64"/>
          </left>
          <right style="thin">
            <color indexed="64"/>
          </right>
          <top style="thin">
            <color indexed="64"/>
          </top>
          <bottom style="thin">
            <color indexed="64"/>
          </bottom>
        </border>
      </ndxf>
    </rcc>
    <rcc rId="0" sId="9" dxf="1">
      <nc r="J4">
        <v>1</v>
      </nc>
      <ndxf>
        <alignment horizontal="center" vertical="center" readingOrder="0"/>
        <border outline="0">
          <left style="thin">
            <color indexed="64"/>
          </left>
          <right style="thin">
            <color indexed="64"/>
          </right>
          <top style="thin">
            <color indexed="64"/>
          </top>
          <bottom style="thin">
            <color indexed="64"/>
          </bottom>
        </border>
      </ndxf>
    </rcc>
    <rcc rId="0" sId="9" dxf="1">
      <nc r="K4" t="inlineStr">
        <is>
          <t>A</t>
        </is>
      </nc>
      <ndxf>
        <alignment horizontal="center" vertical="center" readingOrder="0"/>
        <border outline="0">
          <left style="thin">
            <color indexed="64"/>
          </left>
          <right style="thin">
            <color indexed="64"/>
          </right>
          <top style="thin">
            <color indexed="64"/>
          </top>
          <bottom style="thin">
            <color indexed="64"/>
          </bottom>
        </border>
      </ndxf>
    </rcc>
    <rcc rId="0" sId="9" dxf="1">
      <nc r="L4" t="inlineStr">
        <is>
          <t>300 ***</t>
        </is>
      </nc>
      <ndxf>
        <alignment horizontal="center" vertical="center" readingOrder="0"/>
        <border outline="0">
          <left style="thin">
            <color indexed="64"/>
          </left>
          <right style="thin">
            <color indexed="64"/>
          </right>
          <top style="thin">
            <color indexed="64"/>
          </top>
          <bottom style="thin">
            <color indexed="64"/>
          </bottom>
        </border>
      </ndxf>
    </rcc>
    <rcc rId="0" sId="9" dxf="1">
      <nc r="M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N4" t="inlineStr">
        <is>
          <t>N/A*</t>
        </is>
      </nc>
      <ndxf>
        <alignment horizontal="center" vertical="top" readingOrder="0"/>
        <border outline="0">
          <left style="thin">
            <color indexed="64"/>
          </left>
          <right style="thin">
            <color indexed="64"/>
          </right>
          <top style="thin">
            <color indexed="64"/>
          </top>
          <bottom style="thin">
            <color indexed="64"/>
          </bottom>
        </border>
      </ndxf>
    </rcc>
    <rcc rId="0" sId="9" dxf="1">
      <nc r="O4" t="inlineStr">
        <is>
          <t>N/A*</t>
        </is>
      </nc>
      <ndxf>
        <alignment horizontal="center" vertical="center" readingOrder="0"/>
        <border outline="0">
          <left style="thin">
            <color indexed="64"/>
          </left>
          <right style="thin">
            <color indexed="64"/>
          </right>
          <top style="thin">
            <color indexed="64"/>
          </top>
          <bottom style="thin">
            <color indexed="64"/>
          </bottom>
        </border>
      </ndxf>
    </rcc>
    <rcc rId="0" sId="9" dxf="1">
      <nc r="P4" t="inlineStr">
        <is>
          <t>N/A*</t>
        </is>
      </nc>
      <ndxf>
        <alignment horizontal="center" vertical="center" readingOrder="0"/>
        <border outline="0">
          <left style="thin">
            <color indexed="64"/>
          </left>
          <right style="thin">
            <color indexed="64"/>
          </right>
          <top style="thin">
            <color indexed="64"/>
          </top>
          <bottom style="thin">
            <color indexed="64"/>
          </bottom>
        </border>
      </ndxf>
    </rcc>
    <rcc rId="0" sId="9" dxf="1">
      <nc r="Q4" t="inlineStr">
        <is>
          <t>N/A*</t>
        </is>
      </nc>
      <ndxf>
        <alignment horizontal="center" vertical="center" readingOrder="0"/>
        <border outline="0">
          <left style="thin">
            <color indexed="64"/>
          </left>
          <right style="thin">
            <color indexed="64"/>
          </right>
          <top style="thin">
            <color indexed="64"/>
          </top>
          <bottom style="thin">
            <color indexed="64"/>
          </bottom>
        </border>
      </ndxf>
    </rcc>
    <rcc rId="0" sId="9" dxf="1">
      <nc r="R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S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T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umFmtId="13">
      <nc r="U4">
        <v>1</v>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umFmtId="13">
      <nc r="V4">
        <v>1</v>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W4" t="inlineStr">
        <is>
          <t>N/A</t>
        </is>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29838" sId="9" ref="A4:XFD4" action="deleteRow">
    <undo index="0" exp="area" ref3D="1" dr="$G$1:$L$1048576" dn="Z_EA71D772_6BE7_4664_A03C_D59DD59E768D_.wvu.Cols" sId="9"/>
    <rfmt sheetId="9" xfDxf="1" sqref="A4:XFD4" start="0" length="0"/>
    <rcc rId="0" sId="9" dxf="1">
      <nc r="A4"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4" t="inlineStr">
        <is>
          <t xml:space="preserve">MLT </t>
        </is>
      </nc>
      <ndxf>
        <alignment horizontal="left" vertical="center" readingOrder="0"/>
        <border outline="0">
          <left style="thin">
            <color indexed="64"/>
          </left>
          <right style="thin">
            <color indexed="64"/>
          </right>
          <top style="thin">
            <color indexed="64"/>
          </top>
          <bottom style="thin">
            <color indexed="64"/>
          </bottom>
        </border>
      </ndxf>
    </rcc>
    <rcc rId="0" sId="9" dxf="1">
      <nc r="C4">
        <v>2011</v>
      </nc>
      <ndxf>
        <alignment horizontal="center" vertical="center" readingOrder="0"/>
        <border outline="0">
          <left style="thin">
            <color indexed="64"/>
          </left>
          <right style="thin">
            <color indexed="64"/>
          </right>
          <top style="thin">
            <color indexed="64"/>
          </top>
          <bottom style="thin">
            <color indexed="64"/>
          </bottom>
        </border>
      </ndxf>
    </rcc>
    <rcc rId="0" sId="9" dxf="1">
      <nc r="D4"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4" t="inlineStr">
        <is>
          <t>A5</t>
        </is>
      </nc>
      <ndxf>
        <alignment horizontal="center" vertical="center" readingOrder="0"/>
        <border outline="0">
          <left style="thin">
            <color indexed="64"/>
          </left>
          <right style="thin">
            <color indexed="64"/>
          </right>
          <top style="thin">
            <color indexed="64"/>
          </top>
          <bottom style="thin">
            <color indexed="64"/>
          </bottom>
        </border>
      </ndxf>
    </rcc>
    <rcc rId="0" sId="9" dxf="1">
      <nc r="F4" t="inlineStr">
        <is>
          <t>Set bottom longlines</t>
        </is>
      </nc>
      <ndxf>
        <alignment horizontal="left" vertical="center" readingOrder="0"/>
        <border outline="0">
          <left style="thin">
            <color indexed="64"/>
          </left>
          <right style="thin">
            <color indexed="64"/>
          </right>
          <top style="thin">
            <color indexed="64"/>
          </top>
          <bottom style="thin">
            <color indexed="64"/>
          </bottom>
        </border>
      </ndxf>
    </rcc>
    <rcc rId="0" sId="9" dxf="1">
      <nc r="G4"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4" t="inlineStr">
        <is>
          <t>Jul - Dec</t>
        </is>
      </nc>
      <ndxf>
        <alignment horizontal="left" vertical="center" readingOrder="0"/>
        <border outline="0">
          <left style="thin">
            <color indexed="64"/>
          </left>
          <right style="thin">
            <color indexed="64"/>
          </right>
          <top style="thin">
            <color indexed="64"/>
          </top>
          <bottom style="thin">
            <color indexed="64"/>
          </bottom>
        </border>
      </ndxf>
    </rcc>
    <rcc rId="0" sId="9" dxf="1">
      <nc r="I4" t="inlineStr">
        <is>
          <t>Concurrent sampling at markets</t>
        </is>
      </nc>
      <ndxf>
        <alignment horizontal="left" vertical="center" readingOrder="0"/>
        <border outline="0">
          <left style="thin">
            <color indexed="64"/>
          </left>
          <right style="thin">
            <color indexed="64"/>
          </right>
          <top style="thin">
            <color indexed="64"/>
          </top>
          <bottom style="thin">
            <color indexed="64"/>
          </bottom>
        </border>
      </ndxf>
    </rcc>
    <rcc rId="0" sId="9" dxf="1">
      <nc r="J4">
        <v>1</v>
      </nc>
      <ndxf>
        <alignment horizontal="center" vertical="center" readingOrder="0"/>
        <border outline="0">
          <left style="thin">
            <color indexed="64"/>
          </left>
          <right style="thin">
            <color indexed="64"/>
          </right>
          <top style="thin">
            <color indexed="64"/>
          </top>
          <bottom style="thin">
            <color indexed="64"/>
          </bottom>
        </border>
      </ndxf>
    </rcc>
    <rcc rId="0" sId="9" dxf="1">
      <nc r="K4"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4">
        <v>1890</v>
      </nc>
      <ndxf>
        <alignment horizontal="center" vertical="center" readingOrder="0"/>
        <border outline="0">
          <left style="thin">
            <color indexed="64"/>
          </left>
          <right style="thin">
            <color indexed="64"/>
          </right>
          <top style="thin">
            <color indexed="64"/>
          </top>
          <bottom style="thin">
            <color indexed="64"/>
          </bottom>
        </border>
      </ndxf>
    </rcc>
    <rcc rId="0" sId="9" dxf="1">
      <nc r="M4">
        <v>4736</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N4">
        <v>12</v>
      </nc>
      <ndxf>
        <alignment horizontal="center" vertical="top" readingOrder="0"/>
        <border outline="0">
          <left style="thin">
            <color indexed="64"/>
          </left>
          <right style="thin">
            <color indexed="64"/>
          </right>
          <top style="thin">
            <color indexed="64"/>
          </top>
          <bottom style="thin">
            <color indexed="64"/>
          </bottom>
        </border>
      </ndxf>
    </rcc>
    <rcc rId="0" sId="9" dxf="1">
      <nc r="O4">
        <v>0</v>
      </nc>
      <ndxf>
        <alignment horizontal="center" vertical="center" readingOrder="0"/>
        <border outline="0">
          <left style="thin">
            <color indexed="64"/>
          </left>
          <right style="thin">
            <color indexed="64"/>
          </right>
          <top style="thin">
            <color indexed="64"/>
          </top>
          <bottom style="thin">
            <color indexed="64"/>
          </bottom>
        </border>
      </ndxf>
    </rcc>
    <rcc rId="0" sId="9" dxf="1">
      <nc r="P4">
        <v>12</v>
      </nc>
      <ndxf>
        <alignment horizontal="center" vertical="center" readingOrder="0"/>
        <border outline="0">
          <left style="thin">
            <color indexed="64"/>
          </left>
          <right style="thin">
            <color indexed="64"/>
          </right>
          <top style="thin">
            <color indexed="64"/>
          </top>
          <bottom style="thin">
            <color indexed="64"/>
          </bottom>
        </border>
      </ndxf>
    </rcc>
    <rcc rId="0" sId="9" dxf="1">
      <nc r="Q4" t="inlineStr">
        <is>
          <t>M</t>
        </is>
      </nc>
      <ndxf>
        <alignment horizontal="center" vertical="center" readingOrder="0"/>
        <border outline="0">
          <left style="thin">
            <color indexed="64"/>
          </left>
          <right style="thin">
            <color indexed="64"/>
          </right>
          <top style="thin">
            <color indexed="64"/>
          </top>
          <bottom style="thin">
            <color indexed="64"/>
          </bottom>
        </border>
      </ndxf>
    </rcc>
    <rcc rId="0" sId="9" dxf="1">
      <nc r="R4">
        <v>12</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S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T4">
        <v>12</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U4">
        <f>(R4/N4)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V4" t="inlineStr">
        <is>
          <t>N/A</t>
        </is>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W4">
        <f>(T4/P4)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29839" sId="9" ref="A4:XFD4" action="deleteRow">
    <undo index="0" exp="area" ref3D="1" dr="$G$1:$L$1048576" dn="Z_EA71D772_6BE7_4664_A03C_D59DD59E768D_.wvu.Cols" sId="9"/>
    <rfmt sheetId="9" xfDxf="1" sqref="A4:XFD4" start="0" length="0"/>
    <rcc rId="0" sId="9" dxf="1">
      <nc r="A4"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4"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C4">
        <v>2011</v>
      </nc>
      <ndxf>
        <alignment horizontal="center" vertical="center" readingOrder="0"/>
        <border outline="0">
          <left style="thin">
            <color indexed="64"/>
          </left>
          <right style="thin">
            <color indexed="64"/>
          </right>
          <top style="thin">
            <color indexed="64"/>
          </top>
          <bottom style="thin">
            <color indexed="64"/>
          </bottom>
        </border>
      </ndxf>
    </rcc>
    <rcc rId="0" sId="9" dxf="1">
      <nc r="D4"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4" t="inlineStr">
        <is>
          <t>A6</t>
        </is>
      </nc>
      <ndxf>
        <alignment horizontal="center" vertical="center" readingOrder="0"/>
        <border outline="0">
          <left style="thin">
            <color indexed="64"/>
          </left>
          <right style="thin">
            <color indexed="64"/>
          </right>
          <top style="thin">
            <color indexed="64"/>
          </top>
          <bottom style="thin">
            <color indexed="64"/>
          </bottom>
        </border>
      </ndxf>
    </rcc>
    <rcc rId="0" sId="9" dxf="1">
      <nc r="F4" t="inlineStr">
        <is>
          <t>Trammel nets</t>
        </is>
      </nc>
      <ndxf>
        <alignment horizontal="left" vertical="center" readingOrder="0"/>
        <border outline="0">
          <left style="thin">
            <color indexed="64"/>
          </left>
          <right style="thin">
            <color indexed="64"/>
          </right>
          <top style="thin">
            <color indexed="64"/>
          </top>
          <bottom style="thin">
            <color indexed="64"/>
          </bottom>
        </border>
      </ndxf>
    </rcc>
    <rcc rId="0" sId="9" dxf="1">
      <nc r="G4"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4" t="inlineStr">
        <is>
          <t>All year</t>
        </is>
      </nc>
      <ndxf>
        <alignment horizontal="left" vertical="center" readingOrder="0"/>
        <border outline="0">
          <left style="thin">
            <color indexed="64"/>
          </left>
          <right style="thin">
            <color indexed="64"/>
          </right>
          <top style="thin">
            <color indexed="64"/>
          </top>
          <bottom style="thin">
            <color indexed="64"/>
          </bottom>
        </border>
      </ndxf>
    </rcc>
    <rcc rId="0" sId="9" dxf="1">
      <nc r="I4" t="inlineStr">
        <is>
          <t>Concurrent sampling at sea/market**</t>
        </is>
      </nc>
      <ndxf>
        <alignment horizontal="left" vertical="center" readingOrder="0"/>
        <border outline="0">
          <left style="thin">
            <color indexed="64"/>
          </left>
          <right style="thin">
            <color indexed="64"/>
          </right>
          <top style="thin">
            <color indexed="64"/>
          </top>
          <bottom style="thin">
            <color indexed="64"/>
          </bottom>
        </border>
      </ndxf>
    </rcc>
    <rcc rId="0" sId="9" dxf="1">
      <nc r="J4">
        <v>1</v>
      </nc>
      <ndxf>
        <alignment horizontal="center" vertical="center" readingOrder="0"/>
        <border outline="0">
          <left style="thin">
            <color indexed="64"/>
          </left>
          <right style="thin">
            <color indexed="64"/>
          </right>
          <top style="thin">
            <color indexed="64"/>
          </top>
          <bottom style="thin">
            <color indexed="64"/>
          </bottom>
        </border>
      </ndxf>
    </rcc>
    <rcc rId="0" sId="9" dxf="1">
      <nc r="K4"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4">
        <v>284</v>
      </nc>
      <ndxf>
        <alignment horizontal="center" vertical="center" readingOrder="0"/>
        <border outline="0">
          <left style="thin">
            <color indexed="64"/>
          </left>
          <right style="thin">
            <color indexed="64"/>
          </right>
          <top style="thin">
            <color indexed="64"/>
          </top>
          <bottom style="thin">
            <color indexed="64"/>
          </bottom>
        </border>
      </ndxf>
    </rcc>
    <rcc rId="0" sId="9" dxf="1">
      <nc r="M4">
        <v>10582</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N4" t="inlineStr">
        <is>
          <t>12**</t>
        </is>
      </nc>
      <ndxf>
        <alignment horizontal="center" vertical="top" readingOrder="0"/>
        <border outline="0">
          <left style="thin">
            <color indexed="64"/>
          </left>
          <right style="thin">
            <color indexed="64"/>
          </right>
          <top style="thin">
            <color indexed="64"/>
          </top>
          <bottom style="thin">
            <color indexed="64"/>
          </bottom>
        </border>
      </ndxf>
    </rcc>
    <rcc rId="0" sId="9" dxf="1">
      <nc r="O4" t="inlineStr">
        <is>
          <t>12**</t>
        </is>
      </nc>
      <ndxf>
        <alignment horizontal="center" vertical="center" readingOrder="0"/>
        <border outline="0">
          <left style="thin">
            <color indexed="64"/>
          </left>
          <right style="thin">
            <color indexed="64"/>
          </right>
          <top style="thin">
            <color indexed="64"/>
          </top>
          <bottom style="thin">
            <color indexed="64"/>
          </bottom>
        </border>
      </ndxf>
    </rcc>
    <rcc rId="0" sId="9" dxf="1">
      <nc r="P4" t="inlineStr">
        <is>
          <t>12**</t>
        </is>
      </nc>
      <ndxf>
        <alignment horizontal="center" vertical="center" readingOrder="0"/>
        <border outline="0">
          <left style="thin">
            <color indexed="64"/>
          </left>
          <right style="thin">
            <color indexed="64"/>
          </right>
          <top style="thin">
            <color indexed="64"/>
          </top>
          <bottom style="thin">
            <color indexed="64"/>
          </bottom>
        </border>
      </ndxf>
    </rcc>
    <rcc rId="0" sId="9" dxf="1">
      <nc r="Q4" t="inlineStr">
        <is>
          <t>Q</t>
        </is>
      </nc>
      <ndxf>
        <alignment horizontal="center" vertical="center" readingOrder="0"/>
        <border outline="0">
          <left style="thin">
            <color indexed="64"/>
          </left>
          <right style="thin">
            <color indexed="64"/>
          </right>
          <top style="thin">
            <color indexed="64"/>
          </top>
          <bottom style="thin">
            <color indexed="64"/>
          </bottom>
        </border>
      </ndxf>
    </rcc>
    <rcc rId="0" sId="9" dxf="1">
      <nc r="R4">
        <v>12</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S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T4">
        <v>12</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umFmtId="13">
      <nc r="U4">
        <v>1</v>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V4" t="inlineStr">
        <is>
          <t>N/A</t>
        </is>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umFmtId="13">
      <nc r="W4">
        <v>1</v>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29840" sId="9" ref="A4:XFD4" action="deleteRow">
    <undo index="0" exp="area" ref3D="1" dr="$G$1:$L$1048576" dn="Z_EA71D772_6BE7_4664_A03C_D59DD59E768D_.wvu.Cols" sId="9"/>
    <rfmt sheetId="9" xfDxf="1" sqref="A4:XFD4" start="0" length="0"/>
    <rcc rId="0" sId="9" dxf="1">
      <nc r="A4"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4"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C4">
        <v>2011</v>
      </nc>
      <ndxf>
        <alignment horizontal="center" vertical="center" readingOrder="0"/>
        <border outline="0">
          <left style="thin">
            <color indexed="64"/>
          </left>
          <right style="thin">
            <color indexed="64"/>
          </right>
          <top style="thin">
            <color indexed="64"/>
          </top>
          <bottom style="thin">
            <color indexed="64"/>
          </bottom>
        </border>
      </ndxf>
    </rcc>
    <rcc rId="0" sId="9" dxf="1">
      <nc r="D4"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4" t="inlineStr">
        <is>
          <t>A7</t>
        </is>
      </nc>
      <ndxf>
        <alignment horizontal="center" vertical="center" readingOrder="0"/>
        <border outline="0">
          <left style="thin">
            <color indexed="64"/>
          </left>
          <right style="thin">
            <color indexed="64"/>
          </right>
          <top style="thin">
            <color indexed="64"/>
          </top>
          <bottom style="thin">
            <color indexed="64"/>
          </bottom>
        </border>
      </ndxf>
    </rcc>
    <rcc rId="0" sId="9" dxf="1">
      <nc r="F4" t="inlineStr">
        <is>
          <t>Pots and traps</t>
        </is>
      </nc>
      <ndxf>
        <alignment horizontal="left" vertical="center" readingOrder="0"/>
        <border outline="0">
          <left style="thin">
            <color indexed="64"/>
          </left>
          <right style="thin">
            <color indexed="64"/>
          </right>
          <top style="thin">
            <color indexed="64"/>
          </top>
          <bottom style="thin">
            <color indexed="64"/>
          </bottom>
        </border>
      </ndxf>
    </rcc>
    <rcc rId="0" sId="9" dxf="1">
      <nc r="G4"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4" t="inlineStr">
        <is>
          <t>All year</t>
        </is>
      </nc>
      <ndxf>
        <alignment horizontal="left" vertical="center" readingOrder="0"/>
        <border outline="0">
          <left style="thin">
            <color indexed="64"/>
          </left>
          <right style="thin">
            <color indexed="64"/>
          </right>
          <top style="thin">
            <color indexed="64"/>
          </top>
          <bottom style="thin">
            <color indexed="64"/>
          </bottom>
        </border>
      </ndxf>
    </rcc>
    <rcc rId="0" sId="9" dxf="1">
      <nc r="I4" t="inlineStr">
        <is>
          <t>Concurrent sampling at markets</t>
        </is>
      </nc>
      <ndxf>
        <alignment horizontal="left" vertical="center" readingOrder="0"/>
        <border outline="0">
          <left style="thin">
            <color indexed="64"/>
          </left>
          <right style="thin">
            <color indexed="64"/>
          </right>
          <top style="thin">
            <color indexed="64"/>
          </top>
          <bottom style="thin">
            <color indexed="64"/>
          </bottom>
        </border>
      </ndxf>
    </rcc>
    <rcc rId="0" sId="9" dxf="1">
      <nc r="J4">
        <v>1</v>
      </nc>
      <ndxf>
        <alignment horizontal="center" vertical="center" readingOrder="0"/>
        <border outline="0">
          <left style="thin">
            <color indexed="64"/>
          </left>
          <right style="thin">
            <color indexed="64"/>
          </right>
          <top style="thin">
            <color indexed="64"/>
          </top>
          <bottom style="thin">
            <color indexed="64"/>
          </bottom>
        </border>
      </ndxf>
    </rcc>
    <rcc rId="0" sId="9" dxf="1">
      <nc r="K4"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4">
        <v>570</v>
      </nc>
      <ndxf>
        <alignment horizontal="center" vertical="center" readingOrder="0"/>
        <border outline="0">
          <left style="thin">
            <color indexed="64"/>
          </left>
          <right style="thin">
            <color indexed="64"/>
          </right>
          <top style="thin">
            <color indexed="64"/>
          </top>
          <bottom style="thin">
            <color indexed="64"/>
          </bottom>
        </border>
      </ndxf>
    </rcc>
    <rcc rId="0" sId="9" dxf="1">
      <nc r="M4">
        <v>6221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N4">
        <v>12</v>
      </nc>
      <ndxf>
        <alignment horizontal="center" vertical="top" readingOrder="0"/>
        <border outline="0">
          <left style="thin">
            <color indexed="64"/>
          </left>
          <right style="thin">
            <color indexed="64"/>
          </right>
          <top style="thin">
            <color indexed="64"/>
          </top>
          <bottom style="thin">
            <color indexed="64"/>
          </bottom>
        </border>
      </ndxf>
    </rcc>
    <rcc rId="0" sId="9" dxf="1">
      <nc r="O4">
        <v>0</v>
      </nc>
      <ndxf>
        <alignment horizontal="center" vertical="center" readingOrder="0"/>
        <border outline="0">
          <left style="thin">
            <color indexed="64"/>
          </left>
          <right style="thin">
            <color indexed="64"/>
          </right>
          <top style="thin">
            <color indexed="64"/>
          </top>
          <bottom style="thin">
            <color indexed="64"/>
          </bottom>
        </border>
      </ndxf>
    </rcc>
    <rcc rId="0" sId="9" dxf="1">
      <nc r="P4">
        <v>12</v>
      </nc>
      <ndxf>
        <alignment horizontal="center" vertical="center" readingOrder="0"/>
        <border outline="0">
          <left style="thin">
            <color indexed="64"/>
          </left>
          <right style="thin">
            <color indexed="64"/>
          </right>
          <top style="thin">
            <color indexed="64"/>
          </top>
          <bottom style="thin">
            <color indexed="64"/>
          </bottom>
        </border>
      </ndxf>
    </rcc>
    <rcc rId="0" sId="9" dxf="1">
      <nc r="Q4" t="inlineStr">
        <is>
          <t>Q</t>
        </is>
      </nc>
      <ndxf>
        <alignment horizontal="center" vertical="center" readingOrder="0"/>
        <border outline="0">
          <left style="thin">
            <color indexed="64"/>
          </left>
          <right style="thin">
            <color indexed="64"/>
          </right>
          <top style="thin">
            <color indexed="64"/>
          </top>
          <bottom style="thin">
            <color indexed="64"/>
          </bottom>
        </border>
      </ndxf>
    </rcc>
    <rcc rId="0" sId="9" dxf="1">
      <nc r="R4">
        <v>16</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S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T4">
        <v>16</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U4">
        <f>(R4/N4)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V4" t="inlineStr">
        <is>
          <t>N/A</t>
        </is>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W4">
        <f>(T4/P4)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29841" sId="9" ref="A4:XFD4" action="deleteRow">
    <undo index="0" exp="area" ref3D="1" dr="$G$1:$L$1048576" dn="Z_EA71D772_6BE7_4664_A03C_D59DD59E768D_.wvu.Cols" sId="9"/>
    <rfmt sheetId="9" xfDxf="1" sqref="A4:XFD4" start="0" length="0"/>
    <rcc rId="0" sId="9" dxf="1">
      <nc r="A4" t="inlineStr">
        <is>
          <t>MLT</t>
        </is>
      </nc>
      <ndxf>
        <alignment horizontal="left" vertical="top" readingOrder="0"/>
        <border outline="0">
          <left style="thin">
            <color indexed="64"/>
          </left>
          <right style="thin">
            <color indexed="64"/>
          </right>
          <top style="thin">
            <color indexed="64"/>
          </top>
          <bottom style="thin">
            <color indexed="64"/>
          </bottom>
        </border>
      </ndxf>
    </rcc>
    <rcc rId="0" sId="9" dxf="1">
      <nc r="B4" t="inlineStr">
        <is>
          <t>MLT</t>
        </is>
      </nc>
      <ndxf>
        <alignment horizontal="left" vertical="top" readingOrder="0"/>
        <border outline="0">
          <left style="thin">
            <color indexed="64"/>
          </left>
          <right style="thin">
            <color indexed="64"/>
          </right>
          <top style="thin">
            <color indexed="64"/>
          </top>
          <bottom style="thin">
            <color indexed="64"/>
          </bottom>
        </border>
      </ndxf>
    </rcc>
    <rcc rId="0" sId="9" dxf="1">
      <nc r="C4">
        <v>2011</v>
      </nc>
      <ndxf>
        <alignment horizontal="center" vertical="top" readingOrder="0"/>
        <border outline="0">
          <left style="thin">
            <color indexed="64"/>
          </left>
          <right style="thin">
            <color indexed="64"/>
          </right>
          <top style="thin">
            <color indexed="64"/>
          </top>
          <bottom style="thin">
            <color indexed="64"/>
          </bottom>
        </border>
      </ndxf>
    </rcc>
    <rcc rId="0" sId="9" dxf="1">
      <nc r="D4" t="inlineStr">
        <is>
          <t>Mediterranean Sea and Black Sea</t>
        </is>
      </nc>
      <ndxf>
        <alignment horizontal="left" vertical="top" readingOrder="0"/>
        <border outline="0">
          <left style="thin">
            <color indexed="64"/>
          </left>
          <right style="thin">
            <color indexed="64"/>
          </right>
          <top style="thin">
            <color indexed="64"/>
          </top>
          <bottom style="thin">
            <color indexed="64"/>
          </bottom>
        </border>
      </ndxf>
    </rcc>
    <rcc rId="0" sId="9" dxf="1">
      <nc r="E4" t="inlineStr">
        <is>
          <t>A8</t>
        </is>
      </nc>
      <ndxf>
        <alignment horizontal="center" vertical="top" readingOrder="0"/>
        <border outline="0">
          <left style="thin">
            <color indexed="64"/>
          </left>
          <right style="thin">
            <color indexed="64"/>
          </right>
          <top style="thin">
            <color indexed="64"/>
          </top>
          <bottom style="thin">
            <color indexed="64"/>
          </bottom>
        </border>
      </ndxf>
    </rcc>
    <rcc rId="0" sId="9" dxf="1">
      <nc r="F4" t="inlineStr">
        <is>
          <t>Fish aggregating devices</t>
        </is>
      </nc>
      <ndxf>
        <alignment horizontal="left" vertical="top" readingOrder="0"/>
        <border outline="0">
          <left style="thin">
            <color indexed="64"/>
          </left>
          <right style="thin">
            <color indexed="64"/>
          </right>
          <top style="thin">
            <color indexed="64"/>
          </top>
          <bottom style="thin">
            <color indexed="64"/>
          </bottom>
        </border>
      </ndxf>
    </rcc>
    <rcc rId="0" sId="9" dxf="1">
      <nc r="G4" t="inlineStr">
        <is>
          <t>GSA 15</t>
        </is>
      </nc>
      <ndxf>
        <alignment horizontal="center" vertical="top" readingOrder="0"/>
        <border outline="0">
          <left style="thin">
            <color indexed="64"/>
          </left>
          <right style="thin">
            <color indexed="64"/>
          </right>
          <top style="thin">
            <color indexed="64"/>
          </top>
          <bottom style="thin">
            <color indexed="64"/>
          </bottom>
        </border>
      </ndxf>
    </rcc>
    <rcc rId="0" sId="9" dxf="1">
      <nc r="H4" t="inlineStr">
        <is>
          <t>Aug - Dec</t>
        </is>
      </nc>
      <ndxf>
        <alignment horizontal="left" vertical="top" readingOrder="0"/>
        <border outline="0">
          <left style="thin">
            <color indexed="64"/>
          </left>
          <right style="thin">
            <color indexed="64"/>
          </right>
          <top style="thin">
            <color indexed="64"/>
          </top>
          <bottom style="thin">
            <color indexed="64"/>
          </bottom>
        </border>
      </ndxf>
    </rcc>
    <rcc rId="0" sId="9" dxf="1">
      <nc r="I4" t="inlineStr">
        <is>
          <t>Concurrent sampling at sea</t>
        </is>
      </nc>
      <ndxf>
        <alignment horizontal="left" vertical="top" readingOrder="0"/>
        <border outline="0">
          <left style="thin">
            <color indexed="64"/>
          </left>
          <right style="thin">
            <color indexed="64"/>
          </right>
          <top style="thin">
            <color indexed="64"/>
          </top>
          <bottom style="thin">
            <color indexed="64"/>
          </bottom>
        </border>
      </ndxf>
    </rcc>
    <rcc rId="0" sId="9" dxf="1">
      <nc r="J4">
        <v>1</v>
      </nc>
      <ndxf>
        <alignment horizontal="center" vertical="top" readingOrder="0"/>
        <border outline="0">
          <left style="thin">
            <color indexed="64"/>
          </left>
          <right style="thin">
            <color indexed="64"/>
          </right>
          <top style="thin">
            <color indexed="64"/>
          </top>
          <bottom style="thin">
            <color indexed="64"/>
          </bottom>
        </border>
      </ndxf>
    </rcc>
    <rcc rId="0" sId="9" dxf="1">
      <nc r="K4" t="inlineStr">
        <is>
          <t>B</t>
        </is>
      </nc>
      <ndxf>
        <alignment horizontal="center" vertical="top" readingOrder="0"/>
        <border outline="0">
          <left style="thin">
            <color indexed="64"/>
          </left>
          <right style="thin">
            <color indexed="64"/>
          </right>
          <top style="thin">
            <color indexed="64"/>
          </top>
          <bottom style="thin">
            <color indexed="64"/>
          </bottom>
        </border>
      </ndxf>
    </rcc>
    <rcc rId="0" sId="9" dxf="1">
      <nc r="L4">
        <v>1017</v>
      </nc>
      <ndxf>
        <alignment horizontal="center" vertical="top" readingOrder="0"/>
        <border outline="0">
          <left style="thin">
            <color indexed="64"/>
          </left>
          <right style="thin">
            <color indexed="64"/>
          </right>
          <top style="thin">
            <color indexed="64"/>
          </top>
          <bottom style="thin">
            <color indexed="64"/>
          </bottom>
        </border>
      </ndxf>
    </rcc>
    <rcc rId="0" sId="9" dxf="1">
      <nc r="M4">
        <v>1629</v>
      </nc>
      <ndxf>
        <fill>
          <patternFill patternType="solid">
            <fgColor indexed="41"/>
            <bgColor indexed="24"/>
          </patternFill>
        </fill>
        <alignment horizontal="center" vertical="top" readingOrder="0"/>
        <border outline="0">
          <left style="thin">
            <color indexed="64"/>
          </left>
          <right style="thin">
            <color indexed="64"/>
          </right>
          <top style="thin">
            <color indexed="64"/>
          </top>
          <bottom style="thin">
            <color indexed="64"/>
          </bottom>
        </border>
      </ndxf>
    </rcc>
    <rcc rId="0" sId="9" dxf="1">
      <nc r="N4">
        <v>5</v>
      </nc>
      <ndxf>
        <alignment horizontal="center" vertical="top" readingOrder="0"/>
        <border outline="0">
          <left style="thin">
            <color indexed="64"/>
          </left>
          <right style="thin">
            <color indexed="64"/>
          </right>
          <top style="thin">
            <color indexed="64"/>
          </top>
          <bottom style="thin">
            <color indexed="64"/>
          </bottom>
        </border>
      </ndxf>
    </rcc>
    <rcc rId="0" sId="9" dxf="1">
      <nc r="O4">
        <v>5</v>
      </nc>
      <ndxf>
        <alignment horizontal="center" vertical="top" readingOrder="0"/>
        <border outline="0">
          <left style="thin">
            <color indexed="64"/>
          </left>
          <right style="thin">
            <color indexed="64"/>
          </right>
          <top style="thin">
            <color indexed="64"/>
          </top>
          <bottom style="thin">
            <color indexed="64"/>
          </bottom>
        </border>
      </ndxf>
    </rcc>
    <rcc rId="0" sId="9" dxf="1">
      <nc r="P4">
        <v>0</v>
      </nc>
      <ndxf>
        <alignment horizontal="center" vertical="top" readingOrder="0"/>
        <border outline="0">
          <left style="thin">
            <color indexed="64"/>
          </left>
          <right style="thin">
            <color indexed="64"/>
          </right>
          <top style="thin">
            <color indexed="64"/>
          </top>
          <bottom style="thin">
            <color indexed="64"/>
          </bottom>
        </border>
      </ndxf>
    </rcc>
    <rcc rId="0" sId="9" dxf="1">
      <nc r="Q4" t="inlineStr">
        <is>
          <t>M</t>
        </is>
      </nc>
      <ndxf>
        <alignment horizontal="center" vertical="top" readingOrder="0"/>
        <border outline="0">
          <left style="thin">
            <color indexed="64"/>
          </left>
          <right style="thin">
            <color indexed="64"/>
          </right>
          <top style="thin">
            <color indexed="64"/>
          </top>
          <bottom style="thin">
            <color indexed="64"/>
          </bottom>
        </border>
      </ndxf>
    </rcc>
    <rcc rId="0" sId="9" dxf="1">
      <nc r="R4">
        <v>18</v>
      </nc>
      <ndxf>
        <fill>
          <patternFill patternType="solid">
            <fgColor indexed="41"/>
            <bgColor indexed="24"/>
          </patternFill>
        </fill>
        <alignment horizontal="center" vertical="top" readingOrder="0"/>
        <border outline="0">
          <left style="thin">
            <color indexed="64"/>
          </left>
          <right style="thin">
            <color indexed="64"/>
          </right>
          <top style="thin">
            <color indexed="64"/>
          </top>
          <bottom style="thin">
            <color indexed="64"/>
          </bottom>
        </border>
      </ndxf>
    </rcc>
    <rcc rId="0" sId="9" dxf="1">
      <nc r="S4">
        <v>10</v>
      </nc>
      <ndxf>
        <fill>
          <patternFill patternType="solid">
            <fgColor indexed="41"/>
            <bgColor indexed="24"/>
          </patternFill>
        </fill>
        <alignment horizontal="center" vertical="top" readingOrder="0"/>
        <border outline="0">
          <left style="thin">
            <color indexed="64"/>
          </left>
          <right style="thin">
            <color indexed="64"/>
          </right>
          <top style="thin">
            <color indexed="64"/>
          </top>
          <bottom style="thin">
            <color indexed="64"/>
          </bottom>
        </border>
      </ndxf>
    </rcc>
    <rcc rId="0" sId="9" dxf="1">
      <nc r="T4">
        <v>8</v>
      </nc>
      <ndxf>
        <fill>
          <patternFill patternType="solid">
            <fgColor indexed="41"/>
            <bgColor indexed="24"/>
          </patternFill>
        </fill>
        <alignment horizontal="center" vertical="top" readingOrder="0"/>
        <border outline="0">
          <left style="thin">
            <color indexed="64"/>
          </left>
          <right style="thin">
            <color indexed="64"/>
          </right>
          <top style="thin">
            <color indexed="64"/>
          </top>
          <bottom style="thin">
            <color indexed="64"/>
          </bottom>
        </border>
      </ndxf>
    </rcc>
    <rcc rId="0" sId="9" dxf="1">
      <nc r="U4">
        <f>(R4/N4)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V4">
        <f>(S4/O4)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9" dxf="1">
      <nc r="W4">
        <f>(T4/P4)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29842" sId="9" ref="A4:XFD4" action="deleteRow">
    <undo index="0" exp="area" ref3D="1" dr="$G$1:$L$1048576" dn="Z_EA71D772_6BE7_4664_A03C_D59DD59E768D_.wvu.Cols" sId="9"/>
    <rfmt sheetId="9" xfDxf="1" sqref="A4:XFD4" start="0" length="0"/>
    <rfmt sheetId="9" sqref="A4" start="0" length="0">
      <dxf>
        <alignment horizontal="left" vertical="top" readingOrder="0"/>
        <border outline="0">
          <left style="thin">
            <color indexed="64"/>
          </left>
          <right style="thin">
            <color indexed="64"/>
          </right>
          <top style="thin">
            <color indexed="64"/>
          </top>
          <bottom style="thin">
            <color indexed="64"/>
          </bottom>
        </border>
      </dxf>
    </rfmt>
    <rfmt sheetId="9" sqref="B4" start="0" length="0">
      <dxf>
        <alignment horizontal="left" vertical="top" readingOrder="0"/>
        <border outline="0">
          <left style="thin">
            <color indexed="64"/>
          </left>
          <right style="thin">
            <color indexed="64"/>
          </right>
          <top style="thin">
            <color indexed="64"/>
          </top>
          <bottom style="thin">
            <color indexed="64"/>
          </bottom>
        </border>
      </dxf>
    </rfmt>
    <rfmt sheetId="9" sqref="C4" start="0" length="0">
      <dxf>
        <alignment horizontal="center" vertical="top" readingOrder="0"/>
        <border outline="0">
          <left style="thin">
            <color indexed="64"/>
          </left>
          <right style="thin">
            <color indexed="64"/>
          </right>
          <top style="thin">
            <color indexed="64"/>
          </top>
          <bottom style="thin">
            <color indexed="64"/>
          </bottom>
        </border>
      </dxf>
    </rfmt>
    <rfmt sheetId="9" sqref="D4" start="0" length="0">
      <dxf>
        <alignment horizontal="left" vertical="top" readingOrder="0"/>
        <border outline="0">
          <left style="thin">
            <color indexed="64"/>
          </left>
          <right style="thin">
            <color indexed="64"/>
          </right>
          <top style="thin">
            <color indexed="64"/>
          </top>
          <bottom style="thin">
            <color indexed="64"/>
          </bottom>
        </border>
      </dxf>
    </rfmt>
    <rfmt sheetId="9" sqref="E4" start="0" length="0">
      <dxf>
        <alignment horizontal="center" vertical="top" readingOrder="0"/>
        <border outline="0">
          <left style="thin">
            <color indexed="64"/>
          </left>
          <right style="thin">
            <color indexed="64"/>
          </right>
          <top style="thin">
            <color indexed="64"/>
          </top>
          <bottom style="thin">
            <color indexed="64"/>
          </bottom>
        </border>
      </dxf>
    </rfmt>
    <rfmt sheetId="9" sqref="F4" start="0" length="0">
      <dxf>
        <alignment horizontal="left" vertical="top" readingOrder="0"/>
        <border outline="0">
          <left style="thin">
            <color indexed="64"/>
          </left>
          <right style="thin">
            <color indexed="64"/>
          </right>
          <top style="thin">
            <color indexed="64"/>
          </top>
          <bottom style="thin">
            <color indexed="64"/>
          </bottom>
        </border>
      </dxf>
    </rfmt>
    <rfmt sheetId="9" sqref="G4" start="0" length="0">
      <dxf>
        <alignment horizontal="center" vertical="top" readingOrder="0"/>
        <border outline="0">
          <left style="thin">
            <color indexed="64"/>
          </left>
          <right style="thin">
            <color indexed="64"/>
          </right>
          <top style="thin">
            <color indexed="64"/>
          </top>
          <bottom style="thin">
            <color indexed="64"/>
          </bottom>
        </border>
      </dxf>
    </rfmt>
    <rfmt sheetId="9" sqref="H4" start="0" length="0">
      <dxf>
        <alignment horizontal="left" vertical="top" readingOrder="0"/>
        <border outline="0">
          <left style="thin">
            <color indexed="64"/>
          </left>
          <right style="thin">
            <color indexed="64"/>
          </right>
          <top style="thin">
            <color indexed="64"/>
          </top>
          <bottom style="thin">
            <color indexed="64"/>
          </bottom>
        </border>
      </dxf>
    </rfmt>
    <rfmt sheetId="9" sqref="I4" start="0" length="0">
      <dxf>
        <alignment horizontal="left" vertical="top" readingOrder="0"/>
        <border outline="0">
          <left style="thin">
            <color indexed="64"/>
          </left>
          <right style="thin">
            <color indexed="64"/>
          </right>
          <top style="thin">
            <color indexed="64"/>
          </top>
          <bottom style="thin">
            <color indexed="64"/>
          </bottom>
        </border>
      </dxf>
    </rfmt>
    <rfmt sheetId="9" sqref="J4" start="0" length="0">
      <dxf>
        <alignment horizontal="center" vertical="top" readingOrder="0"/>
        <border outline="0">
          <left style="thin">
            <color indexed="64"/>
          </left>
          <right style="thin">
            <color indexed="64"/>
          </right>
          <top style="thin">
            <color indexed="64"/>
          </top>
          <bottom style="thin">
            <color indexed="64"/>
          </bottom>
        </border>
      </dxf>
    </rfmt>
    <rfmt sheetId="9" sqref="K4" start="0" length="0">
      <dxf>
        <alignment horizontal="center" vertical="top" readingOrder="0"/>
        <border outline="0">
          <left style="thin">
            <color indexed="64"/>
          </left>
          <right style="thin">
            <color indexed="64"/>
          </right>
          <top style="thin">
            <color indexed="64"/>
          </top>
          <bottom style="thin">
            <color indexed="64"/>
          </bottom>
        </border>
      </dxf>
    </rfmt>
    <rfmt sheetId="9" sqref="L4" start="0" length="0">
      <dxf>
        <alignment horizontal="center" vertical="top" readingOrder="0"/>
        <border outline="0">
          <left style="thin">
            <color indexed="64"/>
          </left>
          <right style="thin">
            <color indexed="64"/>
          </right>
          <top style="thin">
            <color indexed="64"/>
          </top>
          <bottom style="thin">
            <color indexed="64"/>
          </bottom>
        </border>
      </dxf>
    </rfmt>
    <rfmt sheetId="9" sqref="M4"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N4" start="0" length="0">
      <dxf>
        <alignment horizontal="center" vertical="top" readingOrder="0"/>
        <border outline="0">
          <left style="thin">
            <color indexed="64"/>
          </left>
          <right style="thin">
            <color indexed="64"/>
          </right>
          <top style="thin">
            <color indexed="64"/>
          </top>
          <bottom style="thin">
            <color indexed="64"/>
          </bottom>
        </border>
      </dxf>
    </rfmt>
    <rfmt sheetId="9" sqref="O4" start="0" length="0">
      <dxf>
        <alignment horizontal="center" vertical="top" readingOrder="0"/>
        <border outline="0">
          <left style="thin">
            <color indexed="64"/>
          </left>
          <right style="thin">
            <color indexed="64"/>
          </right>
          <top style="thin">
            <color indexed="64"/>
          </top>
          <bottom style="thin">
            <color indexed="64"/>
          </bottom>
        </border>
      </dxf>
    </rfmt>
    <rfmt sheetId="9" sqref="P4" start="0" length="0">
      <dxf>
        <alignment horizontal="center" vertical="top" readingOrder="0"/>
        <border outline="0">
          <left style="thin">
            <color indexed="64"/>
          </left>
          <right style="thin">
            <color indexed="64"/>
          </right>
          <top style="thin">
            <color indexed="64"/>
          </top>
          <bottom style="thin">
            <color indexed="64"/>
          </bottom>
        </border>
      </dxf>
    </rfmt>
    <rfmt sheetId="9" sqref="Q4" start="0" length="0">
      <dxf>
        <alignment horizontal="center" vertical="top" readingOrder="0"/>
        <border outline="0">
          <left style="thin">
            <color indexed="64"/>
          </left>
          <right style="thin">
            <color indexed="64"/>
          </right>
          <top style="thin">
            <color indexed="64"/>
          </top>
          <bottom style="thin">
            <color indexed="64"/>
          </bottom>
        </border>
      </dxf>
    </rfmt>
    <rfmt sheetId="9" sqref="R4"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S4"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T4"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U4"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4"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4"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rc rId="29843" sId="9" ref="A18:XFD18" action="deleteRow">
    <undo index="0" exp="area" ref3D="1" dr="$G$1:$L$1048576" dn="Z_EA71D772_6BE7_4664_A03C_D59DD59E768D_.wvu.Cols" sId="9"/>
    <rfmt sheetId="9" xfDxf="1" sqref="A18:XFD18" start="0" length="0"/>
    <rfmt sheetId="9" sqref="A18" start="0" length="0">
      <dxf>
        <alignment horizontal="left" vertical="top" readingOrder="0"/>
        <border outline="0">
          <left style="thin">
            <color indexed="64"/>
          </left>
          <right style="thin">
            <color indexed="64"/>
          </right>
          <top style="thin">
            <color indexed="64"/>
          </top>
          <bottom style="thin">
            <color indexed="64"/>
          </bottom>
        </border>
      </dxf>
    </rfmt>
    <rfmt sheetId="9" sqref="B18" start="0" length="0">
      <dxf>
        <alignment horizontal="left" vertical="top" readingOrder="0"/>
        <border outline="0">
          <left style="thin">
            <color indexed="64"/>
          </left>
          <right style="thin">
            <color indexed="64"/>
          </right>
          <top style="thin">
            <color indexed="64"/>
          </top>
          <bottom style="thin">
            <color indexed="64"/>
          </bottom>
        </border>
      </dxf>
    </rfmt>
    <rfmt sheetId="9" sqref="C18" start="0" length="0">
      <dxf>
        <alignment horizontal="center" vertical="top" readingOrder="0"/>
        <border outline="0">
          <left style="thin">
            <color indexed="64"/>
          </left>
          <right style="thin">
            <color indexed="64"/>
          </right>
          <top style="thin">
            <color indexed="64"/>
          </top>
          <bottom style="thin">
            <color indexed="64"/>
          </bottom>
        </border>
      </dxf>
    </rfmt>
    <rfmt sheetId="9" sqref="D18" start="0" length="0">
      <dxf>
        <alignment horizontal="left" vertical="top" readingOrder="0"/>
        <border outline="0">
          <left style="thin">
            <color indexed="64"/>
          </left>
          <right style="thin">
            <color indexed="64"/>
          </right>
          <top style="thin">
            <color indexed="64"/>
          </top>
          <bottom style="thin">
            <color indexed="64"/>
          </bottom>
        </border>
      </dxf>
    </rfmt>
    <rfmt sheetId="9" sqref="E18" start="0" length="0">
      <dxf>
        <alignment horizontal="center" vertical="top" readingOrder="0"/>
        <border outline="0">
          <left style="thin">
            <color indexed="64"/>
          </left>
          <right style="thin">
            <color indexed="64"/>
          </right>
          <top style="thin">
            <color indexed="64"/>
          </top>
          <bottom style="thin">
            <color indexed="64"/>
          </bottom>
        </border>
      </dxf>
    </rfmt>
    <rfmt sheetId="9" sqref="F18" start="0" length="0">
      <dxf>
        <alignment horizontal="left" vertical="top" readingOrder="0"/>
        <border outline="0">
          <left style="thin">
            <color indexed="64"/>
          </left>
          <right style="thin">
            <color indexed="64"/>
          </right>
          <top style="thin">
            <color indexed="64"/>
          </top>
          <bottom style="thin">
            <color indexed="64"/>
          </bottom>
        </border>
      </dxf>
    </rfmt>
    <rfmt sheetId="9" sqref="G18" start="0" length="0">
      <dxf>
        <alignment horizontal="center" vertical="top" readingOrder="0"/>
        <border outline="0">
          <left style="thin">
            <color indexed="64"/>
          </left>
          <right style="thin">
            <color indexed="64"/>
          </right>
          <top style="thin">
            <color indexed="64"/>
          </top>
          <bottom style="thin">
            <color indexed="64"/>
          </bottom>
        </border>
      </dxf>
    </rfmt>
    <rfmt sheetId="9" sqref="H18" start="0" length="0">
      <dxf>
        <alignment horizontal="left" vertical="top" readingOrder="0"/>
        <border outline="0">
          <left style="thin">
            <color indexed="64"/>
          </left>
          <right style="thin">
            <color indexed="64"/>
          </right>
          <top style="thin">
            <color indexed="64"/>
          </top>
          <bottom style="thin">
            <color indexed="64"/>
          </bottom>
        </border>
      </dxf>
    </rfmt>
    <rfmt sheetId="9" sqref="I18" start="0" length="0">
      <dxf>
        <alignment horizontal="left" vertical="top" readingOrder="0"/>
        <border outline="0">
          <left style="thin">
            <color indexed="64"/>
          </left>
          <right style="thin">
            <color indexed="64"/>
          </right>
          <top style="thin">
            <color indexed="64"/>
          </top>
          <bottom style="thin">
            <color indexed="64"/>
          </bottom>
        </border>
      </dxf>
    </rfmt>
    <rfmt sheetId="9" sqref="J18" start="0" length="0">
      <dxf>
        <alignment horizontal="center" vertical="top" readingOrder="0"/>
        <border outline="0">
          <left style="thin">
            <color indexed="64"/>
          </left>
          <right style="thin">
            <color indexed="64"/>
          </right>
          <top style="thin">
            <color indexed="64"/>
          </top>
          <bottom style="thin">
            <color indexed="64"/>
          </bottom>
        </border>
      </dxf>
    </rfmt>
    <rfmt sheetId="9" sqref="K18" start="0" length="0">
      <dxf>
        <alignment horizontal="center" vertical="top" readingOrder="0"/>
        <border outline="0">
          <left style="thin">
            <color indexed="64"/>
          </left>
          <right style="thin">
            <color indexed="64"/>
          </right>
          <top style="thin">
            <color indexed="64"/>
          </top>
          <bottom style="thin">
            <color indexed="64"/>
          </bottom>
        </border>
      </dxf>
    </rfmt>
    <rfmt sheetId="9" sqref="L18" start="0" length="0">
      <dxf>
        <alignment horizontal="center" vertical="top" readingOrder="0"/>
        <border outline="0">
          <left style="thin">
            <color indexed="64"/>
          </left>
          <right style="thin">
            <color indexed="64"/>
          </right>
          <top style="thin">
            <color indexed="64"/>
          </top>
          <bottom style="thin">
            <color indexed="64"/>
          </bottom>
        </border>
      </dxf>
    </rfmt>
    <rfmt sheetId="9" sqref="M18"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N18" start="0" length="0">
      <dxf>
        <alignment horizontal="center" vertical="top" readingOrder="0"/>
        <border outline="0">
          <left style="thin">
            <color indexed="64"/>
          </left>
          <right style="thin">
            <color indexed="64"/>
          </right>
          <top style="thin">
            <color indexed="64"/>
          </top>
          <bottom style="thin">
            <color indexed="64"/>
          </bottom>
        </border>
      </dxf>
    </rfmt>
    <rfmt sheetId="9" sqref="O18" start="0" length="0">
      <dxf>
        <alignment horizontal="center" vertical="top" readingOrder="0"/>
        <border outline="0">
          <left style="thin">
            <color indexed="64"/>
          </left>
          <right style="thin">
            <color indexed="64"/>
          </right>
          <top style="thin">
            <color indexed="64"/>
          </top>
          <bottom style="thin">
            <color indexed="64"/>
          </bottom>
        </border>
      </dxf>
    </rfmt>
    <rfmt sheetId="9" sqref="P18" start="0" length="0">
      <dxf>
        <alignment horizontal="center" vertical="top" readingOrder="0"/>
        <border outline="0">
          <left style="thin">
            <color indexed="64"/>
          </left>
          <right style="thin">
            <color indexed="64"/>
          </right>
          <top style="thin">
            <color indexed="64"/>
          </top>
          <bottom style="thin">
            <color indexed="64"/>
          </bottom>
        </border>
      </dxf>
    </rfmt>
    <rfmt sheetId="9" sqref="Q18" start="0" length="0">
      <dxf>
        <alignment horizontal="center" vertical="top" readingOrder="0"/>
        <border outline="0">
          <left style="thin">
            <color indexed="64"/>
          </left>
          <right style="thin">
            <color indexed="64"/>
          </right>
          <top style="thin">
            <color indexed="64"/>
          </top>
          <bottom style="thin">
            <color indexed="64"/>
          </bottom>
        </border>
      </dxf>
    </rfmt>
    <rfmt sheetId="9" sqref="R18"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S18"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T18"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U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rc rId="29844" sId="9" ref="A18:XFD18" action="deleteRow">
    <undo index="0" exp="area" ref3D="1" dr="$G$1:$L$1048576" dn="Z_EA71D772_6BE7_4664_A03C_D59DD59E768D_.wvu.Cols" sId="9"/>
    <rfmt sheetId="9" xfDxf="1" sqref="A18:XFD18" start="0" length="0"/>
    <rcc rId="0" sId="9" dxf="1">
      <nc r="A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C18">
        <v>2013</v>
      </nc>
      <ndxf>
        <alignment horizontal="center" vertical="center" readingOrder="0"/>
        <border outline="0">
          <left style="thin">
            <color indexed="64"/>
          </left>
          <right style="thin">
            <color indexed="64"/>
          </right>
          <top style="thin">
            <color indexed="64"/>
          </top>
          <bottom style="thin">
            <color indexed="64"/>
          </bottom>
        </border>
      </ndxf>
    </rcc>
    <rcc rId="0" sId="9" dxf="1">
      <nc r="D18"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18" t="inlineStr">
        <is>
          <t>A1</t>
        </is>
      </nc>
      <ndxf>
        <alignment horizontal="center" vertical="center" readingOrder="0"/>
        <border outline="0">
          <left style="thin">
            <color indexed="64"/>
          </left>
          <right style="thin">
            <color indexed="64"/>
          </right>
          <top style="thin">
            <color indexed="64"/>
          </top>
          <bottom style="thin">
            <color indexed="64"/>
          </bottom>
        </border>
      </ndxf>
    </rcc>
    <rcc rId="0" sId="9" dxf="1">
      <nc r="F18" t="inlineStr">
        <is>
          <t>OTB offshore</t>
        </is>
      </nc>
      <ndxf>
        <alignment horizontal="left" vertical="center" readingOrder="0"/>
        <border outline="0">
          <left style="thin">
            <color indexed="64"/>
          </left>
          <right style="thin">
            <color indexed="64"/>
          </right>
          <top style="thin">
            <color indexed="64"/>
          </top>
          <bottom style="thin">
            <color indexed="64"/>
          </bottom>
        </border>
      </ndxf>
    </rcc>
    <rcc rId="0" sId="9" dxf="1">
      <nc r="G18"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18" t="inlineStr">
        <is>
          <t>All year</t>
        </is>
      </nc>
      <ndxf>
        <alignment horizontal="left" vertical="center" readingOrder="0"/>
        <border outline="0">
          <left style="thin">
            <color indexed="64"/>
          </left>
          <right style="thin">
            <color indexed="64"/>
          </right>
          <top style="thin">
            <color indexed="64"/>
          </top>
          <bottom style="thin">
            <color indexed="64"/>
          </bottom>
        </border>
      </ndxf>
    </rcc>
    <rcc rId="0" sId="9" dxf="1">
      <nc r="I18" t="inlineStr">
        <is>
          <t>Concurrent sampling at sea</t>
        </is>
      </nc>
      <ndxf>
        <alignment horizontal="left" vertical="center" readingOrder="0"/>
        <border outline="0">
          <left style="thin">
            <color indexed="64"/>
          </left>
          <right style="thin">
            <color indexed="64"/>
          </right>
          <top style="thin">
            <color indexed="64"/>
          </top>
          <bottom style="thin">
            <color indexed="64"/>
          </bottom>
        </border>
      </ndxf>
    </rcc>
    <rcc rId="0" sId="9" dxf="1">
      <nc r="J18">
        <v>1</v>
      </nc>
      <ndxf>
        <alignment horizontal="center" vertical="center" readingOrder="0"/>
        <border outline="0">
          <left style="thin">
            <color indexed="64"/>
          </left>
          <right style="thin">
            <color indexed="64"/>
          </right>
          <top style="thin">
            <color indexed="64"/>
          </top>
          <bottom style="thin">
            <color indexed="64"/>
          </bottom>
        </border>
      </ndxf>
    </rcc>
    <rcc rId="0" sId="9" dxf="1">
      <nc r="K18"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18">
        <v>870</v>
      </nc>
      <ndxf>
        <alignment horizontal="center" vertical="center" readingOrder="0"/>
        <border outline="0">
          <left style="thin">
            <color indexed="64"/>
          </left>
          <right style="thin">
            <color indexed="64"/>
          </right>
          <top style="thin">
            <color indexed="64"/>
          </top>
          <bottom style="thin">
            <color indexed="64"/>
          </bottom>
        </border>
      </ndxf>
    </rcc>
    <rfmt sheetId="9" sqref="M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9" dxf="1">
      <nc r="N18">
        <v>12</v>
      </nc>
      <ndxf>
        <alignment horizontal="center" vertical="top" readingOrder="0"/>
        <border outline="0">
          <left style="thin">
            <color indexed="64"/>
          </left>
          <right style="thin">
            <color indexed="64"/>
          </right>
          <top style="thin">
            <color indexed="64"/>
          </top>
          <bottom style="thin">
            <color indexed="64"/>
          </bottom>
        </border>
      </ndxf>
    </rcc>
    <rcc rId="0" sId="9" dxf="1">
      <nc r="O18">
        <v>12</v>
      </nc>
      <ndxf>
        <alignment horizontal="center" vertical="center" readingOrder="0"/>
        <border outline="0">
          <left style="thin">
            <color indexed="64"/>
          </left>
          <right style="thin">
            <color indexed="64"/>
          </right>
          <top style="thin">
            <color indexed="64"/>
          </top>
          <bottom style="thin">
            <color indexed="64"/>
          </bottom>
        </border>
      </ndxf>
    </rcc>
    <rcc rId="0" sId="9" dxf="1">
      <nc r="P18">
        <v>0</v>
      </nc>
      <ndxf>
        <alignment horizontal="center" vertical="center" readingOrder="0"/>
        <border outline="0">
          <left style="thin">
            <color indexed="64"/>
          </left>
          <right style="thin">
            <color indexed="64"/>
          </right>
          <top style="thin">
            <color indexed="64"/>
          </top>
          <bottom style="thin">
            <color indexed="64"/>
          </bottom>
        </border>
      </ndxf>
    </rcc>
    <rcc rId="0" sId="9" dxf="1">
      <nc r="Q18" t="inlineStr">
        <is>
          <t>Q</t>
        </is>
      </nc>
      <ndxf>
        <alignment horizontal="center" vertical="center" readingOrder="0"/>
        <border outline="0">
          <left style="thin">
            <color indexed="64"/>
          </left>
          <right style="thin">
            <color indexed="64"/>
          </right>
          <top style="thin">
            <color indexed="64"/>
          </top>
          <bottom style="thin">
            <color indexed="64"/>
          </bottom>
        </border>
      </ndxf>
    </rcc>
    <rfmt sheetId="9" sqref="R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S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T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U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rc rId="29845" sId="9" ref="A18:XFD18" action="deleteRow">
    <undo index="0" exp="area" ref3D="1" dr="$G$1:$L$1048576" dn="Z_EA71D772_6BE7_4664_A03C_D59DD59E768D_.wvu.Cols" sId="9"/>
    <rfmt sheetId="9" xfDxf="1" sqref="A18:XFD18" start="0" length="0"/>
    <rcc rId="0" sId="9" dxf="1">
      <nc r="A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18"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9" dxf="1">
      <nc r="C18">
        <v>2013</v>
      </nc>
      <ndxf>
        <alignment horizontal="center" vertical="center" readingOrder="0"/>
        <border outline="0">
          <left style="thin">
            <color indexed="64"/>
          </left>
          <right style="thin">
            <color indexed="64"/>
          </right>
          <top style="thin">
            <color indexed="64"/>
          </top>
          <bottom style="thin">
            <color indexed="64"/>
          </bottom>
        </border>
      </ndxf>
    </rcc>
    <rcc rId="0" sId="9" dxf="1">
      <nc r="D18"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18" t="inlineStr">
        <is>
          <t>A2</t>
        </is>
      </nc>
      <ndxf>
        <alignment horizontal="center" vertical="center" readingOrder="0"/>
        <border outline="0">
          <left style="thin">
            <color indexed="64"/>
          </left>
          <right style="thin">
            <color indexed="64"/>
          </right>
          <top style="thin">
            <color indexed="64"/>
          </top>
          <bottom style="thin">
            <color indexed="64"/>
          </bottom>
        </border>
      </ndxf>
    </rcc>
    <rcc rId="0" sId="9" dxf="1">
      <nc r="F18" t="inlineStr">
        <is>
          <t>Surface longlines for Swordfish</t>
        </is>
      </nc>
      <ndxf>
        <alignment horizontal="left" vertical="center" readingOrder="0"/>
        <border outline="0">
          <left style="thin">
            <color indexed="64"/>
          </left>
          <right style="thin">
            <color indexed="64"/>
          </right>
          <top style="thin">
            <color indexed="64"/>
          </top>
          <bottom style="thin">
            <color indexed="64"/>
          </bottom>
        </border>
      </ndxf>
    </rcc>
    <rcc rId="0" sId="9" dxf="1">
      <nc r="G18"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18" t="inlineStr">
        <is>
          <t>Jan - Sep, Dec</t>
        </is>
      </nc>
      <ndxf>
        <alignment horizontal="left" vertical="center" readingOrder="0"/>
        <border outline="0">
          <left style="thin">
            <color indexed="64"/>
          </left>
          <right style="thin">
            <color indexed="64"/>
          </right>
          <top style="thin">
            <color indexed="64"/>
          </top>
          <bottom style="thin">
            <color indexed="64"/>
          </bottom>
        </border>
      </ndxf>
    </rcc>
    <rcc rId="0" sId="9" dxf="1">
      <nc r="I18" t="inlineStr">
        <is>
          <t>Concurrent sampling at sea</t>
        </is>
      </nc>
      <ndxf>
        <alignment horizontal="left" vertical="center" readingOrder="0"/>
        <border outline="0">
          <left style="thin">
            <color indexed="64"/>
          </left>
          <right style="thin">
            <color indexed="64"/>
          </right>
          <top style="thin">
            <color indexed="64"/>
          </top>
          <bottom style="thin">
            <color indexed="64"/>
          </bottom>
        </border>
      </ndxf>
    </rcc>
    <rcc rId="0" sId="9" dxf="1">
      <nc r="J18">
        <v>1</v>
      </nc>
      <ndxf>
        <alignment horizontal="center" vertical="center" readingOrder="0"/>
        <border outline="0">
          <left style="thin">
            <color indexed="64"/>
          </left>
          <right style="thin">
            <color indexed="64"/>
          </right>
          <top style="thin">
            <color indexed="64"/>
          </top>
          <bottom style="thin">
            <color indexed="64"/>
          </bottom>
        </border>
      </ndxf>
    </rcc>
    <rcc rId="0" sId="9" dxf="1">
      <nc r="K18"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18">
        <v>1800</v>
      </nc>
      <ndxf>
        <alignment horizontal="center" vertical="center" readingOrder="0"/>
        <border outline="0">
          <left style="thin">
            <color indexed="64"/>
          </left>
          <right style="thin">
            <color indexed="64"/>
          </right>
          <top style="thin">
            <color indexed="64"/>
          </top>
          <bottom style="thin">
            <color indexed="64"/>
          </bottom>
        </border>
      </ndxf>
    </rcc>
    <rfmt sheetId="9" sqref="M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9" dxf="1">
      <nc r="N18">
        <v>12</v>
      </nc>
      <ndxf>
        <alignment horizontal="center" vertical="top" readingOrder="0"/>
        <border outline="0">
          <left style="thin">
            <color indexed="64"/>
          </left>
          <right style="thin">
            <color indexed="64"/>
          </right>
          <top style="thin">
            <color indexed="64"/>
          </top>
          <bottom style="thin">
            <color indexed="64"/>
          </bottom>
        </border>
      </ndxf>
    </rcc>
    <rcc rId="0" sId="9" dxf="1">
      <nc r="O18">
        <v>12</v>
      </nc>
      <ndxf>
        <alignment horizontal="center" vertical="center" readingOrder="0"/>
        <border outline="0">
          <left style="thin">
            <color indexed="64"/>
          </left>
          <right style="thin">
            <color indexed="64"/>
          </right>
          <top style="thin">
            <color indexed="64"/>
          </top>
          <bottom style="thin">
            <color indexed="64"/>
          </bottom>
        </border>
      </ndxf>
    </rcc>
    <rcc rId="0" sId="9" dxf="1">
      <nc r="P18">
        <v>0</v>
      </nc>
      <ndxf>
        <alignment horizontal="center" vertical="center" readingOrder="0"/>
        <border outline="0">
          <left style="thin">
            <color indexed="64"/>
          </left>
          <right style="thin">
            <color indexed="64"/>
          </right>
          <top style="thin">
            <color indexed="64"/>
          </top>
          <bottom style="thin">
            <color indexed="64"/>
          </bottom>
        </border>
      </ndxf>
    </rcc>
    <rcc rId="0" sId="9" dxf="1">
      <nc r="Q18" t="inlineStr">
        <is>
          <t>Q</t>
        </is>
      </nc>
      <ndxf>
        <alignment horizontal="center" vertical="center" readingOrder="0"/>
        <border outline="0">
          <left style="thin">
            <color indexed="64"/>
          </left>
          <right style="thin">
            <color indexed="64"/>
          </right>
          <top style="thin">
            <color indexed="64"/>
          </top>
          <bottom style="thin">
            <color indexed="64"/>
          </bottom>
        </border>
      </ndxf>
    </rcc>
    <rfmt sheetId="9" sqref="R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S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T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U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rc rId="29846" sId="9" ref="A18:XFD18" action="deleteRow">
    <undo index="0" exp="area" ref3D="1" dr="$G$1:$L$1048576" dn="Z_EA71D772_6BE7_4664_A03C_D59DD59E768D_.wvu.Cols" sId="9"/>
    <rfmt sheetId="9" xfDxf="1" sqref="A18:XFD18" start="0" length="0"/>
    <rcc rId="0" sId="9" dxf="1">
      <nc r="A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18"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9" dxf="1">
      <nc r="C18">
        <v>2013</v>
      </nc>
      <ndxf>
        <alignment horizontal="center" vertical="center" readingOrder="0"/>
        <border outline="0">
          <left style="thin">
            <color indexed="64"/>
          </left>
          <right style="thin">
            <color indexed="64"/>
          </right>
          <top style="thin">
            <color indexed="64"/>
          </top>
          <bottom style="thin">
            <color indexed="64"/>
          </bottom>
        </border>
      </ndxf>
    </rcc>
    <rcc rId="0" sId="9" dxf="1">
      <nc r="D18"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18" t="inlineStr">
        <is>
          <t>A3</t>
        </is>
      </nc>
      <ndxf>
        <alignment horizontal="center" vertical="center" readingOrder="0"/>
        <border outline="0">
          <left style="thin">
            <color indexed="64"/>
          </left>
          <right style="thin">
            <color indexed="64"/>
          </right>
          <top style="thin">
            <color indexed="64"/>
          </top>
          <bottom style="thin">
            <color indexed="64"/>
          </bottom>
        </border>
      </ndxf>
    </rcc>
    <rcc rId="0" sId="9" dxf="1">
      <nc r="F18" t="inlineStr">
        <is>
          <t>Surface longlines for Bluefin tuna</t>
        </is>
      </nc>
      <ndxf>
        <alignment horizontal="left" vertical="center" readingOrder="0"/>
        <border outline="0">
          <left style="thin">
            <color indexed="64"/>
          </left>
          <right style="thin">
            <color indexed="64"/>
          </right>
          <top style="thin">
            <color indexed="64"/>
          </top>
          <bottom style="thin">
            <color indexed="64"/>
          </bottom>
        </border>
      </ndxf>
    </rcc>
    <rcc rId="0" sId="9" dxf="1">
      <nc r="G18"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18" t="inlineStr">
        <is>
          <t>Apr - Jul</t>
        </is>
      </nc>
      <ndxf>
        <alignment horizontal="left" vertical="center" readingOrder="0"/>
        <border outline="0">
          <left style="thin">
            <color indexed="64"/>
          </left>
          <right style="thin">
            <color indexed="64"/>
          </right>
          <top style="thin">
            <color indexed="64"/>
          </top>
          <bottom style="thin">
            <color indexed="64"/>
          </bottom>
        </border>
      </ndxf>
    </rcc>
    <rcc rId="0" sId="9" dxf="1">
      <nc r="I18" t="inlineStr">
        <is>
          <t>Concurrent sampling at sea</t>
        </is>
      </nc>
      <ndxf>
        <alignment horizontal="left" vertical="center" readingOrder="0"/>
        <border outline="0">
          <left style="thin">
            <color indexed="64"/>
          </left>
          <right style="thin">
            <color indexed="64"/>
          </right>
          <top style="thin">
            <color indexed="64"/>
          </top>
          <bottom style="thin">
            <color indexed="64"/>
          </bottom>
        </border>
      </ndxf>
    </rcc>
    <rcc rId="0" sId="9" dxf="1">
      <nc r="J18">
        <v>1</v>
      </nc>
      <ndxf>
        <alignment horizontal="center" vertical="center" readingOrder="0"/>
        <border outline="0">
          <left style="thin">
            <color indexed="64"/>
          </left>
          <right style="thin">
            <color indexed="64"/>
          </right>
          <top style="thin">
            <color indexed="64"/>
          </top>
          <bottom style="thin">
            <color indexed="64"/>
          </bottom>
        </border>
      </ndxf>
    </rcc>
    <rcc rId="0" sId="9" dxf="1">
      <nc r="K18"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18">
        <v>1074</v>
      </nc>
      <ndxf>
        <alignment horizontal="center" vertical="center" readingOrder="0"/>
        <border outline="0">
          <left style="thin">
            <color indexed="64"/>
          </left>
          <right style="thin">
            <color indexed="64"/>
          </right>
          <top style="thin">
            <color indexed="64"/>
          </top>
          <bottom style="thin">
            <color indexed="64"/>
          </bottom>
        </border>
      </ndxf>
    </rcc>
    <rfmt sheetId="9" sqref="M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9" dxf="1">
      <nc r="N18">
        <v>12</v>
      </nc>
      <ndxf>
        <alignment horizontal="center" vertical="top" readingOrder="0"/>
        <border outline="0">
          <left style="thin">
            <color indexed="64"/>
          </left>
          <right style="thin">
            <color indexed="64"/>
          </right>
          <top style="thin">
            <color indexed="64"/>
          </top>
          <bottom style="thin">
            <color indexed="64"/>
          </bottom>
        </border>
      </ndxf>
    </rcc>
    <rcc rId="0" sId="9" dxf="1">
      <nc r="O18">
        <v>12</v>
      </nc>
      <ndxf>
        <alignment horizontal="center" vertical="center" readingOrder="0"/>
        <border outline="0">
          <left style="thin">
            <color indexed="64"/>
          </left>
          <right style="thin">
            <color indexed="64"/>
          </right>
          <top style="thin">
            <color indexed="64"/>
          </top>
          <bottom style="thin">
            <color indexed="64"/>
          </bottom>
        </border>
      </ndxf>
    </rcc>
    <rcc rId="0" sId="9" dxf="1">
      <nc r="P18">
        <v>0</v>
      </nc>
      <ndxf>
        <alignment horizontal="center" vertical="center" readingOrder="0"/>
        <border outline="0">
          <left style="thin">
            <color indexed="64"/>
          </left>
          <right style="thin">
            <color indexed="64"/>
          </right>
          <top style="thin">
            <color indexed="64"/>
          </top>
          <bottom style="thin">
            <color indexed="64"/>
          </bottom>
        </border>
      </ndxf>
    </rcc>
    <rcc rId="0" sId="9" dxf="1">
      <nc r="Q18" t="inlineStr">
        <is>
          <t>M</t>
        </is>
      </nc>
      <ndxf>
        <alignment horizontal="center" vertical="center" readingOrder="0"/>
        <border outline="0">
          <left style="thin">
            <color indexed="64"/>
          </left>
          <right style="thin">
            <color indexed="64"/>
          </right>
          <top style="thin">
            <color indexed="64"/>
          </top>
          <bottom style="thin">
            <color indexed="64"/>
          </bottom>
        </border>
      </ndxf>
    </rcc>
    <rfmt sheetId="9" sqref="R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S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T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U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rc rId="29847" sId="9" ref="A18:XFD18" action="deleteRow">
    <undo index="0" exp="area" ref3D="1" dr="$G$1:$L$1048576" dn="Z_EA71D772_6BE7_4664_A03C_D59DD59E768D_.wvu.Cols" sId="9"/>
    <rfmt sheetId="9" xfDxf="1" sqref="A18:XFD18" start="0" length="0"/>
    <rcc rId="0" sId="9" dxf="1">
      <nc r="A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18" t="inlineStr">
        <is>
          <t>MLT-FRA-ESP-ITA-CYP-GRE</t>
        </is>
      </nc>
      <ndxf>
        <alignment horizontal="left" vertical="center" readingOrder="0"/>
        <border outline="0">
          <left style="thin">
            <color indexed="64"/>
          </left>
          <right style="thin">
            <color indexed="64"/>
          </right>
          <top style="thin">
            <color indexed="64"/>
          </top>
          <bottom style="thin">
            <color indexed="64"/>
          </bottom>
        </border>
      </ndxf>
    </rcc>
    <rcc rId="0" sId="9" dxf="1">
      <nc r="C18">
        <v>2013</v>
      </nc>
      <ndxf>
        <alignment horizontal="center" vertical="center" readingOrder="0"/>
        <border outline="0">
          <left style="thin">
            <color indexed="64"/>
          </left>
          <right style="thin">
            <color indexed="64"/>
          </right>
          <top style="thin">
            <color indexed="64"/>
          </top>
          <bottom style="thin">
            <color indexed="64"/>
          </bottom>
        </border>
      </ndxf>
    </rcc>
    <rcc rId="0" sId="9" dxf="1">
      <nc r="D18"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18" t="inlineStr">
        <is>
          <t>A4</t>
        </is>
      </nc>
      <ndxf>
        <alignment horizontal="center" vertical="center" readingOrder="0"/>
        <border outline="0">
          <left style="thin">
            <color indexed="64"/>
          </left>
          <right style="thin">
            <color indexed="64"/>
          </right>
          <top style="thin">
            <color indexed="64"/>
          </top>
          <bottom style="thin">
            <color indexed="64"/>
          </bottom>
        </border>
      </ndxf>
    </rcc>
    <rcc rId="0" sId="9" dxf="1">
      <nc r="F18" t="inlineStr">
        <is>
          <t>Purse seines</t>
        </is>
      </nc>
      <ndxf>
        <alignment horizontal="left" vertical="center" readingOrder="0"/>
        <border outline="0">
          <left style="thin">
            <color indexed="64"/>
          </left>
          <right style="thin">
            <color indexed="64"/>
          </right>
          <top style="thin">
            <color indexed="64"/>
          </top>
          <bottom style="thin">
            <color indexed="64"/>
          </bottom>
        </border>
      </ndxf>
    </rcc>
    <rcc rId="0" sId="9" dxf="1">
      <nc r="G18"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18" t="inlineStr">
        <is>
          <t>June</t>
        </is>
      </nc>
      <ndxf>
        <alignment horizontal="left" vertical="center" readingOrder="0"/>
        <border outline="0">
          <left style="thin">
            <color indexed="64"/>
          </left>
          <right style="thin">
            <color indexed="64"/>
          </right>
          <top style="thin">
            <color indexed="64"/>
          </top>
          <bottom style="thin">
            <color indexed="64"/>
          </bottom>
        </border>
      </ndxf>
    </rcc>
    <rcc rId="0" sId="9" dxf="1">
      <nc r="I18" t="inlineStr">
        <is>
          <t>Other (On-board observation during harvest)</t>
        </is>
      </nc>
      <ndxf>
        <alignment horizontal="left" vertical="center" readingOrder="0"/>
        <border outline="0">
          <left style="thin">
            <color indexed="64"/>
          </left>
          <right style="thin">
            <color indexed="64"/>
          </right>
          <top style="thin">
            <color indexed="64"/>
          </top>
          <bottom style="thin">
            <color indexed="64"/>
          </bottom>
        </border>
      </ndxf>
    </rcc>
    <rcc rId="0" sId="9" dxf="1">
      <nc r="J18">
        <v>1</v>
      </nc>
      <ndxf>
        <alignment horizontal="center" vertical="center" readingOrder="0"/>
        <border outline="0">
          <left style="thin">
            <color indexed="64"/>
          </left>
          <right style="thin">
            <color indexed="64"/>
          </right>
          <top style="thin">
            <color indexed="64"/>
          </top>
          <bottom style="thin">
            <color indexed="64"/>
          </bottom>
        </border>
      </ndxf>
    </rcc>
    <rcc rId="0" sId="9" dxf="1">
      <nc r="K18" t="inlineStr">
        <is>
          <t>A</t>
        </is>
      </nc>
      <ndxf>
        <alignment horizontal="center" vertical="center" readingOrder="0"/>
        <border outline="0">
          <left style="thin">
            <color indexed="64"/>
          </left>
          <right style="thin">
            <color indexed="64"/>
          </right>
          <top style="thin">
            <color indexed="64"/>
          </top>
          <bottom style="thin">
            <color indexed="64"/>
          </bottom>
        </border>
      </ndxf>
    </rcc>
    <rcc rId="0" sId="9" dxf="1">
      <nc r="L18" t="inlineStr">
        <is>
          <t>300 ***</t>
        </is>
      </nc>
      <ndxf>
        <alignment horizontal="center" vertical="center" readingOrder="0"/>
        <border outline="0">
          <left style="thin">
            <color indexed="64"/>
          </left>
          <right style="thin">
            <color indexed="64"/>
          </right>
          <top style="thin">
            <color indexed="64"/>
          </top>
          <bottom style="thin">
            <color indexed="64"/>
          </bottom>
        </border>
      </ndxf>
    </rcc>
    <rfmt sheetId="9" sqref="M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9" dxf="1">
      <nc r="N18" t="inlineStr">
        <is>
          <t>N/A*</t>
        </is>
      </nc>
      <ndxf>
        <alignment horizontal="center" vertical="top" readingOrder="0"/>
        <border outline="0">
          <left style="thin">
            <color indexed="64"/>
          </left>
          <right style="thin">
            <color indexed="64"/>
          </right>
          <top style="thin">
            <color indexed="64"/>
          </top>
          <bottom style="thin">
            <color indexed="64"/>
          </bottom>
        </border>
      </ndxf>
    </rcc>
    <rcc rId="0" sId="9" dxf="1">
      <nc r="O18" t="inlineStr">
        <is>
          <t>N/A*</t>
        </is>
      </nc>
      <ndxf>
        <alignment horizontal="center" vertical="center" readingOrder="0"/>
        <border outline="0">
          <left style="thin">
            <color indexed="64"/>
          </left>
          <right style="thin">
            <color indexed="64"/>
          </right>
          <top style="thin">
            <color indexed="64"/>
          </top>
          <bottom style="thin">
            <color indexed="64"/>
          </bottom>
        </border>
      </ndxf>
    </rcc>
    <rcc rId="0" sId="9" dxf="1">
      <nc r="P18" t="inlineStr">
        <is>
          <t>N/A*</t>
        </is>
      </nc>
      <ndxf>
        <alignment horizontal="center" vertical="center" readingOrder="0"/>
        <border outline="0">
          <left style="thin">
            <color indexed="64"/>
          </left>
          <right style="thin">
            <color indexed="64"/>
          </right>
          <top style="thin">
            <color indexed="64"/>
          </top>
          <bottom style="thin">
            <color indexed="64"/>
          </bottom>
        </border>
      </ndxf>
    </rcc>
    <rcc rId="0" sId="9" dxf="1">
      <nc r="Q18" t="inlineStr">
        <is>
          <t>N/A*</t>
        </is>
      </nc>
      <ndxf>
        <alignment horizontal="center" vertical="center" readingOrder="0"/>
        <border outline="0">
          <left style="thin">
            <color indexed="64"/>
          </left>
          <right style="thin">
            <color indexed="64"/>
          </right>
          <top style="thin">
            <color indexed="64"/>
          </top>
          <bottom style="thin">
            <color indexed="64"/>
          </bottom>
        </border>
      </ndxf>
    </rcc>
    <rfmt sheetId="9" sqref="R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S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T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U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rc rId="29848" sId="9" ref="A18:XFD18" action="deleteRow">
    <undo index="0" exp="area" ref3D="1" dr="$G$1:$L$1048576" dn="Z_EA71D772_6BE7_4664_A03C_D59DD59E768D_.wvu.Cols" sId="9"/>
    <rfmt sheetId="9" xfDxf="1" sqref="A18:XFD18" start="0" length="0"/>
    <rcc rId="0" sId="9" dxf="1">
      <nc r="A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18" t="inlineStr">
        <is>
          <t xml:space="preserve">MLT </t>
        </is>
      </nc>
      <ndxf>
        <alignment horizontal="left" vertical="center" readingOrder="0"/>
        <border outline="0">
          <left style="thin">
            <color indexed="64"/>
          </left>
          <right style="thin">
            <color indexed="64"/>
          </right>
          <top style="thin">
            <color indexed="64"/>
          </top>
          <bottom style="thin">
            <color indexed="64"/>
          </bottom>
        </border>
      </ndxf>
    </rcc>
    <rcc rId="0" sId="9" dxf="1">
      <nc r="C18">
        <v>2013</v>
      </nc>
      <ndxf>
        <alignment horizontal="center" vertical="center" readingOrder="0"/>
        <border outline="0">
          <left style="thin">
            <color indexed="64"/>
          </left>
          <right style="thin">
            <color indexed="64"/>
          </right>
          <top style="thin">
            <color indexed="64"/>
          </top>
          <bottom style="thin">
            <color indexed="64"/>
          </bottom>
        </border>
      </ndxf>
    </rcc>
    <rcc rId="0" sId="9" dxf="1">
      <nc r="D18"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18" t="inlineStr">
        <is>
          <t>A5</t>
        </is>
      </nc>
      <ndxf>
        <alignment horizontal="center" vertical="center" readingOrder="0"/>
        <border outline="0">
          <left style="thin">
            <color indexed="64"/>
          </left>
          <right style="thin">
            <color indexed="64"/>
          </right>
          <top style="thin">
            <color indexed="64"/>
          </top>
          <bottom style="thin">
            <color indexed="64"/>
          </bottom>
        </border>
      </ndxf>
    </rcc>
    <rcc rId="0" sId="9" dxf="1">
      <nc r="F18" t="inlineStr">
        <is>
          <t>Set bottom longlines</t>
        </is>
      </nc>
      <ndxf>
        <alignment horizontal="left" vertical="center" readingOrder="0"/>
        <border outline="0">
          <left style="thin">
            <color indexed="64"/>
          </left>
          <right style="thin">
            <color indexed="64"/>
          </right>
          <top style="thin">
            <color indexed="64"/>
          </top>
          <bottom style="thin">
            <color indexed="64"/>
          </bottom>
        </border>
      </ndxf>
    </rcc>
    <rcc rId="0" sId="9" dxf="1">
      <nc r="G18"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18" t="inlineStr">
        <is>
          <t>Jul - Dec</t>
        </is>
      </nc>
      <ndxf>
        <alignment horizontal="left" vertical="center" readingOrder="0"/>
        <border outline="0">
          <left style="thin">
            <color indexed="64"/>
          </left>
          <right style="thin">
            <color indexed="64"/>
          </right>
          <top style="thin">
            <color indexed="64"/>
          </top>
          <bottom style="thin">
            <color indexed="64"/>
          </bottom>
        </border>
      </ndxf>
    </rcc>
    <rcc rId="0" sId="9" dxf="1">
      <nc r="I18" t="inlineStr">
        <is>
          <t>Concurrent sampling at markets</t>
        </is>
      </nc>
      <ndxf>
        <alignment horizontal="left" vertical="center" readingOrder="0"/>
        <border outline="0">
          <left style="thin">
            <color indexed="64"/>
          </left>
          <right style="thin">
            <color indexed="64"/>
          </right>
          <top style="thin">
            <color indexed="64"/>
          </top>
          <bottom style="thin">
            <color indexed="64"/>
          </bottom>
        </border>
      </ndxf>
    </rcc>
    <rcc rId="0" sId="9" dxf="1">
      <nc r="J18">
        <v>1</v>
      </nc>
      <ndxf>
        <alignment horizontal="center" vertical="center" readingOrder="0"/>
        <border outline="0">
          <left style="thin">
            <color indexed="64"/>
          </left>
          <right style="thin">
            <color indexed="64"/>
          </right>
          <top style="thin">
            <color indexed="64"/>
          </top>
          <bottom style="thin">
            <color indexed="64"/>
          </bottom>
        </border>
      </ndxf>
    </rcc>
    <rcc rId="0" sId="9" dxf="1">
      <nc r="K18"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18">
        <v>1890</v>
      </nc>
      <ndxf>
        <alignment horizontal="center" vertical="center" readingOrder="0"/>
        <border outline="0">
          <left style="thin">
            <color indexed="64"/>
          </left>
          <right style="thin">
            <color indexed="64"/>
          </right>
          <top style="thin">
            <color indexed="64"/>
          </top>
          <bottom style="thin">
            <color indexed="64"/>
          </bottom>
        </border>
      </ndxf>
    </rcc>
    <rfmt sheetId="9" sqref="M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9" dxf="1">
      <nc r="N18">
        <v>12</v>
      </nc>
      <ndxf>
        <alignment horizontal="center" vertical="top" readingOrder="0"/>
        <border outline="0">
          <left style="thin">
            <color indexed="64"/>
          </left>
          <right style="thin">
            <color indexed="64"/>
          </right>
          <top style="thin">
            <color indexed="64"/>
          </top>
          <bottom style="thin">
            <color indexed="64"/>
          </bottom>
        </border>
      </ndxf>
    </rcc>
    <rcc rId="0" sId="9" dxf="1">
      <nc r="O18">
        <v>0</v>
      </nc>
      <ndxf>
        <alignment horizontal="center" vertical="center" readingOrder="0"/>
        <border outline="0">
          <left style="thin">
            <color indexed="64"/>
          </left>
          <right style="thin">
            <color indexed="64"/>
          </right>
          <top style="thin">
            <color indexed="64"/>
          </top>
          <bottom style="thin">
            <color indexed="64"/>
          </bottom>
        </border>
      </ndxf>
    </rcc>
    <rcc rId="0" sId="9" dxf="1">
      <nc r="P18">
        <v>12</v>
      </nc>
      <ndxf>
        <alignment horizontal="center" vertical="center" readingOrder="0"/>
        <border outline="0">
          <left style="thin">
            <color indexed="64"/>
          </left>
          <right style="thin">
            <color indexed="64"/>
          </right>
          <top style="thin">
            <color indexed="64"/>
          </top>
          <bottom style="thin">
            <color indexed="64"/>
          </bottom>
        </border>
      </ndxf>
    </rcc>
    <rcc rId="0" sId="9" dxf="1">
      <nc r="Q18" t="inlineStr">
        <is>
          <t>M</t>
        </is>
      </nc>
      <ndxf>
        <alignment horizontal="center" vertical="center" readingOrder="0"/>
        <border outline="0">
          <left style="thin">
            <color indexed="64"/>
          </left>
          <right style="thin">
            <color indexed="64"/>
          </right>
          <top style="thin">
            <color indexed="64"/>
          </top>
          <bottom style="thin">
            <color indexed="64"/>
          </bottom>
        </border>
      </ndxf>
    </rcc>
    <rfmt sheetId="9" sqref="R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S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T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U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rc rId="29849" sId="9" ref="A18:XFD18" action="deleteRow">
    <undo index="0" exp="area" ref3D="1" dr="$G$1:$L$1048576" dn="Z_EA71D772_6BE7_4664_A03C_D59DD59E768D_.wvu.Cols" sId="9"/>
    <rfmt sheetId="9" xfDxf="1" sqref="A18:XFD18" start="0" length="0"/>
    <rcc rId="0" sId="9" dxf="1">
      <nc r="A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C18">
        <v>2013</v>
      </nc>
      <ndxf>
        <alignment horizontal="center" vertical="center" readingOrder="0"/>
        <border outline="0">
          <left style="thin">
            <color indexed="64"/>
          </left>
          <right style="thin">
            <color indexed="64"/>
          </right>
          <top style="thin">
            <color indexed="64"/>
          </top>
          <bottom style="thin">
            <color indexed="64"/>
          </bottom>
        </border>
      </ndxf>
    </rcc>
    <rcc rId="0" sId="9" dxf="1">
      <nc r="D18"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18" t="inlineStr">
        <is>
          <t>A6</t>
        </is>
      </nc>
      <ndxf>
        <alignment horizontal="center" vertical="center" readingOrder="0"/>
        <border outline="0">
          <left style="thin">
            <color indexed="64"/>
          </left>
          <right style="thin">
            <color indexed="64"/>
          </right>
          <top style="thin">
            <color indexed="64"/>
          </top>
          <bottom style="thin">
            <color indexed="64"/>
          </bottom>
        </border>
      </ndxf>
    </rcc>
    <rcc rId="0" sId="9" dxf="1">
      <nc r="F18" t="inlineStr">
        <is>
          <t>Trammel nets</t>
        </is>
      </nc>
      <ndxf>
        <alignment horizontal="left" vertical="center" readingOrder="0"/>
        <border outline="0">
          <left style="thin">
            <color indexed="64"/>
          </left>
          <right style="thin">
            <color indexed="64"/>
          </right>
          <top style="thin">
            <color indexed="64"/>
          </top>
          <bottom style="thin">
            <color indexed="64"/>
          </bottom>
        </border>
      </ndxf>
    </rcc>
    <rcc rId="0" sId="9" dxf="1">
      <nc r="G18"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18" t="inlineStr">
        <is>
          <t>All year</t>
        </is>
      </nc>
      <ndxf>
        <alignment horizontal="left" vertical="center" readingOrder="0"/>
        <border outline="0">
          <left style="thin">
            <color indexed="64"/>
          </left>
          <right style="thin">
            <color indexed="64"/>
          </right>
          <top style="thin">
            <color indexed="64"/>
          </top>
          <bottom style="thin">
            <color indexed="64"/>
          </bottom>
        </border>
      </ndxf>
    </rcc>
    <rcc rId="0" sId="9" dxf="1">
      <nc r="I18" t="inlineStr">
        <is>
          <t>Concurrent sampling at sea/market**</t>
        </is>
      </nc>
      <ndxf>
        <alignment horizontal="left" vertical="center" readingOrder="0"/>
        <border outline="0">
          <left style="thin">
            <color indexed="64"/>
          </left>
          <right style="thin">
            <color indexed="64"/>
          </right>
          <top style="thin">
            <color indexed="64"/>
          </top>
          <bottom style="thin">
            <color indexed="64"/>
          </bottom>
        </border>
      </ndxf>
    </rcc>
    <rcc rId="0" sId="9" dxf="1">
      <nc r="J18">
        <v>1</v>
      </nc>
      <ndxf>
        <alignment horizontal="center" vertical="center" readingOrder="0"/>
        <border outline="0">
          <left style="thin">
            <color indexed="64"/>
          </left>
          <right style="thin">
            <color indexed="64"/>
          </right>
          <top style="thin">
            <color indexed="64"/>
          </top>
          <bottom style="thin">
            <color indexed="64"/>
          </bottom>
        </border>
      </ndxf>
    </rcc>
    <rcc rId="0" sId="9" dxf="1">
      <nc r="K18"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18">
        <v>284</v>
      </nc>
      <ndxf>
        <alignment horizontal="center" vertical="center" readingOrder="0"/>
        <border outline="0">
          <left style="thin">
            <color indexed="64"/>
          </left>
          <right style="thin">
            <color indexed="64"/>
          </right>
          <top style="thin">
            <color indexed="64"/>
          </top>
          <bottom style="thin">
            <color indexed="64"/>
          </bottom>
        </border>
      </ndxf>
    </rcc>
    <rfmt sheetId="9" sqref="M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9" dxf="1">
      <nc r="N18" t="inlineStr">
        <is>
          <t>12**</t>
        </is>
      </nc>
      <ndxf>
        <alignment horizontal="center" vertical="top" readingOrder="0"/>
        <border outline="0">
          <left style="thin">
            <color indexed="64"/>
          </left>
          <right style="thin">
            <color indexed="64"/>
          </right>
          <top style="thin">
            <color indexed="64"/>
          </top>
          <bottom style="thin">
            <color indexed="64"/>
          </bottom>
        </border>
      </ndxf>
    </rcc>
    <rcc rId="0" sId="9" dxf="1">
      <nc r="O18" t="inlineStr">
        <is>
          <t>12**</t>
        </is>
      </nc>
      <ndxf>
        <alignment horizontal="center" vertical="center" readingOrder="0"/>
        <border outline="0">
          <left style="thin">
            <color indexed="64"/>
          </left>
          <right style="thin">
            <color indexed="64"/>
          </right>
          <top style="thin">
            <color indexed="64"/>
          </top>
          <bottom style="thin">
            <color indexed="64"/>
          </bottom>
        </border>
      </ndxf>
    </rcc>
    <rcc rId="0" sId="9" dxf="1">
      <nc r="P18" t="inlineStr">
        <is>
          <t>12**</t>
        </is>
      </nc>
      <ndxf>
        <alignment horizontal="center" vertical="center" readingOrder="0"/>
        <border outline="0">
          <left style="thin">
            <color indexed="64"/>
          </left>
          <right style="thin">
            <color indexed="64"/>
          </right>
          <top style="thin">
            <color indexed="64"/>
          </top>
          <bottom style="thin">
            <color indexed="64"/>
          </bottom>
        </border>
      </ndxf>
    </rcc>
    <rcc rId="0" sId="9" dxf="1">
      <nc r="Q18" t="inlineStr">
        <is>
          <t>Q</t>
        </is>
      </nc>
      <ndxf>
        <alignment horizontal="center" vertical="center" readingOrder="0"/>
        <border outline="0">
          <left style="thin">
            <color indexed="64"/>
          </left>
          <right style="thin">
            <color indexed="64"/>
          </right>
          <top style="thin">
            <color indexed="64"/>
          </top>
          <bottom style="thin">
            <color indexed="64"/>
          </bottom>
        </border>
      </ndxf>
    </rcc>
    <rfmt sheetId="9" sqref="R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S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T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U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rc rId="29850" sId="9" ref="A18:XFD18" action="deleteRow">
    <undo index="0" exp="area" ref3D="1" dr="$G$1:$L$1048576" dn="Z_EA71D772_6BE7_4664_A03C_D59DD59E768D_.wvu.Cols" sId="9"/>
    <rfmt sheetId="9" xfDxf="1" sqref="A18:XFD18" start="0" length="0"/>
    <rcc rId="0" sId="9" dxf="1">
      <nc r="A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B18" t="inlineStr">
        <is>
          <t>MLT</t>
        </is>
      </nc>
      <ndxf>
        <alignment horizontal="left" vertical="center" readingOrder="0"/>
        <border outline="0">
          <left style="thin">
            <color indexed="64"/>
          </left>
          <right style="thin">
            <color indexed="64"/>
          </right>
          <top style="thin">
            <color indexed="64"/>
          </top>
          <bottom style="thin">
            <color indexed="64"/>
          </bottom>
        </border>
      </ndxf>
    </rcc>
    <rcc rId="0" sId="9" dxf="1">
      <nc r="C18">
        <v>2013</v>
      </nc>
      <ndxf>
        <alignment horizontal="center" vertical="center" readingOrder="0"/>
        <border outline="0">
          <left style="thin">
            <color indexed="64"/>
          </left>
          <right style="thin">
            <color indexed="64"/>
          </right>
          <top style="thin">
            <color indexed="64"/>
          </top>
          <bottom style="thin">
            <color indexed="64"/>
          </bottom>
        </border>
      </ndxf>
    </rcc>
    <rcc rId="0" sId="9" dxf="1">
      <nc r="D18" t="inlineStr">
        <is>
          <t>Mediterranean Sea and Black Sea</t>
        </is>
      </nc>
      <ndxf>
        <alignment horizontal="left" vertical="center" readingOrder="0"/>
        <border outline="0">
          <left style="thin">
            <color indexed="64"/>
          </left>
          <right style="thin">
            <color indexed="64"/>
          </right>
          <top style="thin">
            <color indexed="64"/>
          </top>
          <bottom style="thin">
            <color indexed="64"/>
          </bottom>
        </border>
      </ndxf>
    </rcc>
    <rcc rId="0" sId="9" dxf="1">
      <nc r="E18" t="inlineStr">
        <is>
          <t>A7</t>
        </is>
      </nc>
      <ndxf>
        <alignment horizontal="center" vertical="center" readingOrder="0"/>
        <border outline="0">
          <left style="thin">
            <color indexed="64"/>
          </left>
          <right style="thin">
            <color indexed="64"/>
          </right>
          <top style="thin">
            <color indexed="64"/>
          </top>
          <bottom style="thin">
            <color indexed="64"/>
          </bottom>
        </border>
      </ndxf>
    </rcc>
    <rcc rId="0" sId="9" dxf="1">
      <nc r="F18" t="inlineStr">
        <is>
          <t>Pots and traps</t>
        </is>
      </nc>
      <ndxf>
        <alignment horizontal="left" vertical="center" readingOrder="0"/>
        <border outline="0">
          <left style="thin">
            <color indexed="64"/>
          </left>
          <right style="thin">
            <color indexed="64"/>
          </right>
          <top style="thin">
            <color indexed="64"/>
          </top>
          <bottom style="thin">
            <color indexed="64"/>
          </bottom>
        </border>
      </ndxf>
    </rcc>
    <rcc rId="0" sId="9" dxf="1">
      <nc r="G18" t="inlineStr">
        <is>
          <t>GSA 15</t>
        </is>
      </nc>
      <ndxf>
        <alignment horizontal="center" vertical="center" readingOrder="0"/>
        <border outline="0">
          <left style="thin">
            <color indexed="64"/>
          </left>
          <right style="thin">
            <color indexed="64"/>
          </right>
          <top style="thin">
            <color indexed="64"/>
          </top>
          <bottom style="thin">
            <color indexed="64"/>
          </bottom>
        </border>
      </ndxf>
    </rcc>
    <rcc rId="0" sId="9" dxf="1">
      <nc r="H18" t="inlineStr">
        <is>
          <t>All year</t>
        </is>
      </nc>
      <ndxf>
        <alignment horizontal="left" vertical="center" readingOrder="0"/>
        <border outline="0">
          <left style="thin">
            <color indexed="64"/>
          </left>
          <right style="thin">
            <color indexed="64"/>
          </right>
          <top style="thin">
            <color indexed="64"/>
          </top>
          <bottom style="thin">
            <color indexed="64"/>
          </bottom>
        </border>
      </ndxf>
    </rcc>
    <rcc rId="0" sId="9" dxf="1">
      <nc r="I18" t="inlineStr">
        <is>
          <t>Concurrent sampling at markets</t>
        </is>
      </nc>
      <ndxf>
        <alignment horizontal="left" vertical="center" readingOrder="0"/>
        <border outline="0">
          <left style="thin">
            <color indexed="64"/>
          </left>
          <right style="thin">
            <color indexed="64"/>
          </right>
          <top style="thin">
            <color indexed="64"/>
          </top>
          <bottom style="thin">
            <color indexed="64"/>
          </bottom>
        </border>
      </ndxf>
    </rcc>
    <rcc rId="0" sId="9" dxf="1">
      <nc r="J18">
        <v>1</v>
      </nc>
      <ndxf>
        <alignment horizontal="center" vertical="center" readingOrder="0"/>
        <border outline="0">
          <left style="thin">
            <color indexed="64"/>
          </left>
          <right style="thin">
            <color indexed="64"/>
          </right>
          <top style="thin">
            <color indexed="64"/>
          </top>
          <bottom style="thin">
            <color indexed="64"/>
          </bottom>
        </border>
      </ndxf>
    </rcc>
    <rcc rId="0" sId="9" dxf="1">
      <nc r="K18" t="inlineStr">
        <is>
          <t>B</t>
        </is>
      </nc>
      <ndxf>
        <alignment horizontal="center" vertical="center" readingOrder="0"/>
        <border outline="0">
          <left style="thin">
            <color indexed="64"/>
          </left>
          <right style="thin">
            <color indexed="64"/>
          </right>
          <top style="thin">
            <color indexed="64"/>
          </top>
          <bottom style="thin">
            <color indexed="64"/>
          </bottom>
        </border>
      </ndxf>
    </rcc>
    <rcc rId="0" sId="9" dxf="1">
      <nc r="L18">
        <v>570</v>
      </nc>
      <ndxf>
        <alignment horizontal="center" vertical="center" readingOrder="0"/>
        <border outline="0">
          <left style="thin">
            <color indexed="64"/>
          </left>
          <right style="thin">
            <color indexed="64"/>
          </right>
          <top style="thin">
            <color indexed="64"/>
          </top>
          <bottom style="thin">
            <color indexed="64"/>
          </bottom>
        </border>
      </ndxf>
    </rcc>
    <rfmt sheetId="9" sqref="M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9" dxf="1">
      <nc r="N18">
        <v>12</v>
      </nc>
      <ndxf>
        <alignment horizontal="center" vertical="top" readingOrder="0"/>
        <border outline="0">
          <left style="thin">
            <color indexed="64"/>
          </left>
          <right style="thin">
            <color indexed="64"/>
          </right>
          <top style="thin">
            <color indexed="64"/>
          </top>
          <bottom style="thin">
            <color indexed="64"/>
          </bottom>
        </border>
      </ndxf>
    </rcc>
    <rcc rId="0" sId="9" dxf="1">
      <nc r="O18">
        <v>0</v>
      </nc>
      <ndxf>
        <alignment horizontal="center" vertical="center" readingOrder="0"/>
        <border outline="0">
          <left style="thin">
            <color indexed="64"/>
          </left>
          <right style="thin">
            <color indexed="64"/>
          </right>
          <top style="thin">
            <color indexed="64"/>
          </top>
          <bottom style="thin">
            <color indexed="64"/>
          </bottom>
        </border>
      </ndxf>
    </rcc>
    <rcc rId="0" sId="9" dxf="1">
      <nc r="P18">
        <v>12</v>
      </nc>
      <ndxf>
        <alignment horizontal="center" vertical="center" readingOrder="0"/>
        <border outline="0">
          <left style="thin">
            <color indexed="64"/>
          </left>
          <right style="thin">
            <color indexed="64"/>
          </right>
          <top style="thin">
            <color indexed="64"/>
          </top>
          <bottom style="thin">
            <color indexed="64"/>
          </bottom>
        </border>
      </ndxf>
    </rcc>
    <rcc rId="0" sId="9" dxf="1">
      <nc r="Q18" t="inlineStr">
        <is>
          <t>Q</t>
        </is>
      </nc>
      <ndxf>
        <alignment horizontal="center" vertical="center" readingOrder="0"/>
        <border outline="0">
          <left style="thin">
            <color indexed="64"/>
          </left>
          <right style="thin">
            <color indexed="64"/>
          </right>
          <top style="thin">
            <color indexed="64"/>
          </top>
          <bottom style="thin">
            <color indexed="64"/>
          </bottom>
        </border>
      </ndxf>
    </rcc>
    <rfmt sheetId="9" sqref="R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S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T1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U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rc rId="29851" sId="9" ref="A18:XFD18" action="deleteRow">
    <undo index="0" exp="area" ref3D="1" dr="$G$1:$L$1048576" dn="Z_EA71D772_6BE7_4664_A03C_D59DD59E768D_.wvu.Cols" sId="9"/>
    <rfmt sheetId="9" xfDxf="1" sqref="A18:XFD18" start="0" length="0"/>
    <rcc rId="0" sId="9" dxf="1">
      <nc r="A18" t="inlineStr">
        <is>
          <t>MLT</t>
        </is>
      </nc>
      <ndxf>
        <alignment horizontal="left" vertical="top" readingOrder="0"/>
        <border outline="0">
          <left style="thin">
            <color indexed="64"/>
          </left>
          <right style="thin">
            <color indexed="64"/>
          </right>
          <top style="thin">
            <color indexed="64"/>
          </top>
          <bottom style="thin">
            <color indexed="64"/>
          </bottom>
        </border>
      </ndxf>
    </rcc>
    <rcc rId="0" sId="9" dxf="1">
      <nc r="B18" t="inlineStr">
        <is>
          <t>MLT</t>
        </is>
      </nc>
      <ndxf>
        <alignment horizontal="left" vertical="top" readingOrder="0"/>
        <border outline="0">
          <left style="thin">
            <color indexed="64"/>
          </left>
          <right style="thin">
            <color indexed="64"/>
          </right>
          <top style="thin">
            <color indexed="64"/>
          </top>
          <bottom style="thin">
            <color indexed="64"/>
          </bottom>
        </border>
      </ndxf>
    </rcc>
    <rcc rId="0" sId="9" dxf="1">
      <nc r="C18">
        <v>2013</v>
      </nc>
      <ndxf>
        <alignment horizontal="center" vertical="center" readingOrder="0"/>
        <border outline="0">
          <left style="thin">
            <color indexed="64"/>
          </left>
          <right style="thin">
            <color indexed="64"/>
          </right>
          <top style="thin">
            <color indexed="64"/>
          </top>
          <bottom style="thin">
            <color indexed="64"/>
          </bottom>
        </border>
      </ndxf>
    </rcc>
    <rcc rId="0" sId="9" dxf="1">
      <nc r="D18" t="inlineStr">
        <is>
          <t>Mediterranean Sea and Black Sea</t>
        </is>
      </nc>
      <ndxf>
        <alignment horizontal="left" vertical="top" readingOrder="0"/>
        <border outline="0">
          <left style="thin">
            <color indexed="64"/>
          </left>
          <right style="thin">
            <color indexed="64"/>
          </right>
          <top style="thin">
            <color indexed="64"/>
          </top>
          <bottom style="thin">
            <color indexed="64"/>
          </bottom>
        </border>
      </ndxf>
    </rcc>
    <rcc rId="0" sId="9" dxf="1">
      <nc r="E18" t="inlineStr">
        <is>
          <t>A8</t>
        </is>
      </nc>
      <ndxf>
        <alignment horizontal="center" vertical="top" readingOrder="0"/>
        <border outline="0">
          <left style="thin">
            <color indexed="64"/>
          </left>
          <right style="thin">
            <color indexed="64"/>
          </right>
          <top style="thin">
            <color indexed="64"/>
          </top>
          <bottom style="thin">
            <color indexed="64"/>
          </bottom>
        </border>
      </ndxf>
    </rcc>
    <rcc rId="0" sId="9" dxf="1">
      <nc r="F18" t="inlineStr">
        <is>
          <t>Fish aggregating devices</t>
        </is>
      </nc>
      <ndxf>
        <alignment horizontal="left" vertical="top" readingOrder="0"/>
        <border outline="0">
          <left style="thin">
            <color indexed="64"/>
          </left>
          <right style="thin">
            <color indexed="64"/>
          </right>
          <top style="thin">
            <color indexed="64"/>
          </top>
          <bottom style="thin">
            <color indexed="64"/>
          </bottom>
        </border>
      </ndxf>
    </rcc>
    <rcc rId="0" sId="9" dxf="1">
      <nc r="G18" t="inlineStr">
        <is>
          <t>GSA 15</t>
        </is>
      </nc>
      <ndxf>
        <alignment horizontal="center" vertical="top" readingOrder="0"/>
        <border outline="0">
          <left style="thin">
            <color indexed="64"/>
          </left>
          <right style="thin">
            <color indexed="64"/>
          </right>
          <top style="thin">
            <color indexed="64"/>
          </top>
          <bottom style="thin">
            <color indexed="64"/>
          </bottom>
        </border>
      </ndxf>
    </rcc>
    <rcc rId="0" sId="9" dxf="1">
      <nc r="H18" t="inlineStr">
        <is>
          <t>Aug - Dec</t>
        </is>
      </nc>
      <ndxf>
        <alignment horizontal="left" vertical="top" readingOrder="0"/>
        <border outline="0">
          <left style="thin">
            <color indexed="64"/>
          </left>
          <right style="thin">
            <color indexed="64"/>
          </right>
          <top style="thin">
            <color indexed="64"/>
          </top>
          <bottom style="thin">
            <color indexed="64"/>
          </bottom>
        </border>
      </ndxf>
    </rcc>
    <rcc rId="0" sId="9" dxf="1">
      <nc r="I18" t="inlineStr">
        <is>
          <t>Concurrent sampling at sea</t>
        </is>
      </nc>
      <ndxf>
        <alignment horizontal="left" vertical="top" readingOrder="0"/>
        <border outline="0">
          <left style="thin">
            <color indexed="64"/>
          </left>
          <right style="thin">
            <color indexed="64"/>
          </right>
          <top style="thin">
            <color indexed="64"/>
          </top>
          <bottom style="thin">
            <color indexed="64"/>
          </bottom>
        </border>
      </ndxf>
    </rcc>
    <rcc rId="0" sId="9" dxf="1">
      <nc r="J18">
        <v>1</v>
      </nc>
      <ndxf>
        <alignment horizontal="center" vertical="top" readingOrder="0"/>
        <border outline="0">
          <left style="thin">
            <color indexed="64"/>
          </left>
          <right style="thin">
            <color indexed="64"/>
          </right>
          <top style="thin">
            <color indexed="64"/>
          </top>
          <bottom style="thin">
            <color indexed="64"/>
          </bottom>
        </border>
      </ndxf>
    </rcc>
    <rcc rId="0" sId="9" dxf="1">
      <nc r="K18" t="inlineStr">
        <is>
          <t>B</t>
        </is>
      </nc>
      <ndxf>
        <alignment horizontal="center" vertical="top" readingOrder="0"/>
        <border outline="0">
          <left style="thin">
            <color indexed="64"/>
          </left>
          <right style="thin">
            <color indexed="64"/>
          </right>
          <top style="thin">
            <color indexed="64"/>
          </top>
          <bottom style="thin">
            <color indexed="64"/>
          </bottom>
        </border>
      </ndxf>
    </rcc>
    <rcc rId="0" sId="9" dxf="1">
      <nc r="L18">
        <v>1017</v>
      </nc>
      <ndxf>
        <alignment horizontal="center" vertical="top" readingOrder="0"/>
        <border outline="0">
          <left style="thin">
            <color indexed="64"/>
          </left>
          <right style="thin">
            <color indexed="64"/>
          </right>
          <top style="thin">
            <color indexed="64"/>
          </top>
          <bottom style="thin">
            <color indexed="64"/>
          </bottom>
        </border>
      </ndxf>
    </rcc>
    <rfmt sheetId="9" sqref="M18"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cc rId="0" sId="9" dxf="1">
      <nc r="N18">
        <v>5</v>
      </nc>
      <ndxf>
        <alignment horizontal="center" vertical="top" readingOrder="0"/>
        <border outline="0">
          <left style="thin">
            <color indexed="64"/>
          </left>
          <right style="thin">
            <color indexed="64"/>
          </right>
          <top style="thin">
            <color indexed="64"/>
          </top>
          <bottom style="thin">
            <color indexed="64"/>
          </bottom>
        </border>
      </ndxf>
    </rcc>
    <rcc rId="0" sId="9" dxf="1">
      <nc r="O18">
        <v>5</v>
      </nc>
      <ndxf>
        <alignment horizontal="center" vertical="top" readingOrder="0"/>
        <border outline="0">
          <left style="thin">
            <color indexed="64"/>
          </left>
          <right style="thin">
            <color indexed="64"/>
          </right>
          <top style="thin">
            <color indexed="64"/>
          </top>
          <bottom style="thin">
            <color indexed="64"/>
          </bottom>
        </border>
      </ndxf>
    </rcc>
    <rcc rId="0" sId="9" dxf="1">
      <nc r="P18">
        <v>0</v>
      </nc>
      <ndxf>
        <alignment horizontal="center" vertical="top" readingOrder="0"/>
        <border outline="0">
          <left style="thin">
            <color indexed="64"/>
          </left>
          <right style="thin">
            <color indexed="64"/>
          </right>
          <top style="thin">
            <color indexed="64"/>
          </top>
          <bottom style="thin">
            <color indexed="64"/>
          </bottom>
        </border>
      </ndxf>
    </rcc>
    <rcc rId="0" sId="9" dxf="1">
      <nc r="Q18" t="inlineStr">
        <is>
          <t>M</t>
        </is>
      </nc>
      <ndxf>
        <alignment horizontal="center" vertical="top" readingOrder="0"/>
        <border outline="0">
          <left style="thin">
            <color indexed="64"/>
          </left>
          <right style="thin">
            <color indexed="64"/>
          </right>
          <top style="thin">
            <color indexed="64"/>
          </top>
          <bottom style="thin">
            <color indexed="64"/>
          </bottom>
        </border>
      </ndxf>
    </rcc>
    <rfmt sheetId="9" sqref="R18"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S18"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T18" start="0" length="0">
      <dxf>
        <fill>
          <patternFill patternType="solid">
            <fgColor indexed="41"/>
            <bgColor indexed="24"/>
          </patternFill>
        </fill>
        <border outline="0">
          <left style="thin">
            <color indexed="64"/>
          </left>
          <right style="thin">
            <color indexed="64"/>
          </right>
          <top style="thin">
            <color indexed="64"/>
          </top>
          <bottom style="thin">
            <color indexed="64"/>
          </bottom>
        </border>
      </dxf>
    </rfmt>
    <rfmt sheetId="9" sqref="U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V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9" sqref="W18"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rc>
  <rcc rId="29852" sId="9">
    <oc r="L7" t="inlineStr">
      <is>
        <t>300 ***</t>
      </is>
    </oc>
    <nc r="L7" t="inlineStr">
      <is>
        <t>300 **</t>
      </is>
    </nc>
  </rcc>
  <rrc rId="29853" sId="9" ref="A20:XFD20" action="deleteRow">
    <undo index="0" exp="area" ref3D="1" dr="$G$1:$L$1048576" dn="Z_EA71D772_6BE7_4664_A03C_D59DD59E768D_.wvu.Cols" sId="9"/>
    <rfmt sheetId="9" xfDxf="1" sqref="A20:XFD20" start="0" length="0"/>
    <rcc rId="0" sId="9">
      <nc r="A20" t="inlineStr">
        <is>
          <t>*** Refer to number of harvesting operations</t>
        </is>
      </nc>
    </rcc>
    <rfmt sheetId="9" sqref="I20" start="0" length="0">
      <dxf>
        <alignment horizontal="center" vertical="center" readingOrder="0"/>
      </dxf>
    </rfmt>
    <rfmt sheetId="9" sqref="J20" start="0" length="0">
      <dxf>
        <font>
          <sz val="10"/>
          <color auto="1"/>
          <name val="Arial"/>
          <scheme val="none"/>
        </font>
        <numFmt numFmtId="1" formatCode="0"/>
        <alignment horizontal="center" vertical="top" readingOrder="0"/>
      </dxf>
    </rfmt>
    <rfmt sheetId="9" sqref="L20" start="0" length="0">
      <dxf>
        <alignment horizontal="center" vertical="center" readingOrder="0"/>
      </dxf>
    </rfmt>
    <rfmt sheetId="9" sqref="M20" start="0" length="0">
      <dxf>
        <numFmt numFmtId="1" formatCode="0"/>
        <alignment horizontal="center" vertical="center" readingOrder="0"/>
      </dxf>
    </rfmt>
    <rfmt sheetId="9" sqref="R20" start="0" length="0">
      <dxf/>
    </rfmt>
    <rfmt sheetId="9" sqref="S20" start="0" length="0">
      <dxf>
        <alignment horizontal="center" vertical="top" readingOrder="0"/>
      </dxf>
    </rfmt>
  </rrc>
  <rrc rId="29854" sId="9" ref="A20:XFD20" action="deleteRow">
    <undo index="0" exp="area" ref3D="1" dr="$G$1:$L$1048576" dn="Z_EA71D772_6BE7_4664_A03C_D59DD59E768D_.wvu.Cols" sId="9"/>
    <rfmt sheetId="9" xfDxf="1" sqref="A20:XFD20" start="0" length="0"/>
    <rcc rId="0" sId="9">
      <nc r="A20" t="inlineStr">
        <is>
          <t>**** Values for Column L refer to reference years 2007 - 2008 for 2011, 2013, while they refer to reference years 2009 - 2010 for 2012.</t>
        </is>
      </nc>
    </rcc>
    <rfmt sheetId="9" sqref="I20" start="0" length="0">
      <dxf>
        <alignment horizontal="center" vertical="center" readingOrder="0"/>
      </dxf>
    </rfmt>
    <rfmt sheetId="9" sqref="J20" start="0" length="0">
      <dxf>
        <font>
          <sz val="10"/>
          <color auto="1"/>
          <name val="Arial"/>
          <scheme val="none"/>
        </font>
        <numFmt numFmtId="1" formatCode="0"/>
        <alignment horizontal="center" vertical="top" readingOrder="0"/>
      </dxf>
    </rfmt>
    <rfmt sheetId="9" sqref="L20" start="0" length="0">
      <dxf/>
    </rfmt>
    <rfmt sheetId="9" sqref="M20" start="0" length="0">
      <dxf/>
    </rfmt>
    <rfmt sheetId="9" sqref="R20" start="0" length="0">
      <dxf/>
    </rfmt>
    <rfmt sheetId="9" sqref="S20" start="0" length="0">
      <dxf>
        <alignment horizontal="center" vertical="top" readingOrder="0"/>
      </dxf>
    </rfmt>
  </rrc>
  <rcc rId="29855" sId="9">
    <oc r="F4" t="inlineStr">
      <is>
        <t>OTB offshore</t>
      </is>
    </oc>
    <nc r="F4" t="inlineStr">
      <is>
        <t>OTB</t>
      </is>
    </nc>
  </rcc>
  <rcc rId="29856" sId="9">
    <oc r="F5" t="inlineStr">
      <is>
        <t>Surface longlines for Swordfish</t>
      </is>
    </oc>
    <nc r="F5" t="inlineStr">
      <is>
        <t>LLD</t>
      </is>
    </nc>
  </rcc>
  <rcc rId="29857" sId="9">
    <oc r="F6" t="inlineStr">
      <is>
        <t>Surface longlines for Bluefin tuna</t>
      </is>
    </oc>
    <nc r="F6" t="inlineStr">
      <is>
        <t>LLD</t>
      </is>
    </nc>
  </rcc>
  <rcc rId="29858" sId="9">
    <oc r="F7" t="inlineStr">
      <is>
        <t>Purse seines</t>
      </is>
    </oc>
    <nc r="F7" t="inlineStr">
      <is>
        <t>PS</t>
      </is>
    </nc>
  </rcc>
  <rcc rId="29859" sId="9">
    <oc r="F8" t="inlineStr">
      <is>
        <t>Set bottom longlines</t>
      </is>
    </oc>
    <nc r="F8" t="inlineStr">
      <is>
        <t>LLS</t>
      </is>
    </nc>
  </rcc>
  <rcc rId="29860" sId="9">
    <oc r="F9" t="inlineStr">
      <is>
        <t>Trammel nets</t>
      </is>
    </oc>
    <nc r="F9" t="inlineStr">
      <is>
        <t>GTR</t>
      </is>
    </nc>
  </rcc>
  <rcc rId="29861" sId="9">
    <oc r="F10" t="inlineStr">
      <is>
        <t>Pots and traps</t>
      </is>
    </oc>
    <nc r="F10" t="inlineStr">
      <is>
        <t>FPO</t>
      </is>
    </nc>
  </rcc>
  <rcc rId="29862" sId="9">
    <oc r="F12" t="inlineStr">
      <is>
        <t>Purse seines for small pelagic fish</t>
      </is>
    </oc>
    <nc r="F12" t="inlineStr">
      <is>
        <t>PS</t>
      </is>
    </nc>
  </rcc>
  <rcc rId="29863" sId="9">
    <oc r="F13" t="inlineStr">
      <is>
        <t>OTB offshore</t>
      </is>
    </oc>
    <nc r="F13" t="inlineStr">
      <is>
        <t>OTB</t>
      </is>
    </nc>
  </rcc>
  <rcc rId="29864" sId="9">
    <oc r="F14" t="inlineStr">
      <is>
        <t>OTB offshore</t>
      </is>
    </oc>
    <nc r="F14" t="inlineStr">
      <is>
        <t>OTB</t>
      </is>
    </nc>
  </rcc>
  <rcc rId="29865" sId="9">
    <oc r="F15" t="inlineStr">
      <is>
        <t>Hand lines</t>
      </is>
    </oc>
    <nc r="F15" t="inlineStr">
      <is>
        <t>LTL</t>
      </is>
    </nc>
  </rcc>
  <rcc rId="29866" sId="9">
    <oc r="F16" t="inlineStr">
      <is>
        <t>Set gillnets</t>
      </is>
    </oc>
    <nc r="F16" t="inlineStr">
      <is>
        <t>GNS</t>
      </is>
    </nc>
  </rcc>
  <rcc rId="29867" sId="9">
    <oc r="F17" t="inlineStr">
      <is>
        <t>Trolling lines</t>
      </is>
    </oc>
    <nc r="F17" t="inlineStr">
      <is>
        <t>LTL</t>
      </is>
    </nc>
  </rcc>
  <rfmt sheetId="9" sqref="F4:F17">
    <dxf>
      <alignment horizontal="center" readingOrder="0"/>
    </dxf>
  </rfmt>
  <rcc rId="29868" sId="9">
    <oc r="F11" t="inlineStr">
      <is>
        <t>Fish aggregating devices</t>
      </is>
    </oc>
    <nc r="F11" t="inlineStr">
      <is>
        <t>MISC</t>
      </is>
    </nc>
  </rcc>
  <rfmt sheetId="9" sqref="F3">
    <dxf>
      <fill>
        <patternFill patternType="solid">
          <bgColor rgb="FFFFFF00"/>
        </patternFill>
      </fill>
    </dxf>
  </rfmt>
  <rfmt sheetId="8" sqref="E1">
    <dxf>
      <fill>
        <patternFill patternType="solid">
          <bgColor rgb="FFFFFF00"/>
        </patternFill>
      </fill>
    </dxf>
  </rfmt>
  <rfmt sheetId="9" sqref="D1">
    <dxf>
      <fill>
        <patternFill patternType="solid">
          <bgColor rgb="FFFFFF00"/>
        </patternFill>
      </fill>
    </dxf>
  </rfmt>
  <rrc rId="29869"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Dipturus oxyrinchus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19</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26</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font>
          <sz val="10"/>
          <color auto="1"/>
          <name val="Arial"/>
          <scheme val="none"/>
        </font>
        <numFmt numFmtId="2" formatCode="0.00"/>
        <protection locked="0"/>
      </dxf>
    </rfmt>
    <rfmt sheetId="10" sqref="Z23" start="0" length="0">
      <dxf>
        <alignment horizontal="center" vertical="top" readingOrder="0"/>
      </dxf>
    </rfmt>
  </rrc>
  <rrc rId="29870"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Eledone cirrosa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117</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font>
          <sz val="10"/>
          <color auto="1"/>
          <name val="Arial"/>
          <scheme val="none"/>
        </font>
        <numFmt numFmtId="2" formatCode="0.00"/>
        <protection locked="0"/>
      </dxf>
    </rfmt>
    <rfmt sheetId="10" sqref="Z23" start="0" length="0">
      <dxf>
        <alignment horizontal="center" vertical="top" readingOrder="0"/>
      </dxf>
    </rfmt>
  </rrc>
  <rrc rId="29871"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Eledone moschata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370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font>
          <sz val="10"/>
          <color auto="1"/>
          <name val="Arial"/>
          <scheme val="none"/>
        </font>
        <numFmt numFmtId="2" formatCode="0.00"/>
        <protection locked="0"/>
      </dxf>
    </rfmt>
    <rfmt sheetId="10" sqref="Z23" start="0" length="0">
      <dxf>
        <alignment horizontal="center" vertical="top" readingOrder="0"/>
      </dxf>
    </rfmt>
  </rrc>
  <rrc rId="29872"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Engraulis encrasicolus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fmt sheetId="10" sqref="I23" start="0" length="0">
      <dxf>
        <font>
          <color indexed="23"/>
        </font>
        <alignment horizontal="center" vertical="center" wrapText="1" readingOrder="0"/>
        <border outline="0">
          <left style="thin">
            <color indexed="8"/>
          </left>
          <right style="thin">
            <color indexed="8"/>
          </right>
          <top style="thin">
            <color indexed="8"/>
          </top>
        </border>
      </dxf>
    </rfmt>
    <rcc rId="0" sId="10" dxf="1">
      <nc r="J23">
        <v>0</v>
      </nc>
      <ndxf>
        <font>
          <color indexed="23"/>
        </font>
        <alignment horizontal="center" vertical="center" readingOrder="0"/>
        <border outline="0">
          <left style="thin">
            <color indexed="8"/>
          </left>
          <right style="thin">
            <color indexed="8"/>
          </right>
          <top style="thin">
            <color indexed="8"/>
          </top>
        </border>
      </ndxf>
    </rcc>
    <rfmt sheetId="10" sqref="K23" start="0" length="0">
      <dxf>
        <alignment horizontal="center" vertical="center" readingOrder="0"/>
        <border outline="0">
          <left style="thin">
            <color indexed="8"/>
          </left>
          <right style="thin">
            <color indexed="8"/>
          </right>
          <top style="thin">
            <color indexed="8"/>
          </top>
        </border>
      </dxf>
    </rfmt>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font>
          <sz val="10"/>
          <color auto="1"/>
          <name val="Arial"/>
          <scheme val="none"/>
        </font>
        <numFmt numFmtId="2" formatCode="0.00"/>
        <protection locked="0"/>
      </dxf>
    </rfmt>
    <rfmt sheetId="10" sqref="Z23" start="0" length="0">
      <dxf>
        <alignment horizontal="center" vertical="top" readingOrder="0"/>
      </dxf>
    </rfmt>
  </rrc>
  <rrc rId="29873"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Etmopterus spinax</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129</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font>
          <sz val="10"/>
          <color auto="1"/>
          <name val="Arial"/>
          <scheme val="none"/>
        </font>
        <numFmt numFmtId="2" formatCode="0.00"/>
        <protection locked="0"/>
      </dxf>
    </rfmt>
    <rfmt sheetId="10" sqref="Z23" start="0" length="0">
      <dxf>
        <alignment horizontal="center" vertical="top" readingOrder="0"/>
      </dxf>
    </rfmt>
  </rrc>
  <rrc rId="29874"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Eutrigla gurnardus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numFmt numFmtId="2" formatCode="0.00"/>
        <alignment horizontal="center" vertical="top" readingOrder="0"/>
        <protection locked="0"/>
      </dxf>
    </rfmt>
    <rfmt sheetId="10" sqref="Z23" start="0" length="0">
      <dxf>
        <alignment horizontal="center" vertical="top" readingOrder="0"/>
      </dxf>
    </rfmt>
  </rrc>
  <rrc rId="29875"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Galeorhinus galeus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4</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numFmt numFmtId="2" formatCode="0.00"/>
        <alignment horizontal="center" vertical="top" readingOrder="0"/>
        <protection locked="0"/>
      </dxf>
    </rfmt>
    <rfmt sheetId="10" sqref="Z23" start="0" length="0">
      <dxf>
        <alignment horizontal="center" vertical="top" readingOrder="0"/>
      </dxf>
    </rfmt>
  </rrc>
  <rrc rId="29876"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Galeus melastomus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947</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numFmt numFmtId="2" formatCode="0.00"/>
        <alignment horizontal="center" vertical="top" readingOrder="0"/>
        <protection locked="0"/>
      </dxf>
    </rfmt>
    <rfmt sheetId="10" sqref="Z23" start="0" length="0">
      <dxf>
        <alignment horizontal="center" vertical="top" readingOrder="0"/>
      </dxf>
    </rfmt>
  </rrc>
  <rrc rId="29877"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Gymnura altavela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numFmt numFmtId="2" formatCode="0.00"/>
        <alignment horizontal="center" vertical="top" readingOrder="0"/>
        <protection locked="0"/>
      </dxf>
    </rfmt>
    <rfmt sheetId="10" sqref="Z23" start="0" length="0">
      <dxf>
        <alignment horizontal="center" vertical="top" readingOrder="0"/>
      </dxf>
    </rfmt>
  </rrc>
  <rrc rId="29878"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Helicolenus dactylopterus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3</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239</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58</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numFmt numFmtId="2" formatCode="0.00"/>
        <alignment horizontal="center" vertical="top" readingOrder="0"/>
        <protection locked="0"/>
      </dxf>
    </rfmt>
    <rfmt sheetId="10" sqref="Z23" start="0" length="0">
      <dxf>
        <alignment horizontal="center" vertical="top" readingOrder="0"/>
      </dxf>
    </rfmt>
  </rrc>
  <rrc rId="29879"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Heptranchias perlo</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1</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numFmt numFmtId="2" formatCode="0.00"/>
        <alignment horizontal="center" vertical="top" readingOrder="0"/>
        <protection locked="0"/>
      </dxf>
    </rfmt>
    <rfmt sheetId="10" sqref="Z23" start="0" length="0">
      <dxf>
        <alignment horizontal="center" vertical="top" readingOrder="0"/>
      </dxf>
    </rfmt>
  </rrc>
  <rrc rId="29880"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Hexanchus griseus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158</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numFmt numFmtId="2" formatCode="0.00"/>
        <alignment horizontal="center" vertical="top" readingOrder="0"/>
        <protection locked="0"/>
      </dxf>
    </rfmt>
    <rfmt sheetId="10" sqref="Z23" start="0" length="0">
      <dxf>
        <alignment horizontal="center" vertical="top" readingOrder="0"/>
      </dxf>
    </rfmt>
  </rrc>
  <rrc rId="29881"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r>
            <t xml:space="preserve">Illex </t>
          </r>
          <r>
            <rPr>
              <sz val="10"/>
              <rFont val="Arial"/>
              <family val="2"/>
            </rPr>
            <t xml:space="preserve">spp., </t>
          </r>
          <r>
            <rPr>
              <i/>
              <sz val="10"/>
              <rFont val="Arial"/>
              <family val="2"/>
            </rPr>
            <t xml:space="preserve">Todarodes </t>
          </r>
          <r>
            <rPr>
              <sz val="10"/>
              <rFont val="Arial"/>
              <family val="2"/>
            </rPr>
            <t>spp.</t>
          </r>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102</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8</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alignment horizontal="center" vertical="top" readingOrder="0"/>
      </dxf>
    </rfmt>
    <rfmt sheetId="10" sqref="X23" start="0" length="0">
      <dxf>
        <font>
          <sz val="10"/>
          <color auto="1"/>
          <name val="Arial"/>
          <scheme val="none"/>
        </font>
        <numFmt numFmtId="1" formatCode="0"/>
      </dxf>
    </rfmt>
    <rfmt sheetId="10" sqref="Y23" start="0" length="0">
      <dxf>
        <numFmt numFmtId="2" formatCode="0.00"/>
        <alignment horizontal="center" vertical="top" readingOrder="0"/>
        <protection locked="0"/>
      </dxf>
    </rfmt>
    <rfmt sheetId="10" sqref="Z23" start="0" length="0">
      <dxf>
        <alignment horizontal="center" vertical="top" readingOrder="0"/>
      </dxf>
    </rfmt>
  </rrc>
  <rrc rId="29882"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Istiophoridae</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fmt sheetId="10" sqref="I23" start="0" length="0">
      <dxf>
        <font>
          <color indexed="23"/>
        </font>
        <alignment horizontal="center" vertical="center" wrapText="1" readingOrder="0"/>
        <border outline="0">
          <left style="thin">
            <color indexed="8"/>
          </left>
          <right style="thin">
            <color indexed="8"/>
          </right>
          <top style="thin">
            <color indexed="8"/>
          </top>
        </border>
      </dxf>
    </rfmt>
    <rcc rId="0" sId="10" dxf="1">
      <nc r="J23">
        <v>100</v>
      </nc>
      <ndxf>
        <font>
          <color indexed="23"/>
        </font>
        <alignment horizontal="center" vertical="center" readingOrder="0"/>
        <border outline="0">
          <left style="thin">
            <color indexed="8"/>
          </left>
          <right style="thin">
            <color indexed="8"/>
          </right>
          <top style="thin">
            <color indexed="8"/>
          </top>
        </border>
      </ndxf>
    </rcc>
    <rfmt sheetId="10" sqref="K23" start="0" length="0">
      <dxf>
        <alignment horizontal="center" vertical="center" readingOrder="0"/>
        <border outline="0">
          <left style="thin">
            <color indexed="8"/>
          </left>
          <right style="thin">
            <color indexed="8"/>
          </right>
          <top style="thin">
            <color indexed="8"/>
          </top>
        </border>
      </dxf>
    </rfmt>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96</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dxf>
    </rfmt>
    <rfmt sheetId="10" sqref="X23" start="0" length="0">
      <dxf>
        <font>
          <sz val="10"/>
          <color auto="1"/>
          <name val="Arial"/>
          <scheme val="none"/>
        </font>
        <numFmt numFmtId="1" formatCode="0"/>
      </dxf>
    </rfmt>
    <rfmt sheetId="10" sqref="Y23" start="0" length="0">
      <dxf>
        <numFmt numFmtId="2" formatCode="0.00"/>
        <protection locked="0"/>
      </dxf>
    </rfmt>
  </rrc>
  <rrc rId="29883"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Isurus oxyrinchus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dxf>
    </rfmt>
    <rfmt sheetId="10" sqref="X23" start="0" length="0">
      <dxf>
        <font>
          <sz val="10"/>
          <color auto="1"/>
          <name val="Arial"/>
          <scheme val="none"/>
        </font>
        <numFmt numFmtId="1" formatCode="0"/>
      </dxf>
    </rfmt>
    <rfmt sheetId="10" sqref="Y23" start="0" length="0">
      <dxf>
        <numFmt numFmtId="2" formatCode="0.00"/>
        <protection locked="0"/>
      </dxf>
    </rfmt>
  </rrc>
  <rrc rId="29884"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Lamna nasus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18</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dxf>
    </rfmt>
    <rfmt sheetId="10" sqref="X23" start="0" length="0">
      <dxf>
        <font>
          <sz val="10"/>
          <color auto="1"/>
          <name val="Arial"/>
          <scheme val="none"/>
        </font>
        <numFmt numFmtId="1" formatCode="0"/>
      </dxf>
    </rfmt>
    <rfmt sheetId="10" sqref="Y23" start="0" length="0">
      <dxf>
        <numFmt numFmtId="2" formatCode="0.00"/>
        <protection locked="0"/>
      </dxf>
    </rfmt>
  </rrc>
  <rrc rId="29885"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Lepidorhombus boscii</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23">
        <v>3</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100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191</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dxf>
    </rfmt>
    <rfmt sheetId="10" sqref="X23" start="0" length="0">
      <dxf>
        <font>
          <sz val="10"/>
          <color auto="1"/>
          <name val="Arial"/>
          <scheme val="none"/>
        </font>
        <numFmt numFmtId="1" formatCode="0"/>
      </dxf>
    </rfmt>
    <rfmt sheetId="10" sqref="Y23" start="0" length="0">
      <dxf>
        <numFmt numFmtId="2" formatCode="0.00"/>
        <protection locked="0"/>
      </dxf>
    </rfmt>
  </rrc>
  <rrc rId="29886"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Leucoraja circularis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23"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23" t="inlineStr">
        <is>
          <t>Y</t>
        </is>
      </nc>
      <ndxf>
        <font>
          <color indexed="23"/>
        </font>
        <alignment horizontal="center" vertical="center" wrapText="1" readingOrder="0"/>
        <border outline="0">
          <left style="thin">
            <color indexed="8"/>
          </left>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2</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dxf>
    </rfmt>
    <rfmt sheetId="10" sqref="X23" start="0" length="0">
      <dxf>
        <font>
          <sz val="10"/>
          <color auto="1"/>
          <name val="Arial"/>
          <scheme val="none"/>
        </font>
        <numFmt numFmtId="1" formatCode="0"/>
      </dxf>
    </rfmt>
    <rfmt sheetId="10" sqref="Y23" start="0" length="0">
      <dxf>
        <numFmt numFmtId="2" formatCode="0.00"/>
        <protection locked="0"/>
      </dxf>
    </rfmt>
  </rrc>
  <rrc rId="29887"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Leucoraja melitensis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top style="thin">
            <color indexed="8"/>
          </top>
        </border>
      </ndxf>
    </rcc>
    <rcc rId="0" sId="10" dxf="1">
      <nc r="K23" t="inlineStr">
        <is>
          <t>Not applicable</t>
        </is>
      </nc>
      <ndxf>
        <font>
          <color indexed="23"/>
        </font>
        <alignment horizontal="center" vertical="center" readingOrder="0"/>
        <border outline="0">
          <left style="thin">
            <color indexed="64"/>
          </left>
          <right style="thin">
            <color indexed="64"/>
          </right>
          <top style="thin">
            <color indexed="64"/>
          </top>
          <bottom style="thin">
            <color indexed="64"/>
          </bottom>
        </border>
      </ndxf>
    </rcc>
    <rcc rId="0" sId="10" dxf="1">
      <nc r="L23" t="inlineStr">
        <is>
          <t>Y</t>
        </is>
      </nc>
      <ndxf>
        <font>
          <color indexed="23"/>
        </font>
        <alignment horizontal="center" vertical="center" wrapText="1" readingOrder="0"/>
        <border outline="0">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7</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dxf>
    </rfmt>
    <rfmt sheetId="10" sqref="X23" start="0" length="0">
      <dxf>
        <font>
          <sz val="10"/>
          <color auto="1"/>
          <name val="Arial"/>
          <scheme val="none"/>
        </font>
        <numFmt numFmtId="1" formatCode="0"/>
      </dxf>
    </rfmt>
    <rfmt sheetId="10" sqref="Y23" start="0" length="0">
      <dxf>
        <numFmt numFmtId="2" formatCode="0.00"/>
        <protection locked="0"/>
      </dxf>
    </rfmt>
  </rrc>
  <rrc rId="29888"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Loligo vulgaris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top style="thin">
            <color indexed="8"/>
          </top>
        </border>
      </ndxf>
    </rcc>
    <rcc rId="0" sId="10" dxf="1">
      <nc r="K23" t="inlineStr">
        <is>
          <t>Not applicable</t>
        </is>
      </nc>
      <ndxf>
        <font>
          <color indexed="23"/>
        </font>
        <alignment horizontal="center" vertical="center" readingOrder="0"/>
        <border outline="0">
          <left style="thin">
            <color indexed="64"/>
          </left>
          <right style="thin">
            <color indexed="64"/>
          </right>
          <top style="thin">
            <color indexed="64"/>
          </top>
          <bottom style="thin">
            <color indexed="64"/>
          </bottom>
        </border>
      </ndxf>
    </rcc>
    <rcc rId="0" sId="10" dxf="1">
      <nc r="L23" t="inlineStr">
        <is>
          <t>Y</t>
        </is>
      </nc>
      <ndxf>
        <font>
          <color indexed="23"/>
        </font>
        <alignment horizontal="center" vertical="center" wrapText="1" readingOrder="0"/>
        <border outline="0">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4</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dxf>
    </rfmt>
    <rfmt sheetId="10" sqref="X23" start="0" length="0">
      <dxf>
        <font>
          <sz val="10"/>
          <color auto="1"/>
          <name val="Arial"/>
          <scheme val="none"/>
        </font>
        <numFmt numFmtId="1" formatCode="0"/>
      </dxf>
    </rfmt>
    <rfmt sheetId="10" sqref="Y23" start="0" length="0">
      <dxf>
        <numFmt numFmtId="2" formatCode="0.00"/>
        <protection locked="0"/>
      </dxf>
    </rfmt>
  </rrc>
  <rrc rId="29889"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Lophius budegassa</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top style="thin">
            <color indexed="8"/>
          </top>
        </border>
      </ndxf>
    </rcc>
    <rcc rId="0" sId="10" dxf="1">
      <nc r="K23" t="inlineStr">
        <is>
          <t>Not applicable</t>
        </is>
      </nc>
      <ndxf>
        <font>
          <color indexed="23"/>
        </font>
        <alignment horizontal="center" vertical="center" readingOrder="0"/>
        <border outline="0">
          <left style="thin">
            <color indexed="64"/>
          </left>
          <right style="thin">
            <color indexed="64"/>
          </right>
          <top style="thin">
            <color indexed="64"/>
          </top>
          <bottom style="thin">
            <color indexed="64"/>
          </bottom>
        </border>
      </ndxf>
    </rcc>
    <rcc rId="0" sId="10" dxf="1">
      <nc r="L23" t="inlineStr">
        <is>
          <t>Y</t>
        </is>
      </nc>
      <ndxf>
        <font>
          <color indexed="23"/>
        </font>
        <alignment horizontal="center" vertical="center" wrapText="1" readingOrder="0"/>
        <border outline="0">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75</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9</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dxf>
    </rfmt>
    <rfmt sheetId="10" sqref="X23" start="0" length="0">
      <dxf>
        <font>
          <sz val="10"/>
          <color auto="1"/>
          <name val="Arial"/>
          <scheme val="none"/>
        </font>
        <numFmt numFmtId="1" formatCode="0"/>
      </dxf>
    </rfmt>
    <rfmt sheetId="10" sqref="Y23" start="0" length="0">
      <dxf>
        <numFmt numFmtId="2" formatCode="0.00"/>
        <protection locked="0"/>
      </dxf>
    </rfmt>
  </rrc>
  <rrc rId="29890" sId="10" ref="A23:XFD23" action="deleteRow">
    <undo index="0" exp="area" ref3D="1" dr="$G$1:$L$1048576" dn="Z_E319B588_5C3B_4A17_8722_7FE0E930A5DD_.wvu.Cols" sId="10"/>
    <undo index="0" exp="area" ref3D="1" dr="$G$1:$L$1048576" dn="Z_EA71D772_6BE7_4664_A03C_D59DD59E768D_.wvu.Cols" sId="10"/>
    <rfmt sheetId="10" xfDxf="1" sqref="A23:XFD23" start="0" length="0">
      <dxf>
        <font>
          <color indexed="23"/>
        </font>
      </dxf>
    </rfmt>
    <rcc rId="0" sId="10" dxf="1">
      <nc r="A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Lophius piscatorius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color indexed="23"/>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color indexed="23"/>
        </font>
        <alignment horizontal="center" vertical="center" readingOrder="0"/>
        <border outline="0">
          <left style="thin">
            <color indexed="8"/>
          </left>
          <top style="thin">
            <color indexed="8"/>
          </top>
        </border>
      </ndxf>
    </rcc>
    <rcc rId="0" sId="10" dxf="1">
      <nc r="K23" t="inlineStr">
        <is>
          <t>Not applicable</t>
        </is>
      </nc>
      <ndxf>
        <font>
          <color indexed="23"/>
        </font>
        <alignment horizontal="center" vertical="center" readingOrder="0"/>
        <border outline="0">
          <left style="thin">
            <color indexed="64"/>
          </left>
          <right style="thin">
            <color indexed="64"/>
          </right>
          <top style="thin">
            <color indexed="64"/>
          </top>
          <bottom style="thin">
            <color indexed="64"/>
          </bottom>
        </border>
      </ndxf>
    </rcc>
    <rcc rId="0" sId="10" dxf="1">
      <nc r="L23" t="inlineStr">
        <is>
          <t>Y</t>
        </is>
      </nc>
      <ndxf>
        <font>
          <color indexed="23"/>
        </font>
        <alignment horizontal="center" vertical="center" wrapText="1" readingOrder="0"/>
        <border outline="0">
          <top style="thin">
            <color indexed="8"/>
          </top>
        </border>
      </ndxf>
    </rcc>
    <rcc rId="0" sId="10" dxf="1">
      <nc r="M23"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5</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color indexed="23"/>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font>
          <sz val="10"/>
          <color auto="1"/>
          <name val="Arial"/>
          <scheme val="none"/>
        </font>
        <numFmt numFmtId="1" formatCode="0"/>
      </dxf>
    </rfmt>
    <rfmt sheetId="10" sqref="W23" start="0" length="0">
      <dxf>
        <numFmt numFmtId="1" formatCode="0"/>
      </dxf>
    </rfmt>
    <rfmt sheetId="10" sqref="X23" start="0" length="0">
      <dxf>
        <font>
          <sz val="10"/>
          <color auto="1"/>
          <name val="Arial"/>
          <scheme val="none"/>
        </font>
        <numFmt numFmtId="1" formatCode="0"/>
      </dxf>
    </rfmt>
    <rfmt sheetId="10" sqref="Y23" start="0" length="0">
      <dxf>
        <numFmt numFmtId="2" formatCode="0.00"/>
        <protection locked="0"/>
      </dxf>
    </rfmt>
  </rrc>
  <rrc rId="29891"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Merluccius merluccius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23"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23">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23" start="0" length="0">
      <dxf>
        <font>
          <sz val="10"/>
          <color auto="1"/>
          <name val="Arial"/>
          <scheme val="none"/>
        </font>
      </dxf>
    </rfmt>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339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Q23">
        <v>57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892"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Micromesistius pouatssou</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top style="thin">
            <color indexed="8"/>
          </top>
        </border>
      </ndxf>
    </rcc>
    <rcc rId="0" sId="10" dxf="1">
      <nc r="K23" t="inlineStr">
        <is>
          <t>Not applicable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893"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Mugilidae</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top style="thin">
            <color indexed="8"/>
          </top>
        </border>
      </ndxf>
    </rcc>
    <rcc rId="0" sId="10" dxf="1">
      <nc r="K23" t="inlineStr">
        <is>
          <t>Not applicable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894"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Mullus barbatus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23"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23">
        <v>250</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fmt sheetId="10" sqref="K23" start="0" length="0">
      <dxf>
        <font>
          <sz val="10"/>
          <color auto="1"/>
          <name val="Arial"/>
          <scheme val="none"/>
        </font>
        <border outline="0">
          <left style="thin">
            <color indexed="8"/>
          </left>
          <right style="thin">
            <color indexed="8"/>
          </right>
          <top style="thin">
            <color indexed="8"/>
          </top>
          <bottom style="thin">
            <color indexed="8"/>
          </bottom>
        </border>
      </dxf>
    </rfmt>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554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895"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Mullus surmuletus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23"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23">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23" start="0" length="0">
      <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dxf>
    </rfmt>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2079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896"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Mustelus asterias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897"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Mustelus mustelus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87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898"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Mustelus punctulatus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899"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Myliobatis aquila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0"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Nephrops norvegicus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23"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23">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23" start="0" length="0">
      <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dxf>
    </rfmt>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1730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Q23">
        <v>106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1"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Octopus vulgaris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23"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23">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23" start="0" length="0">
      <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dxf>
    </rfmt>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317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2"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Odontaspis ferox</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3"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Oxynotus centrina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4"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Pagellus acarne</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3</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31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5"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Pagellus bogaraveo</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3</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6"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Pagellus erythrinus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257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7"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Parapaeneus longirostris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23"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23">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23" start="0" length="0">
      <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dxf>
    </rfmt>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2678</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Q23">
        <v>419</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8"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Phycis blennoides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3</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523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904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09"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Prionace glauca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77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0"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Pristis pectinata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1"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Pristis pristis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2"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Pteroplatytrygon violacea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3</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calculated</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3"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Raja asterias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4"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Raja clavata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268</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46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5"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Raja miraletus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6"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Raja undulata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7"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Rhinobatos cemiculus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8"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Rhinobatos rhinobatos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19"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Rostroraja alba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0"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MLT-FRA-ESP-ITA-CYP-GRE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Sarda sarda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v>354</v>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v>1</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v>354</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1"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Sardina pilchardus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2"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r>
            <t xml:space="preserve">Scomber </t>
          </r>
          <r>
            <rPr>
              <sz val="10"/>
              <rFont val="Arial"/>
              <family val="2"/>
            </rPr>
            <t>spp.</t>
          </r>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3"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Scyliorhinus canicula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97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467</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4"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Scyliorhinus stellaris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5"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Sepia officinalis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66</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6"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Shark like Selachii</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7"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Sphyrna lewini</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8"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Sphyrna mokarran</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29"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Sphyrna tudes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0"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Sphyrna zygaena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1"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Spicara flexuosa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3</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2"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Spicara smaris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3"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Squalus acanthias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4"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Squalus blainvillei</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428</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3</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5"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Squatina aculeata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6"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Squatina oculata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7"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Squatina squatina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8"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Squilla mantis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39"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MLT-FRA-ESP-ITA-CYP-GRE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Thunnus alalunga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v>575</v>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23">
        <v>1</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23">
        <v>575</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40"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MLT-FRA-ESP-ITA-CYP-GRE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Thunnus thynnus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v>7004</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v>2559</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v>7004</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3918</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41"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Torpedo marmorata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42"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Trachurus mediterraneus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4</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43"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Trachurus trachurus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15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44"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Trigla lucerna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45"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Trigloporus lastoviza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3</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46"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Trisopterus minutus capelanus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3</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21</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47"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Veneridae</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fmt sheetId="10" sqref="Y23" start="0" length="0">
      <dxf>
        <numFmt numFmtId="2" formatCode="0.00"/>
        <protection locked="0"/>
      </dxf>
    </rfmt>
  </rrc>
  <rrc rId="29948"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MLT-FRA-ESP-ITA-CYP-GRE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Xiphias gladius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v>1515</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v>49</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v>1515</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535</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calculated**</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calculated**</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rc>
  <rrc rId="29949" sId="10" ref="A23:XFD23" action="deleteRow">
    <undo index="0" exp="area" ref3D="1" dr="$G$1:$L$1048576" dn="Z_E319B588_5C3B_4A17_8722_7FE0E930A5DD_.wvu.Cols" sId="10"/>
    <undo index="0" exp="area" ref3D="1" dr="$G$1:$L$1048576" dn="Z_EA71D772_6BE7_4664_A03C_D59DD59E768D_.wvu.Cols" sId="10"/>
    <rfmt sheetId="10" xfDxf="1" sqref="A23:XFD23" start="0" length="0"/>
    <rcc rId="0" sId="10" dxf="1">
      <nc r="A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23"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23">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23"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23"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23" t="inlineStr">
        <is>
          <t>Zeus faber</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23">
        <v>3</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23">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23"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23"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23" t="inlineStr">
        <is>
          <t>Y</t>
        </is>
      </nc>
      <ndxf>
        <font>
          <sz val="10"/>
          <color auto="1"/>
          <name val="Arial"/>
          <scheme val="none"/>
        </font>
        <alignment horizontal="center" vertical="center" wrapText="1" readingOrder="0"/>
        <border outline="0">
          <left style="thin">
            <color indexed="8"/>
          </left>
          <top style="thin">
            <color indexed="8"/>
          </top>
        </border>
      </ndxf>
    </rcc>
    <rcc rId="0" sId="10" dxf="1">
      <nc r="M23">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0" dxf="1">
      <nc r="N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23">
        <v>0</v>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23"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23">
        <f>SUM(M23+O23+Q23)</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23"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rc>
  <rrc rId="29950" sId="10" ref="A23:XFD23" action="deleteRow">
    <undo index="0" exp="area" ref3D="1" dr="$G$1:$L$1048576" dn="Z_E319B588_5C3B_4A17_8722_7FE0E930A5DD_.wvu.Cols" sId="10"/>
    <undo index="0" exp="area" ref3D="1" dr="$G$1:$L$1048576" dn="Z_EA71D772_6BE7_4664_A03C_D59DD59E768D_.wvu.Cols" sId="10"/>
    <rfmt sheetId="10" xfDxf="1" sqref="A23:XFD23" start="0" length="0"/>
    <rfmt sheetId="10" sqref="A23" start="0" length="0">
      <dxf>
        <font>
          <sz val="10"/>
          <color auto="1"/>
          <name val="Arial"/>
          <scheme val="none"/>
        </font>
        <border outline="0">
          <left style="thin">
            <color indexed="8"/>
          </left>
          <right style="thin">
            <color indexed="8"/>
          </right>
          <bottom style="thin">
            <color indexed="8"/>
          </bottom>
        </border>
      </dxf>
    </rfmt>
    <rfmt sheetId="10" sqref="B23" start="0" length="0">
      <dxf>
        <font>
          <sz val="10"/>
          <color auto="1"/>
          <name val="Arial"/>
          <scheme val="none"/>
        </font>
        <border outline="0">
          <left style="thin">
            <color indexed="8"/>
          </left>
          <right style="thin">
            <color indexed="8"/>
          </right>
          <bottom style="thin">
            <color indexed="8"/>
          </bottom>
        </border>
      </dxf>
    </rfmt>
    <rfmt sheetId="10" sqref="C23" start="0" length="0">
      <dxf>
        <font>
          <sz val="10"/>
          <color auto="1"/>
          <name val="Arial"/>
          <scheme val="none"/>
        </font>
        <border outline="0">
          <left style="thin">
            <color indexed="8"/>
          </left>
          <right style="thin">
            <color indexed="8"/>
          </right>
          <bottom style="thin">
            <color indexed="8"/>
          </bottom>
        </border>
      </dxf>
    </rfmt>
    <rfmt sheetId="10" sqref="D23" start="0" length="0">
      <dxf>
        <font>
          <sz val="10"/>
          <color auto="1"/>
          <name val="Arial"/>
          <scheme val="none"/>
        </font>
        <border outline="0">
          <left style="thin">
            <color indexed="8"/>
          </left>
          <right style="thin">
            <color indexed="8"/>
          </right>
          <bottom style="thin">
            <color indexed="8"/>
          </bottom>
        </border>
      </dxf>
    </rfmt>
    <rfmt sheetId="10" sqref="E23" start="0" length="0">
      <dxf>
        <font>
          <sz val="10"/>
          <color auto="1"/>
          <name val="Arial"/>
          <scheme val="none"/>
        </font>
        <border outline="0">
          <left style="thin">
            <color indexed="8"/>
          </left>
          <right style="thin">
            <color indexed="8"/>
          </right>
          <bottom style="thin">
            <color indexed="8"/>
          </bottom>
        </border>
      </dxf>
    </rfmt>
    <rfmt sheetId="10" sqref="F23" start="0" length="0">
      <dxf>
        <alignment horizontal="left" vertical="top" readingOrder="0"/>
        <border outline="0">
          <left style="thin">
            <color indexed="8"/>
          </left>
          <right style="thin">
            <color indexed="8"/>
          </right>
          <bottom style="thin">
            <color indexed="8"/>
          </bottom>
        </border>
      </dxf>
    </rfmt>
    <rfmt sheetId="10" sqref="G23" start="0" length="0">
      <dxf>
        <font>
          <sz val="10"/>
          <color auto="1"/>
          <name val="Arial"/>
          <scheme val="none"/>
        </font>
        <border outline="0">
          <left style="thin">
            <color indexed="8"/>
          </left>
          <right style="thin">
            <color indexed="8"/>
          </right>
          <bottom style="thin">
            <color indexed="8"/>
          </bottom>
        </border>
      </dxf>
    </rfmt>
    <rfmt sheetId="10" sqref="H23" start="0" length="0">
      <dxf>
        <font>
          <sz val="10"/>
          <color auto="1"/>
          <name val="Arial"/>
          <scheme val="none"/>
        </font>
        <border outline="0">
          <left style="thin">
            <color indexed="8"/>
          </left>
          <right style="thin">
            <color indexed="8"/>
          </right>
          <top style="thin">
            <color indexed="8"/>
          </top>
          <bottom style="thin">
            <color indexed="8"/>
          </bottom>
        </border>
      </dxf>
    </rfmt>
    <rfmt sheetId="10" sqref="I23" start="0" length="0">
      <dxf>
        <font>
          <sz val="10"/>
          <color auto="1"/>
          <name val="Arial"/>
          <scheme val="none"/>
        </font>
        <border outline="0">
          <left style="thin">
            <color indexed="8"/>
          </left>
          <right style="thin">
            <color indexed="8"/>
          </right>
          <top style="thin">
            <color indexed="8"/>
          </top>
          <bottom style="thin">
            <color indexed="8"/>
          </bottom>
        </border>
      </dxf>
    </rfmt>
    <rfmt sheetId="10" sqref="J23" start="0" length="0">
      <dxf>
        <font>
          <sz val="10"/>
          <color auto="1"/>
          <name val="Arial"/>
          <scheme val="none"/>
        </font>
        <border outline="0">
          <left style="thin">
            <color indexed="8"/>
          </left>
          <right style="thin">
            <color indexed="8"/>
          </right>
          <top style="thin">
            <color indexed="8"/>
          </top>
          <bottom style="thin">
            <color indexed="8"/>
          </bottom>
        </border>
      </dxf>
    </rfmt>
    <rfmt sheetId="10" sqref="K23" start="0" length="0">
      <dxf>
        <font>
          <sz val="10"/>
          <color auto="1"/>
          <name val="Arial"/>
          <scheme val="none"/>
        </font>
        <border outline="0">
          <left style="thin">
            <color indexed="8"/>
          </left>
          <right style="thin">
            <color indexed="8"/>
          </right>
          <top style="thin">
            <color indexed="8"/>
          </top>
          <bottom style="thin">
            <color indexed="8"/>
          </bottom>
        </border>
      </dxf>
    </rfmt>
    <rfmt sheetId="10" sqref="L23" start="0" length="0">
      <dxf>
        <font>
          <sz val="10"/>
          <color auto="1"/>
          <name val="Arial"/>
          <scheme val="none"/>
        </font>
        <border outline="0">
          <left style="thin">
            <color indexed="8"/>
          </left>
          <right style="thin">
            <color indexed="8"/>
          </right>
          <top style="thin">
            <color indexed="8"/>
          </top>
          <bottom style="thin">
            <color indexed="8"/>
          </bottom>
        </border>
      </dxf>
    </rfmt>
    <rfmt sheetId="10" sqref="M23"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23"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dxf>
    </rfmt>
    <rfmt sheetId="10" sqref="O23"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23"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23"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23"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23"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23"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23" start="0" length="0">
      <dxf>
        <numFmt numFmtId="1" formatCode="0"/>
      </dxf>
    </rfmt>
    <rfmt sheetId="10" sqref="W23" start="0" length="0">
      <dxf>
        <numFmt numFmtId="1" formatCode="0"/>
      </dxf>
    </rfmt>
    <rfmt sheetId="10" sqref="X23" start="0" length="0">
      <dxf>
        <numFmt numFmtId="1" formatCode="0"/>
      </dxf>
    </rfmt>
  </rrc>
  <rrc rId="29951" sId="10" ref="A5:XFD5" action="deleteRow">
    <undo index="0" exp="area" ref3D="1" dr="$G$1:$L$1048576" dn="Z_E319B588_5C3B_4A17_8722_7FE0E930A5DD_.wvu.Cols" sId="10"/>
    <undo index="0" exp="area" ref3D="1" dr="$G$1:$L$1048576" dn="Z_EA71D772_6BE7_4664_A03C_D59DD59E768D_.wvu.Cols" sId="10"/>
    <rfmt sheetId="10" xfDxf="1" sqref="A5:XFD5" start="0" length="0"/>
    <rcc rId="0" sId="10" dxf="1">
      <nc r="A5"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Alopias superciliosus</t>
        </is>
      </nc>
      <ndxf>
        <font>
          <i/>
          <sz val="10"/>
          <color auto="1"/>
          <name val="Arial"/>
          <scheme val="none"/>
        </font>
        <alignment horizontal="left" vertical="center" wrapText="1" readingOrder="0"/>
        <border outline="0">
          <left style="thin">
            <color indexed="64"/>
          </left>
          <right style="thin">
            <color indexed="64"/>
          </right>
          <top style="thin">
            <color indexed="64"/>
          </top>
          <bottom style="thin">
            <color indexed="64"/>
          </bottom>
        </border>
      </ndxf>
    </rcc>
    <rcc rId="0" sId="10" dxf="1">
      <nc r="G5">
        <v>1</v>
      </nc>
      <ndxf>
        <font>
          <i/>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umFmtId="14">
      <nc r="H5">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K5"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L5" t="inlineStr">
        <is>
          <t>Y</t>
        </is>
      </nc>
      <ndxf>
        <font>
          <sz val="10"/>
          <color auto="1"/>
          <name val="Arial"/>
          <scheme val="none"/>
        </font>
        <alignment horizontal="center" vertical="center" wrapText="1" readingOrder="0"/>
        <border outline="0">
          <left style="thin">
            <color indexed="8"/>
          </left>
          <right style="thin">
            <color indexed="64"/>
          </right>
          <top style="medium">
            <color indexed="8"/>
          </top>
        </border>
      </ndxf>
    </rcc>
    <rcc rId="0" sId="10" dxf="1">
      <nc r="M5"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64"/>
          </right>
          <top style="medium">
            <color indexed="8"/>
          </top>
        </border>
      </ndxf>
    </rcc>
    <rcc rId="0" sId="10" dxf="1">
      <nc r="O5"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P5"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R5"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cc rId="0" sId="10" dxf="1">
      <nc r="T5" t="inlineStr">
        <is>
          <t>Not applicable</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fmt sheetId="10" sqref="V5" start="0" length="0">
      <dxf>
        <numFmt numFmtId="1" formatCode="0"/>
      </dxf>
    </rfmt>
    <rfmt sheetId="10" sqref="W5" start="0" length="0">
      <dxf>
        <numFmt numFmtId="1" formatCode="0"/>
      </dxf>
    </rfmt>
    <rfmt sheetId="10" sqref="X5" start="0" length="0">
      <dxf>
        <numFmt numFmtId="1" formatCode="0"/>
      </dxf>
    </rfmt>
    <rfmt sheetId="10" sqref="Y5" start="0" length="0">
      <dxf>
        <numFmt numFmtId="2" formatCode="0.00"/>
        <protection locked="0"/>
      </dxf>
    </rfmt>
  </rrc>
  <rrc rId="29952" sId="10" ref="A5:XFD5" action="deleteRow">
    <undo index="0" exp="area" ref3D="1" dr="$G$1:$L$1048576" dn="Z_E319B588_5C3B_4A17_8722_7FE0E930A5DD_.wvu.Cols" sId="10"/>
    <undo index="0" exp="area" ref3D="1" dr="$G$1:$L$1048576" dn="Z_EA71D772_6BE7_4664_A03C_D59DD59E768D_.wvu.Cols" sId="10"/>
    <rfmt sheetId="10" xfDxf="1" sqref="A5:XFD5" start="0" length="0"/>
    <rcc rId="0" sId="10" dxf="1">
      <nc r="A5"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Alopias vulpinus</t>
        </is>
      </nc>
      <ndxf>
        <font>
          <i/>
          <sz val="10"/>
          <color auto="1"/>
          <name val="Arial"/>
          <scheme val="none"/>
        </font>
        <alignment horizontal="left" vertical="center" wrapText="1" readingOrder="0"/>
        <border outline="0">
          <left style="thin">
            <color indexed="64"/>
          </left>
          <right style="thin">
            <color indexed="64"/>
          </right>
          <top style="thin">
            <color indexed="64"/>
          </top>
          <bottom style="thin">
            <color indexed="64"/>
          </bottom>
        </border>
      </ndxf>
    </rcc>
    <rcc rId="0" sId="10" dxf="1">
      <nc r="G5">
        <v>1</v>
      </nc>
      <ndxf>
        <font>
          <i/>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umFmtId="14">
      <nc r="H5">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K5"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L5" t="inlineStr">
        <is>
          <t>Y</t>
        </is>
      </nc>
      <ndxf>
        <font>
          <sz val="10"/>
          <color auto="1"/>
          <name val="Arial"/>
          <scheme val="none"/>
        </font>
        <alignment horizontal="center" vertical="center" wrapText="1" readingOrder="0"/>
        <border outline="0">
          <left style="thin">
            <color indexed="8"/>
          </left>
          <right style="thin">
            <color indexed="64"/>
          </right>
          <top style="thin">
            <color indexed="8"/>
          </top>
        </border>
      </ndxf>
    </rcc>
    <rcc rId="0" sId="10" dxf="1">
      <nc r="M5"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64"/>
          </right>
          <top style="thin">
            <color indexed="8"/>
          </top>
        </border>
      </ndxf>
    </rcc>
    <rcc rId="0" sId="10" dxf="1">
      <nc r="O5" t="inlineStr">
        <is>
          <t>5</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P5"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R5"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cc rId="0" sId="10" dxf="1">
      <nc r="T5" t="inlineStr">
        <is>
          <t>Not applicable</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fmt sheetId="10" sqref="V5" start="0" length="0">
      <dxf>
        <numFmt numFmtId="1" formatCode="0"/>
      </dxf>
    </rfmt>
    <rfmt sheetId="10" sqref="W5" start="0" length="0">
      <dxf>
        <numFmt numFmtId="1" formatCode="0"/>
      </dxf>
    </rfmt>
    <rfmt sheetId="10" sqref="X5" start="0" length="0">
      <dxf>
        <numFmt numFmtId="1" formatCode="0"/>
      </dxf>
    </rfmt>
    <rfmt sheetId="10" sqref="Y5" start="0" length="0">
      <dxf>
        <numFmt numFmtId="2" formatCode="0.00"/>
        <protection locked="0"/>
      </dxf>
    </rfmt>
  </rrc>
  <rrc rId="29953" sId="10" ref="A5:XFD5" action="deleteRow">
    <undo index="0" exp="area" ref3D="1" dr="$G$1:$L$1048576" dn="Z_E319B588_5C3B_4A17_8722_7FE0E930A5DD_.wvu.Cols" sId="10"/>
    <undo index="0" exp="area" ref3D="1" dr="$G$1:$L$1048576" dn="Z_EA71D772_6BE7_4664_A03C_D59DD59E768D_.wvu.Cols" sId="10"/>
    <rfmt sheetId="10" xfDxf="1" sqref="A5:XFD5" start="0" length="0"/>
    <rcc rId="0" sId="10" dxf="1">
      <nc r="A5"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Anguilla anguilla</t>
        </is>
      </nc>
      <ndxf>
        <font>
          <i/>
          <sz val="10"/>
          <color auto="1"/>
          <name val="Arial"/>
          <scheme val="none"/>
        </font>
        <alignment horizontal="left" vertical="center" wrapText="1" readingOrder="0"/>
        <border outline="0">
          <left style="thin">
            <color indexed="64"/>
          </left>
          <right style="thin">
            <color indexed="64"/>
          </right>
          <top style="thin">
            <color indexed="64"/>
          </top>
          <bottom style="thin">
            <color indexed="64"/>
          </bottom>
        </border>
      </ndxf>
    </rcc>
    <rcc rId="0" sId="10" dxf="1">
      <nc r="G5">
        <v>1</v>
      </nc>
      <ndxf>
        <font>
          <i/>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umFmtId="14">
      <nc r="H5">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5"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5">
        <v>0</v>
      </nc>
      <ndxf>
        <font>
          <sz val="10"/>
          <color auto="1"/>
          <name val="Arial"/>
          <scheme val="none"/>
        </font>
        <alignment horizontal="center" vertical="center" wrapText="1" readingOrder="0"/>
        <border outline="0">
          <left style="thin">
            <color indexed="8"/>
          </left>
          <right style="thin">
            <color indexed="8"/>
          </right>
          <top style="thin">
            <color indexed="8"/>
          </top>
        </border>
      </ndxf>
    </rcc>
    <rfmt sheetId="10" sqref="K5"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L5" t="inlineStr">
        <is>
          <t>Y</t>
        </is>
      </nc>
      <ndxf>
        <font>
          <sz val="10"/>
          <color auto="1"/>
          <name val="Arial"/>
          <scheme val="none"/>
        </font>
        <alignment horizontal="center" vertical="center" wrapText="1" readingOrder="0"/>
        <border outline="0">
          <left style="thin">
            <color indexed="8"/>
          </left>
          <right style="thin">
            <color indexed="64"/>
          </right>
          <top style="thin">
            <color indexed="8"/>
          </top>
          <bottom style="thin">
            <color indexed="8"/>
          </bottom>
        </border>
      </ndxf>
    </rcc>
    <rcc rId="0" sId="10" dxf="1">
      <nc r="M5"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64"/>
          </right>
          <top style="thin">
            <color indexed="8"/>
          </top>
        </border>
      </ndxf>
    </rcc>
    <rcc rId="0" sId="10" dxf="1">
      <nc r="O5"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P5"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t="inlineStr">
        <is>
          <t>0</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R5" t="inlineStr">
        <is>
          <t>Not applicable</t>
        </is>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cc rId="0" sId="10" dxf="1">
      <nc r="T5" t="inlineStr">
        <is>
          <t>Not applicable</t>
        </is>
      </nc>
      <n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fmt sheetId="10" sqref="V5" start="0" length="0">
      <dxf>
        <numFmt numFmtId="1" formatCode="0"/>
      </dxf>
    </rfmt>
    <rfmt sheetId="10" sqref="W5" start="0" length="0">
      <dxf>
        <numFmt numFmtId="1" formatCode="0"/>
      </dxf>
    </rfmt>
    <rfmt sheetId="10" sqref="X5" start="0" length="0">
      <dxf>
        <numFmt numFmtId="1" formatCode="0"/>
      </dxf>
    </rfmt>
    <rfmt sheetId="10" sqref="Y5" start="0" length="0">
      <dxf>
        <numFmt numFmtId="2" formatCode="0.00"/>
        <protection locked="0"/>
      </dxf>
    </rfmt>
  </rrc>
  <rrc rId="29954"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Aristaeomorpha foliacea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top style="thin">
            <color indexed="8"/>
          </top>
        </border>
      </ndxf>
    </rcc>
    <rfmt sheetId="10" sqref="I5" start="0" length="0">
      <dxf>
        <font>
          <color indexed="23"/>
        </font>
        <alignment horizontal="center" vertical="center" wrapText="1" readingOrder="0"/>
        <border outline="0">
          <left style="thin">
            <color indexed="64"/>
          </left>
          <right style="thin">
            <color indexed="64"/>
          </right>
          <top style="thin">
            <color indexed="64"/>
          </top>
          <bottom style="thin">
            <color indexed="64"/>
          </bottom>
        </border>
      </dxf>
    </rfmt>
    <rcc rId="0" sId="10" dxf="1">
      <nc r="J5">
        <v>250</v>
      </nc>
      <ndxf>
        <font>
          <color indexed="23"/>
        </font>
        <alignment horizontal="center" vertical="center" readingOrder="0"/>
        <border outline="0">
          <right style="thin">
            <color indexed="8"/>
          </right>
          <top style="thin">
            <color indexed="8"/>
          </top>
        </border>
      </ndxf>
    </rcc>
    <rfmt sheetId="10" sqref="K5" start="0" length="0">
      <dxf>
        <alignment horizontal="center" vertical="center" readingOrder="0"/>
        <border outline="0">
          <left style="thin">
            <color indexed="8"/>
          </left>
          <right style="thin">
            <color indexed="8"/>
          </right>
          <top style="thin">
            <color indexed="8"/>
          </top>
        </border>
      </dxf>
    </rfmt>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64"/>
          </right>
          <top style="thin">
            <color indexed="8"/>
          </top>
          <bottom style="thin">
            <color indexed="8"/>
          </bottom>
        </border>
      </ndxf>
    </rcc>
    <rcc rId="0" sId="10" dxf="1">
      <nc r="O5">
        <v>3354</v>
      </nc>
      <ndxf>
        <font>
          <color indexed="23"/>
        </font>
        <fill>
          <patternFill patternType="solid">
            <fgColor indexed="41"/>
            <bgColor indexed="24"/>
          </patternFill>
        </fill>
        <alignment horizontal="center" vertical="top" readingOrder="0"/>
        <border outline="0">
          <right style="thin">
            <color indexed="8"/>
          </right>
          <top style="thin">
            <color indexed="8"/>
          </top>
        </border>
      </ndxf>
    </rcc>
    <rcc rId="0" sId="10" dxf="1">
      <nc r="P5" t="inlineStr">
        <is>
          <t>Not calculated***</t>
        </is>
      </nc>
      <ndxf>
        <font>
          <color indexed="23"/>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Q5">
        <v>361</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R5" t="inlineStr">
        <is>
          <t>Not calculated***</t>
        </is>
      </nc>
      <ndxf>
        <font>
          <color indexed="23"/>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55"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Aristeus antennatus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top style="thin">
            <color indexed="8"/>
          </top>
        </border>
      </ndxf>
    </rcc>
    <rfmt sheetId="10" sqref="I5" start="0" length="0">
      <dxf>
        <border outline="0">
          <left style="thin">
            <color indexed="64"/>
          </left>
          <right style="thin">
            <color indexed="64"/>
          </right>
          <top style="thin">
            <color indexed="64"/>
          </top>
          <bottom style="thin">
            <color indexed="64"/>
          </bottom>
        </border>
      </dxf>
    </rfmt>
    <rcc rId="0" sId="10" dxf="1">
      <nc r="J5">
        <v>250</v>
      </nc>
      <ndxf>
        <font>
          <color indexed="23"/>
        </font>
        <alignment horizontal="center" vertical="center" readingOrder="0"/>
        <border outline="0">
          <right style="thin">
            <color indexed="8"/>
          </right>
          <top style="thin">
            <color indexed="8"/>
          </top>
        </border>
      </ndxf>
    </rcc>
    <rfmt sheetId="10" sqref="K5" start="0" length="0">
      <dxf>
        <alignment horizontal="center" vertical="center" readingOrder="0"/>
        <border outline="0">
          <left style="thin">
            <color indexed="8"/>
          </left>
          <right style="thin">
            <color indexed="8"/>
          </right>
          <top style="thin">
            <color indexed="8"/>
          </top>
        </border>
      </dxf>
    </rfmt>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697</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calculated***</t>
        </is>
      </nc>
      <ndxf>
        <font>
          <color indexed="23"/>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Q5">
        <v>1</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calculated***</t>
        </is>
      </nc>
      <ndxf>
        <font>
          <color indexed="23"/>
        </font>
        <numFmt numFmtId="2" formatCode="0.00"/>
        <fill>
          <patternFill patternType="solid">
            <fgColor indexed="41"/>
            <bgColor indexed="24"/>
          </patternFill>
        </fill>
        <alignment horizontal="center" vertical="top" readingOrder="0"/>
        <border outline="0">
          <left style="thin">
            <color indexed="8"/>
          </left>
          <right style="thin">
            <color indexed="8"/>
          </righ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56"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Aspitrigla cuculus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3</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top style="thin">
            <color indexed="8"/>
          </top>
        </border>
      </ndxf>
    </rcc>
    <rcc rId="0" sId="10" dxf="1">
      <nc r="I5" t="inlineStr">
        <is>
          <t>Not applicable</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J5" t="inlineStr">
        <is>
          <t>Not applicable</t>
        </is>
      </nc>
      <ndxf>
        <font>
          <color indexed="23"/>
        </font>
        <alignment horizontal="center" vertical="center" wrapText="1" readingOrder="0"/>
        <border outline="0">
          <right style="thin">
            <color indexed="8"/>
          </right>
          <top style="thin">
            <color indexed="8"/>
          </top>
        </border>
      </ndxf>
    </rcc>
    <rcc rId="0" sId="10" dxf="1">
      <nc r="K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right style="thin">
            <color indexed="64"/>
          </righ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2</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1</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57"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Boops boops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top style="thin">
            <color indexed="8"/>
          </top>
        </border>
      </ndxf>
    </rcc>
    <rcc rId="0" sId="10" dxf="1">
      <nc r="I5" t="inlineStr">
        <is>
          <t>Not applicable</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J5" t="inlineStr">
        <is>
          <t>Not applicable</t>
        </is>
      </nc>
      <ndxf>
        <font>
          <color indexed="23"/>
        </font>
        <alignment horizontal="center" vertical="center" readingOrder="0"/>
        <border outline="0">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24</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58"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Carcharhinus plumbeus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59"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Carcharias taurus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60"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Centrophorus granulosus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61"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Cetorhinus maximus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62"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Citharus linguatula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3</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16</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1</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63"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Coryphaena equiselis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rc>
  <rrc rId="29964"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MLT-ESP-ITA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Coryphaena hippurus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v>1500</v>
      </nc>
      <ndxf>
        <font>
          <color indexed="23"/>
        </font>
        <alignment horizontal="center" vertical="center" readingOrder="0"/>
        <border outline="0">
          <left style="thin">
            <color indexed="8"/>
          </left>
          <right style="thin">
            <color indexed="8"/>
          </right>
          <top style="thin">
            <color indexed="8"/>
          </top>
        </border>
      </ndxf>
    </rcc>
    <rcc rId="0" sId="10" dxf="1">
      <nc r="J5">
        <v>143</v>
      </nc>
      <ndxf>
        <font>
          <color indexed="23"/>
        </font>
        <alignment horizontal="center" vertical="center" readingOrder="0"/>
        <border outline="0">
          <left style="thin">
            <color indexed="8"/>
          </left>
          <right style="thin">
            <color indexed="8"/>
          </right>
          <top style="thin">
            <color indexed="8"/>
          </top>
        </border>
      </ndxf>
    </rcc>
    <rcc rId="0" sId="10" dxf="1">
      <nc r="K5">
        <v>1500</v>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857</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calculated**</t>
        </is>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calculated**</t>
        </is>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alignment horizontal="center" vertical="top" readingOrder="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fmt sheetId="10" sqref="Z5" start="0" length="0">
      <dxf>
        <alignment horizontal="center" vertical="top" readingOrder="0"/>
      </dxf>
    </rfmt>
  </rrc>
  <rrc rId="29965"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Dalathias licha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1</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alignment horizontal="center" vertical="top" readingOrder="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fmt sheetId="10" sqref="Z5" start="0" length="0">
      <dxf>
        <alignment horizontal="center" vertical="top" readingOrder="0"/>
      </dxf>
    </rfmt>
  </rrc>
  <rrc rId="29966"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Dicentrarchus labrax</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alignment horizontal="center" vertical="top" readingOrder="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fmt sheetId="10" sqref="Z5" start="0" length="0">
      <dxf>
        <alignment horizontal="center" vertical="top" readingOrder="0"/>
      </dxf>
    </rfmt>
  </rrc>
  <rrc rId="29967"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Diplodus spp</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3</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245</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alignment horizontal="center" vertical="top" readingOrder="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fmt sheetId="10" sqref="Z5" start="0" length="0">
      <dxf>
        <alignment horizontal="center" vertical="top" readingOrder="0"/>
      </dxf>
    </rfmt>
  </rrc>
  <rrc rId="29968" sId="10" ref="A5:XFD5" action="deleteRow">
    <undo index="0" exp="area" ref3D="1" dr="$G$1:$L$1048576" dn="Z_E319B588_5C3B_4A17_8722_7FE0E930A5DD_.wvu.Cols" sId="10"/>
    <undo index="0" exp="area" ref3D="1" dr="$G$1:$L$1048576" dn="Z_EA71D772_6BE7_4664_A03C_D59DD59E768D_.wvu.Cols" sId="10"/>
    <rfmt sheetId="10" xfDxf="1" sqref="A5:XFD5" start="0" length="0">
      <dxf>
        <font>
          <color indexed="23"/>
        </font>
      </dxf>
    </rfmt>
    <rcc rId="0" sId="10" dxf="1">
      <nc r="A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5"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5">
        <v>2011</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5"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5"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5" t="inlineStr">
        <is>
          <t>Dipturus batis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5">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5">
        <v>0.125</v>
      </nc>
      <ndxf>
        <font>
          <color indexed="23"/>
        </font>
        <numFmt numFmtId="164" formatCode="0.0%"/>
        <alignment horizontal="center" vertical="center" wrapText="1" readingOrder="0"/>
        <border outline="0">
          <right style="thin">
            <color indexed="8"/>
          </right>
          <top style="thin">
            <color indexed="8"/>
          </top>
        </border>
      </ndxf>
    </rcc>
    <rcc rId="0" sId="10" dxf="1">
      <nc r="I5"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5"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5" t="inlineStr">
        <is>
          <t>Y</t>
        </is>
      </nc>
      <ndxf>
        <font>
          <color indexed="23"/>
        </font>
        <alignment horizontal="center" vertical="center" wrapText="1" readingOrder="0"/>
        <border outline="0">
          <left style="thin">
            <color indexed="8"/>
          </left>
          <top style="thin">
            <color indexed="8"/>
          </top>
        </border>
      </ndxf>
    </rcc>
    <rcc rId="0" sId="10" dxf="1">
      <nc r="M5" t="inlineStr">
        <is>
          <t>0</t>
        </is>
      </nc>
      <ndxf>
        <font>
          <color indexed="23"/>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ndxf>
    </rcc>
    <rcc rId="0" sId="10" dxf="1">
      <nc r="N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O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P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Q5">
        <v>0</v>
      </nc>
      <n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ndxf>
    </rcc>
    <rcc rId="0" sId="10" dxf="1">
      <nc r="R5" t="inlineStr">
        <is>
          <t>Not applicable</t>
        </is>
      </nc>
      <ndxf>
        <font>
          <color indexed="23"/>
        </font>
        <numFmt numFmtId="30" formatCode="@"/>
        <fill>
          <patternFill patternType="solid">
            <fgColor indexed="41"/>
            <bgColor indexed="24"/>
          </patternFill>
        </fill>
        <alignment horizontal="center" vertical="center" wrapText="1" readingOrder="0"/>
        <border outline="0">
          <left style="thin">
            <color indexed="8"/>
          </left>
          <top style="thin">
            <color indexed="8"/>
          </top>
        </border>
      </ndxf>
    </rcc>
    <rcc rId="0" sId="10" dxf="1">
      <nc r="S5">
        <f>SUM(M5+O5+Q5)</f>
      </nc>
      <n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ndxf>
    </rcc>
    <rfmt sheetId="10" sqref="T5"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5" start="0" length="0">
      <dxf>
        <font>
          <sz val="10"/>
          <color auto="1"/>
          <name val="Arial"/>
          <scheme val="none"/>
        </font>
        <numFmt numFmtId="1" formatCode="0"/>
      </dxf>
    </rfmt>
    <rfmt sheetId="10" sqref="W5" start="0" length="0">
      <dxf>
        <numFmt numFmtId="1" formatCode="0"/>
        <alignment horizontal="center" vertical="top" readingOrder="0"/>
      </dxf>
    </rfmt>
    <rfmt sheetId="10" sqref="X5" start="0" length="0">
      <dxf>
        <font>
          <sz val="10"/>
          <color auto="1"/>
          <name val="Arial"/>
          <scheme val="none"/>
        </font>
        <numFmt numFmtId="1" formatCode="0"/>
      </dxf>
    </rfmt>
    <rfmt sheetId="10" sqref="Y5" start="0" length="0">
      <dxf>
        <font>
          <sz val="10"/>
          <color auto="1"/>
          <name val="Arial"/>
          <scheme val="none"/>
        </font>
        <numFmt numFmtId="2" formatCode="0.00"/>
        <protection locked="0"/>
      </dxf>
    </rfmt>
    <rfmt sheetId="10" sqref="Z5" start="0" length="0">
      <dxf>
        <alignment horizontal="center" vertical="top" readingOrder="0"/>
      </dxf>
    </rfmt>
  </rrc>
  <rrc rId="2996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fmt sheetId="10" sqref="A102" start="0" length="0">
      <dxf>
        <font>
          <color indexed="23"/>
        </font>
        <alignment horizontal="center" vertical="center" wrapText="1" readingOrder="0"/>
        <border outline="0">
          <left style="thin">
            <color indexed="64"/>
          </left>
          <right style="thin">
            <color indexed="64"/>
          </right>
          <top style="thin">
            <color indexed="64"/>
          </top>
          <bottom style="thin">
            <color indexed="64"/>
          </bottom>
        </border>
      </dxf>
    </rfmt>
    <rfmt sheetId="10" sqref="B102" start="0" length="0">
      <dxf>
        <font>
          <color indexed="23"/>
        </font>
        <alignment horizontal="center" vertical="center" wrapText="1" readingOrder="0"/>
        <border outline="0">
          <left style="thin">
            <color indexed="64"/>
          </left>
          <right style="thin">
            <color indexed="64"/>
          </right>
          <top style="thin">
            <color indexed="64"/>
          </top>
          <bottom style="thin">
            <color indexed="64"/>
          </bottom>
        </border>
      </dxf>
    </rfmt>
    <rfmt sheetId="10" sqref="C102" start="0" length="0">
      <dxf>
        <font>
          <color indexed="23"/>
        </font>
        <alignment horizontal="center" vertical="center" wrapText="1" readingOrder="0"/>
        <border outline="0">
          <left style="thin">
            <color indexed="64"/>
          </left>
          <right style="thin">
            <color indexed="64"/>
          </right>
          <top style="thin">
            <color indexed="64"/>
          </top>
          <bottom style="thin">
            <color indexed="64"/>
          </bottom>
        </border>
      </dxf>
    </rfmt>
    <rfmt sheetId="10" sqref="D102" start="0" length="0">
      <dxf>
        <font>
          <color indexed="23"/>
        </font>
        <alignment horizontal="center" vertical="center" wrapText="1" readingOrder="0"/>
        <border outline="0">
          <left style="thin">
            <color indexed="64"/>
          </left>
          <right style="thin">
            <color indexed="64"/>
          </right>
          <top style="thin">
            <color indexed="64"/>
          </top>
          <bottom style="thin">
            <color indexed="64"/>
          </bottom>
        </border>
      </dxf>
    </rfmt>
    <rfmt sheetId="10" sqref="E102" start="0" length="0">
      <dxf>
        <font>
          <color indexed="23"/>
        </font>
        <alignment horizontal="center" vertical="center" wrapText="1" readingOrder="0"/>
        <border outline="0">
          <left style="thin">
            <color indexed="64"/>
          </left>
          <right style="thin">
            <color indexed="64"/>
          </right>
          <top style="thin">
            <color indexed="64"/>
          </top>
          <bottom style="thin">
            <color indexed="64"/>
          </bottom>
        </border>
      </dxf>
    </rfmt>
    <rfmt sheetId="10" sqref="F102" start="0" length="0">
      <dxf>
        <font>
          <i/>
          <color indexed="23"/>
        </font>
        <alignment horizontal="left" vertical="center" readingOrder="0"/>
        <border outline="0">
          <left style="thin">
            <color indexed="64"/>
          </left>
          <right style="thin">
            <color indexed="64"/>
          </right>
          <top style="thin">
            <color indexed="64"/>
          </top>
          <bottom style="thin">
            <color indexed="64"/>
          </bottom>
        </border>
      </dxf>
    </rfmt>
    <rfmt sheetId="10" sqref="G102" start="0" length="0">
      <dxf>
        <font>
          <i/>
          <color indexed="23"/>
        </font>
        <alignment horizontal="center" vertical="center" readingOrder="0"/>
        <border outline="0">
          <left style="thin">
            <color indexed="64"/>
          </left>
          <right style="thin">
            <color indexed="64"/>
          </right>
          <top style="thin">
            <color indexed="64"/>
          </top>
          <bottom style="thin">
            <color indexed="64"/>
          </bottom>
        </border>
      </dxf>
    </rfmt>
    <rfmt sheetId="10" sqref="H102" start="0" length="0">
      <dxf>
        <font>
          <color indexed="23"/>
        </font>
        <numFmt numFmtId="164" formatCode="0.0%"/>
        <alignment horizontal="center" vertical="center" wrapText="1" readingOrder="0"/>
        <border outline="0">
          <right style="thin">
            <color indexed="8"/>
          </right>
          <top style="thin">
            <color indexed="8"/>
          </top>
        </border>
      </dxf>
    </rfmt>
    <rfmt sheetId="10" sqref="I102" start="0" length="0">
      <dxf>
        <font>
          <color indexed="23"/>
        </font>
        <alignment horizontal="center" vertical="center" wrapText="1" readingOrder="0"/>
        <border outline="0">
          <left style="thin">
            <color indexed="8"/>
          </left>
          <right style="thin">
            <color indexed="8"/>
          </right>
          <top style="thin">
            <color indexed="8"/>
          </top>
        </border>
      </dxf>
    </rfmt>
    <rfmt sheetId="10" sqref="J102" start="0" length="0">
      <dxf>
        <font>
          <color indexed="23"/>
        </font>
        <alignment horizontal="center" vertical="center" readingOrder="0"/>
        <border outline="0">
          <left style="thin">
            <color indexed="8"/>
          </left>
          <right style="thin">
            <color indexed="8"/>
          </right>
          <top style="thin">
            <color indexed="8"/>
          </top>
        </border>
      </dxf>
    </rfmt>
    <rfmt sheetId="10" sqref="K102" start="0" length="0">
      <dxf>
        <font>
          <color indexed="23"/>
        </font>
        <alignment horizontal="center" vertical="center" readingOrder="0"/>
        <border outline="0">
          <left style="thin">
            <color indexed="8"/>
          </left>
          <right style="thin">
            <color indexed="8"/>
          </right>
          <top style="thin">
            <color indexed="8"/>
          </top>
        </border>
      </dxf>
    </rfmt>
    <rfmt sheetId="10" sqref="L102" start="0" length="0">
      <dxf>
        <font>
          <color indexed="23"/>
        </font>
        <alignment horizontal="center" vertical="center" wrapText="1" readingOrder="0"/>
        <border outline="0">
          <left style="thin">
            <color indexed="8"/>
          </left>
          <top style="thin">
            <color indexed="8"/>
          </top>
        </border>
      </dxf>
    </rfmt>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Alopias superciliosus</t>
        </is>
      </nc>
      <ndxf>
        <font>
          <i/>
          <sz val="10"/>
          <color auto="1"/>
          <name val="Arial"/>
          <scheme val="none"/>
        </font>
        <alignment horizontal="left" vertical="center" wrapText="1"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K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L102" t="inlineStr">
        <is>
          <t>Y</t>
        </is>
      </nc>
      <ndxf>
        <font>
          <sz val="10"/>
          <color auto="1"/>
          <name val="Arial"/>
          <scheme val="none"/>
        </font>
        <alignment horizontal="center" vertical="center" wrapText="1" readingOrder="0"/>
        <border outline="0">
          <left style="thin">
            <color indexed="8"/>
          </left>
          <right style="thin">
            <color indexed="64"/>
          </right>
          <top style="medium">
            <color indexed="8"/>
          </top>
        </border>
      </ndxf>
    </rcc>
    <rfmt sheetId="10" sqref="M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0" sqref="N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1"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Alopias vulpinus</t>
        </is>
      </nc>
      <ndxf>
        <font>
          <i/>
          <sz val="10"/>
          <color auto="1"/>
          <name val="Arial"/>
          <scheme val="none"/>
        </font>
        <alignment horizontal="left" vertical="center" wrapText="1"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K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L102" t="inlineStr">
        <is>
          <t>Y</t>
        </is>
      </nc>
      <ndxf>
        <font>
          <sz val="10"/>
          <color auto="1"/>
          <name val="Arial"/>
          <scheme val="none"/>
        </font>
        <alignment horizontal="center" vertical="center" wrapText="1" readingOrder="0"/>
        <border outline="0">
          <left style="thin">
            <color indexed="8"/>
          </left>
          <right style="thin">
            <color indexed="64"/>
          </right>
          <top style="thin">
            <color indexed="8"/>
          </top>
        </border>
      </ndxf>
    </rcc>
    <rfmt sheetId="10" sqref="M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0" sqref="N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Anguilla anguilla</t>
        </is>
      </nc>
      <ndxf>
        <font>
          <i/>
          <sz val="10"/>
          <color auto="1"/>
          <name val="Arial"/>
          <scheme val="none"/>
        </font>
        <alignment horizontal="left" vertical="center" wrapText="1"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102"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102">
        <v>0</v>
      </nc>
      <ndxf>
        <font>
          <sz val="10"/>
          <color auto="1"/>
          <name val="Arial"/>
          <scheme val="none"/>
        </font>
        <alignment horizontal="center" vertical="center" wrapText="1" readingOrder="0"/>
        <border outline="0">
          <left style="thin">
            <color indexed="8"/>
          </left>
          <right style="thin">
            <color indexed="8"/>
          </right>
          <top style="thin">
            <color indexed="8"/>
          </top>
        </border>
      </ndxf>
    </rcc>
    <rfmt sheetId="10" sqref="K102"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L102" t="inlineStr">
        <is>
          <t>Y</t>
        </is>
      </nc>
      <ndxf>
        <font>
          <sz val="10"/>
          <color auto="1"/>
          <name val="Arial"/>
          <scheme val="none"/>
        </font>
        <alignment horizontal="center" vertical="center" wrapText="1" readingOrder="0"/>
        <border outline="0">
          <left style="thin">
            <color indexed="8"/>
          </left>
          <right style="thin">
            <color indexed="64"/>
          </right>
          <top style="thin">
            <color indexed="8"/>
          </top>
          <bottom style="thin">
            <color indexed="8"/>
          </bottom>
        </border>
      </ndxf>
    </rcc>
    <rfmt sheetId="10" sqref="M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right style="thin">
            <color indexed="8"/>
          </right>
          <top style="thin">
            <color indexed="8"/>
          </top>
        </border>
      </dxf>
    </rfmt>
    <rfmt sheetId="10" sqref="N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Aristaeomorpha foliacea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top style="thin">
            <color indexed="8"/>
          </top>
        </border>
      </ndxf>
    </rcc>
    <rfmt sheetId="10" sqref="I102" start="0" length="0">
      <dxf>
        <font>
          <color indexed="23"/>
        </font>
        <alignment horizontal="center" vertical="center" wrapText="1" readingOrder="0"/>
        <border outline="0">
          <left style="thin">
            <color indexed="64"/>
          </left>
          <right style="thin">
            <color indexed="64"/>
          </right>
          <top style="thin">
            <color indexed="64"/>
          </top>
          <bottom style="thin">
            <color indexed="64"/>
          </bottom>
        </border>
      </dxf>
    </rfmt>
    <rcc rId="0" sId="10" dxf="1">
      <nc r="J102">
        <v>250</v>
      </nc>
      <ndxf>
        <font>
          <color indexed="23"/>
        </font>
        <alignment horizontal="center" vertical="center" readingOrder="0"/>
        <border outline="0">
          <right style="thin">
            <color indexed="8"/>
          </right>
          <top style="thin">
            <color indexed="8"/>
          </top>
        </border>
      </ndxf>
    </rcc>
    <rfmt sheetId="10" sqref="K102" start="0" length="0">
      <dxf>
        <alignment horizontal="center" vertical="center" readingOrder="0"/>
        <border outline="0">
          <left style="thin">
            <color indexed="8"/>
          </left>
          <right style="thin">
            <color indexed="8"/>
          </right>
          <top style="thin">
            <color indexed="8"/>
          </top>
        </border>
      </dxf>
    </rfmt>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rder>
      </dxf>
    </rfmt>
    <rfmt sheetId="10" sqref="N102" start="0" length="0">
      <dxf>
        <fill>
          <patternFill patternType="solid">
            <fgColor indexed="41"/>
            <bgColor indexed="24"/>
          </patternFill>
        </fill>
        <border outline="0">
          <left style="thin">
            <color indexed="8"/>
          </left>
          <right style="thin">
            <color indexed="8"/>
          </right>
          <top style="thin">
            <color indexed="8"/>
          </top>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Aristeus antennatus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top style="thin">
            <color indexed="8"/>
          </top>
        </border>
      </ndxf>
    </rcc>
    <rfmt sheetId="10" sqref="I102" start="0" length="0">
      <dxf>
        <border outline="0">
          <left style="thin">
            <color indexed="64"/>
          </left>
          <right style="thin">
            <color indexed="64"/>
          </right>
          <top style="thin">
            <color indexed="64"/>
          </top>
          <bottom style="thin">
            <color indexed="64"/>
          </bottom>
        </border>
      </dxf>
    </rfmt>
    <rcc rId="0" sId="10" dxf="1">
      <nc r="J102">
        <v>250</v>
      </nc>
      <ndxf>
        <font>
          <color indexed="23"/>
        </font>
        <alignment horizontal="center" vertical="center" readingOrder="0"/>
        <border outline="0">
          <right style="thin">
            <color indexed="8"/>
          </right>
          <top style="thin">
            <color indexed="8"/>
          </top>
        </border>
      </ndxf>
    </rcc>
    <rfmt sheetId="10" sqref="K102" start="0" length="0">
      <dxf>
        <alignment horizontal="center" vertical="center" readingOrder="0"/>
        <border outline="0">
          <left style="thin">
            <color indexed="8"/>
          </left>
          <right style="thin">
            <color indexed="8"/>
          </right>
          <top style="thin">
            <color indexed="8"/>
          </top>
        </border>
      </dxf>
    </rfmt>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Aspitrigla cuculus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3</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top style="thin">
            <color indexed="8"/>
          </top>
        </border>
      </ndxf>
    </rcc>
    <rcc rId="0" sId="10" dxf="1">
      <nc r="I102" t="inlineStr">
        <is>
          <t>Not applicable</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J102" t="inlineStr">
        <is>
          <t>Not applicable</t>
        </is>
      </nc>
      <ndxf>
        <font>
          <color indexed="23"/>
        </font>
        <alignment horizontal="center" vertical="center" wrapText="1" readingOrder="0"/>
        <border outline="0">
          <right style="thin">
            <color indexed="8"/>
          </right>
          <top style="thin">
            <color indexed="8"/>
          </top>
        </border>
      </ndxf>
    </rcc>
    <rcc rId="0" sId="10" dxf="1">
      <nc r="K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right style="thin">
            <color indexed="64"/>
          </righ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Boops boops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top style="thin">
            <color indexed="8"/>
          </top>
        </border>
      </ndxf>
    </rcc>
    <rcc rId="0" sId="10" dxf="1">
      <nc r="I102" t="inlineStr">
        <is>
          <t>Not applicable</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J102" t="inlineStr">
        <is>
          <t>Not applicable</t>
        </is>
      </nc>
      <ndxf>
        <font>
          <color indexed="23"/>
        </font>
        <alignment horizontal="center" vertical="center" readingOrder="0"/>
        <border outline="0">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7"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Carcharhinus plumbeus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8"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Carcharias taurus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7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Centrophorus granulosus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8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Cetorhinus maximus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81"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Citharus linguatula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3</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8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Coryphaena equiselis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2998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MLT-ESP-ITA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Coryphaena hippurus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v>1500</v>
      </nc>
      <ndxf>
        <font>
          <color indexed="23"/>
        </font>
        <alignment horizontal="center" vertical="center" readingOrder="0"/>
        <border outline="0">
          <left style="thin">
            <color indexed="8"/>
          </left>
          <right style="thin">
            <color indexed="8"/>
          </right>
          <top style="thin">
            <color indexed="8"/>
          </top>
        </border>
      </ndxf>
    </rcc>
    <rcc rId="0" sId="10" dxf="1">
      <nc r="J102">
        <v>143</v>
      </nc>
      <ndxf>
        <font>
          <color indexed="23"/>
        </font>
        <alignment horizontal="center" vertical="center" readingOrder="0"/>
        <border outline="0">
          <left style="thin">
            <color indexed="8"/>
          </left>
          <right style="thin">
            <color indexed="8"/>
          </right>
          <top style="thin">
            <color indexed="8"/>
          </top>
        </border>
      </ndxf>
    </rcc>
    <rcc rId="0" sId="10" dxf="1">
      <nc r="K102">
        <v>1500</v>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8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Dalathias licha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8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Dicentrarchus labrax</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8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Dipturus batis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87"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Dipturus oxyrinchus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88"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Eledone cirrosa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8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Eledone moschata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Engraulis encrasicolus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fmt sheetId="10" sqref="I102" start="0" length="0">
      <dxf>
        <font>
          <color indexed="23"/>
        </font>
        <alignment horizontal="center" vertical="center" wrapText="1" readingOrder="0"/>
        <border outline="0">
          <left style="thin">
            <color indexed="8"/>
          </left>
          <right style="thin">
            <color indexed="8"/>
          </right>
          <top style="thin">
            <color indexed="8"/>
          </top>
        </border>
      </dxf>
    </rfmt>
    <rcc rId="0" sId="10" dxf="1">
      <nc r="J102">
        <v>0</v>
      </nc>
      <ndxf>
        <font>
          <color indexed="23"/>
        </font>
        <alignment horizontal="center" vertical="center" readingOrder="0"/>
        <border outline="0">
          <left style="thin">
            <color indexed="8"/>
          </left>
          <right style="thin">
            <color indexed="8"/>
          </right>
          <top style="thin">
            <color indexed="8"/>
          </top>
        </border>
      </ndxf>
    </rcc>
    <rfmt sheetId="10" sqref="K102" start="0" length="0">
      <dxf>
        <alignment horizontal="center" vertical="center" readingOrder="0"/>
        <border outline="0">
          <left style="thin">
            <color indexed="8"/>
          </left>
          <right style="thin">
            <color indexed="8"/>
          </right>
          <top style="thin">
            <color indexed="8"/>
          </top>
        </border>
      </dxf>
    </rfmt>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1"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Etmopterus spinax</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Eutrigla gurnardus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Galeorhinus galeus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Galeus melastomus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Gymnura altavela</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Helicolenus dactylopterus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3</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7"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Heptranchias perlo</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8"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Hexanchus griseus</t>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2999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r>
            <t xml:space="preserve">Illex </t>
          </r>
          <r>
            <rPr>
              <sz val="10"/>
              <rFont val="Arial"/>
              <family val="2"/>
            </rPr>
            <t xml:space="preserve">spp., </t>
          </r>
          <r>
            <rPr>
              <i/>
              <sz val="10"/>
              <rFont val="Arial"/>
              <family val="2"/>
            </rPr>
            <t xml:space="preserve">Todarodes </t>
          </r>
          <r>
            <rPr>
              <sz val="10"/>
              <rFont val="Arial"/>
              <family val="2"/>
            </rPr>
            <t>spp.</t>
          </r>
        </is>
      </nc>
      <ndxf>
        <font>
          <i/>
          <color indexed="23"/>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alignment horizontal="center" vertical="top" readingOrder="0"/>
      </dxf>
    </rfmt>
    <rfmt sheetId="10" sqref="W102" start="0" length="0">
      <dxf>
        <numFmt numFmtId="1" formatCode="0"/>
        <alignment horizontal="center" vertical="top" readingOrder="0"/>
      </dxf>
    </rfmt>
    <rfmt sheetId="10" sqref="X102" start="0" length="0">
      <dxf>
        <numFmt numFmtId="1" formatCode="0"/>
        <alignment horizontal="center" vertical="top" readingOrder="0"/>
      </dxf>
    </rfmt>
    <rfmt sheetId="10" sqref="Y102" start="0" length="0">
      <dxf>
        <alignment horizontal="center" vertical="top" readingOrder="0"/>
      </dxf>
    </rfmt>
    <rfmt sheetId="10" sqref="Z102" start="0" length="0">
      <dxf>
        <alignment horizontal="center" vertical="top" readingOrder="0"/>
      </dxf>
    </rfmt>
  </rrc>
  <rrc rId="3000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Istiophoridae</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fmt sheetId="10" sqref="I102" start="0" length="0">
      <dxf>
        <font>
          <color indexed="23"/>
        </font>
        <alignment horizontal="center" vertical="center" wrapText="1" readingOrder="0"/>
        <border outline="0">
          <left style="thin">
            <color indexed="8"/>
          </left>
          <right style="thin">
            <color indexed="8"/>
          </right>
          <top style="thin">
            <color indexed="8"/>
          </top>
        </border>
      </dxf>
    </rfmt>
    <rcc rId="0" sId="10" dxf="1">
      <nc r="J102">
        <v>100</v>
      </nc>
      <ndxf>
        <font>
          <color indexed="23"/>
        </font>
        <alignment horizontal="center" vertical="center" readingOrder="0"/>
        <border outline="0">
          <left style="thin">
            <color indexed="8"/>
          </left>
          <right style="thin">
            <color indexed="8"/>
          </right>
          <top style="thin">
            <color indexed="8"/>
          </top>
        </border>
      </ndxf>
    </rcc>
    <rfmt sheetId="10" sqref="K102" start="0" length="0">
      <dxf>
        <alignment horizontal="center" vertical="center" readingOrder="0"/>
        <border outline="0">
          <left style="thin">
            <color indexed="8"/>
          </left>
          <right style="thin">
            <color indexed="8"/>
          </right>
          <top style="thin">
            <color indexed="8"/>
          </top>
        </border>
      </dxf>
    </rfmt>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01"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Isurus oxyrinchus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0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Lamna nasus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0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Lepidorhombus boscii</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102">
        <v>3</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0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Leucoraja circularis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K102" t="inlineStr">
        <is>
          <t>Not applicable</t>
        </is>
      </nc>
      <ndxf>
        <font>
          <color indexed="23"/>
        </font>
        <alignment horizontal="center" vertical="center" readingOrder="0"/>
        <border outline="0">
          <left style="thin">
            <color indexed="8"/>
          </left>
          <right style="thin">
            <color indexed="8"/>
          </right>
          <top style="thin">
            <color indexed="8"/>
          </top>
        </border>
      </ndxf>
    </rcc>
    <rcc rId="0" sId="10" dxf="1">
      <nc r="L102" t="inlineStr">
        <is>
          <t>Y</t>
        </is>
      </nc>
      <ndxf>
        <font>
          <color indexed="23"/>
        </font>
        <alignment horizontal="center" vertical="center" wrapText="1" readingOrder="0"/>
        <border outline="0">
          <left style="thin">
            <color indexed="8"/>
          </left>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0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Leucoraja melitensis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top style="thin">
            <color indexed="8"/>
          </top>
        </border>
      </ndxf>
    </rcc>
    <rcc rId="0" sId="10" dxf="1">
      <nc r="K102" t="inlineStr">
        <is>
          <t>Not applicable</t>
        </is>
      </nc>
      <ndxf>
        <font>
          <color indexed="23"/>
        </font>
        <alignment horizontal="center" vertical="center" readingOrder="0"/>
        <border outline="0">
          <left style="thin">
            <color indexed="64"/>
          </left>
          <right style="thin">
            <color indexed="64"/>
          </right>
          <top style="thin">
            <color indexed="64"/>
          </top>
          <bottom style="thin">
            <color indexed="64"/>
          </bottom>
        </border>
      </ndxf>
    </rcc>
    <rcc rId="0" sId="10" dxf="1">
      <nc r="L102" t="inlineStr">
        <is>
          <t>Y</t>
        </is>
      </nc>
      <ndxf>
        <font>
          <color indexed="23"/>
        </font>
        <alignment horizontal="center" vertical="center" wrapText="1" readingOrder="0"/>
        <border outline="0">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0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Loligo vulgaris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top style="thin">
            <color indexed="8"/>
          </top>
        </border>
      </ndxf>
    </rcc>
    <rcc rId="0" sId="10" dxf="1">
      <nc r="K102" t="inlineStr">
        <is>
          <t>Not applicable</t>
        </is>
      </nc>
      <ndxf>
        <font>
          <color indexed="23"/>
        </font>
        <alignment horizontal="center" vertical="center" readingOrder="0"/>
        <border outline="0">
          <left style="thin">
            <color indexed="64"/>
          </left>
          <right style="thin">
            <color indexed="64"/>
          </right>
          <top style="thin">
            <color indexed="64"/>
          </top>
          <bottom style="thin">
            <color indexed="64"/>
          </bottom>
        </border>
      </ndxf>
    </rcc>
    <rcc rId="0" sId="10" dxf="1">
      <nc r="L102" t="inlineStr">
        <is>
          <t>Y</t>
        </is>
      </nc>
      <ndxf>
        <font>
          <color indexed="23"/>
        </font>
        <alignment horizontal="center" vertical="center" wrapText="1" readingOrder="0"/>
        <border outline="0">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07"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Lophius budegassa</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top style="thin">
            <color indexed="8"/>
          </top>
        </border>
      </ndxf>
    </rcc>
    <rcc rId="0" sId="10" dxf="1">
      <nc r="K102" t="inlineStr">
        <is>
          <t>Not applicable</t>
        </is>
      </nc>
      <ndxf>
        <font>
          <color indexed="23"/>
        </font>
        <alignment horizontal="center" vertical="center" readingOrder="0"/>
        <border outline="0">
          <left style="thin">
            <color indexed="64"/>
          </left>
          <right style="thin">
            <color indexed="64"/>
          </right>
          <top style="thin">
            <color indexed="64"/>
          </top>
          <bottom style="thin">
            <color indexed="64"/>
          </bottom>
        </border>
      </ndxf>
    </rcc>
    <rcc rId="0" sId="10" dxf="1">
      <nc r="L102" t="inlineStr">
        <is>
          <t>Y</t>
        </is>
      </nc>
      <ndxf>
        <font>
          <color indexed="23"/>
        </font>
        <alignment horizontal="center" vertical="center" wrapText="1" readingOrder="0"/>
        <border outline="0">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08"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dxf>
        <font>
          <color indexed="23"/>
        </font>
      </dxf>
    </rfmt>
    <rcc rId="0" sId="10" dxf="1">
      <nc r="A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color indexed="23"/>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Lophius piscatorius</t>
        </is>
      </nc>
      <ndxf>
        <font>
          <i/>
          <color indexed="23"/>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color indexed="23"/>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color indexed="23"/>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color indexed="23"/>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color indexed="23"/>
        </font>
        <alignment horizontal="center" vertical="center" readingOrder="0"/>
        <border outline="0">
          <left style="thin">
            <color indexed="8"/>
          </left>
          <top style="thin">
            <color indexed="8"/>
          </top>
        </border>
      </ndxf>
    </rcc>
    <rcc rId="0" sId="10" dxf="1">
      <nc r="K102" t="inlineStr">
        <is>
          <t>Not applicable</t>
        </is>
      </nc>
      <ndxf>
        <font>
          <color indexed="23"/>
        </font>
        <alignment horizontal="center" vertical="center" readingOrder="0"/>
        <border outline="0">
          <left style="thin">
            <color indexed="64"/>
          </left>
          <right style="thin">
            <color indexed="64"/>
          </right>
          <top style="thin">
            <color indexed="64"/>
          </top>
          <bottom style="thin">
            <color indexed="64"/>
          </bottom>
        </border>
      </ndxf>
    </rcc>
    <rcc rId="0" sId="10" dxf="1">
      <nc r="L102" t="inlineStr">
        <is>
          <t>Y</t>
        </is>
      </nc>
      <ndxf>
        <font>
          <color indexed="23"/>
        </font>
        <alignment horizontal="center" vertical="center" wrapText="1" readingOrder="0"/>
        <border outline="0">
          <top style="thin">
            <color indexed="8"/>
          </top>
        </border>
      </ndxf>
    </rcc>
    <rfmt sheetId="10" sqref="M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color indexed="23"/>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color indexed="23"/>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0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Merluccius merluccius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102"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102">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102" start="0" length="0">
      <dxf>
        <font>
          <sz val="10"/>
          <color auto="1"/>
          <name val="Arial"/>
          <scheme val="none"/>
        </font>
      </dxf>
    </rfmt>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indexed="19"/>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Mugilidae</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top style="thin">
            <color indexed="8"/>
          </top>
        </border>
      </ndxf>
    </rcc>
    <rcc rId="0" sId="10" dxf="1">
      <nc r="K102" t="inlineStr">
        <is>
          <t>Not applicable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indexed="19"/>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1" sId="10" ref="A102:XFD102" action="deleteRow">
    <undo index="0" exp="area" ref3D="1" dr="$G$1:$L$1048576" dn="Z_E319B588_5C3B_4A17_8722_7FE0E930A5DD_.wvu.Cols" sId="10"/>
    <undo index="0" exp="area" ref3D="1" dr="$G$1:$L$1048576" dn="Z_EA71D772_6BE7_4664_A03C_D59DD59E768D_.wvu.Cols" sId="10"/>
    <undo index="0" exp="area" ref3D="1" dr="$A$1:$W$102" dn="Excel_BuiltIn_Print_Area_10_1"/>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Mullus barbatus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102"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102">
        <v>250</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fmt sheetId="10" sqref="K102" start="0" length="0">
      <dxf>
        <font>
          <sz val="10"/>
          <color auto="1"/>
          <name val="Arial"/>
          <scheme val="none"/>
        </font>
        <border outline="0">
          <left style="thin">
            <color indexed="8"/>
          </left>
          <right style="thin">
            <color indexed="8"/>
          </right>
          <top style="thin">
            <color indexed="8"/>
          </top>
          <bottom style="thin">
            <color indexed="8"/>
          </bottom>
        </border>
      </dxf>
    </rfmt>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Mullus surmuletus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102"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102">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102" start="0" length="0">
      <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dxf>
    </rfmt>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Mustelus asterias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Mustelus mustelus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Mustelus punctulatus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Myliobatis aquila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7"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Nephrops norvegicus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102"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102">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102" start="0" length="0">
      <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dxf>
    </rfmt>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8"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Octopus vulgaris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102"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102">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102" start="0" length="0">
      <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dxf>
    </rfmt>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1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Odontaspis ferox</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Oxynotus centrina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1"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Pagellus acarne</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3</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Pagellus bogaraveo</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3</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Pagellus erythrinus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Parapaeneus longirostris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fmt sheetId="10" sqref="I102" start="0" length="0">
      <dxf>
        <font>
          <sz val="10"/>
          <color auto="1"/>
          <name val="Arial"/>
          <scheme val="none"/>
        </font>
        <alignment horizontal="center" vertical="center" wrapText="1" readingOrder="0"/>
        <border outline="0">
          <left style="thin">
            <color indexed="8"/>
          </left>
          <right style="thin">
            <color indexed="8"/>
          </right>
          <top style="thin">
            <color indexed="8"/>
          </top>
        </border>
      </dxf>
    </rfmt>
    <rcc rId="0" sId="10" dxf="1">
      <nc r="J102">
        <v>250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fmt sheetId="10" sqref="K102" start="0" length="0">
      <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dxf>
    </rfmt>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Phycis blennoides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3</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Prionace glauca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7"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Pristis pectinata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8"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Pristis pristis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2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Pteroplatytrygon violacea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Raja asterias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1"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Raja clavata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Raja miraletus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P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Q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R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ont>
          <sz val="10"/>
          <color auto="1"/>
          <name val="Arial"/>
          <scheme val="none"/>
        </font>
        <fill>
          <patternFill patternType="solid">
            <fgColor indexed="41"/>
            <bgColor indexed="24"/>
          </patternFill>
        </fill>
        <alignment horizontal="center" vertical="top" readingOrder="0"/>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Raja undulata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Rhinobatos cemiculus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Rhinobatos rhinobatos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Rostroraja alba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7"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MLT-FRA-ESP-ITA-CYP-GRE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Sarda sarda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v>354</v>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v>1</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v>354</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8"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Sardina pilchardus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3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r>
            <t xml:space="preserve">Scomber </t>
          </r>
          <r>
            <rPr>
              <sz val="10"/>
              <rFont val="Arial"/>
              <family val="2"/>
            </rPr>
            <t>spp.</t>
          </r>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Scyliorhinus canicula</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1"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Scyliorhinus stellaris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Sepia officinalis</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Shark like Selachii</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Sphyrna lewini</t>
        </is>
      </nc>
      <ndxf>
        <font>
          <i/>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Sphyrna mokarran</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Sphyrna tudes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7"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Sphyrna zygaena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8"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Spicara flexuosa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3</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4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Spicara smaris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Squalus acanthias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1"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Squalus blainvillei</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Squatina aculeata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Squatina oculata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Squatina squatina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Squilla mantis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MLT-FRA-ESP-ITA-CYP-GRE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Thunnus alalunga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v>575</v>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0" dxf="1">
      <nc r="J102">
        <v>1</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K102">
        <v>575</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7"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MLT-FRA-ESP-ITA-CYP-GRE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Thunnus thynnus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v>7004</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v>2559</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v>7004</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8"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Torpedo marmorata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59"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Trachurus mediterraneus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60"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Trachurus trachurus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61"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Trigla lucerna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62"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Trigloporus lastoviza</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3</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63"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Trisopterus minutus capelanus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3</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64"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Veneridae</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2</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65"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MLT-FRA-ESP-ITA-CYP-GRE</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Xiphias gladius</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1</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v>1515</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v>49</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v>1515</v>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ont>
          <sz val="10"/>
          <color auto="1"/>
          <name val="Arial"/>
          <scheme val="none"/>
        </font>
        <numFmt numFmtId="30" formatCode="@"/>
        <fill>
          <patternFill patternType="solid">
            <fgColor indexed="41"/>
            <bgColor indexed="24"/>
          </patternFill>
        </fill>
        <alignment horizontal="center" vertical="center" wrapText="1" readingOrder="0"/>
        <border outline="0">
          <left style="thin">
            <color indexed="8"/>
          </left>
          <right style="thin">
            <color indexed="8"/>
          </right>
          <top style="thin">
            <color indexed="8"/>
          </top>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rc rId="30066" sId="10" ref="A102:XFD102" action="deleteRow">
    <undo index="0" exp="area" ref3D="1" dr="$G$1:$L$1048576" dn="Z_E319B588_5C3B_4A17_8722_7FE0E930A5DD_.wvu.Cols" sId="10"/>
    <undo index="0" exp="area" ref3D="1" dr="$G$1:$L$1048576" dn="Z_EA71D772_6BE7_4664_A03C_D59DD59E768D_.wvu.Cols" sId="10"/>
    <rfmt sheetId="10" xfDxf="1" sqref="A102:XFD102" start="0" length="0"/>
    <rcc rId="0" sId="10" dxf="1">
      <nc r="A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B102" t="inlineStr">
        <is>
          <t>MLT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C102">
        <v>2013</v>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D102" t="inlineStr">
        <is>
          <t>Mediterranean Sea and Black Sea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E102" t="inlineStr">
        <is>
          <t>GSA 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0" dxf="1">
      <nc r="F102" t="inlineStr">
        <is>
          <t>Zeus faber</t>
        </is>
      </nc>
      <ndxf>
        <font>
          <i/>
          <sz val="10"/>
          <color auto="1"/>
          <name val="Arial"/>
          <scheme val="none"/>
        </font>
        <alignment horizontal="left" vertical="top" readingOrder="0"/>
        <border outline="0">
          <left style="thin">
            <color indexed="64"/>
          </left>
          <right style="thin">
            <color indexed="64"/>
          </right>
          <top style="thin">
            <color indexed="64"/>
          </top>
          <bottom style="thin">
            <color indexed="64"/>
          </bottom>
        </border>
      </ndxf>
    </rcc>
    <rcc rId="0" sId="10" dxf="1">
      <nc r="G102">
        <v>3</v>
      </nc>
      <ndxf>
        <font>
          <i/>
          <sz val="10"/>
          <color auto="1"/>
          <name val="Arial"/>
          <scheme val="none"/>
        </font>
        <alignment horizontal="center" vertical="top" readingOrder="0"/>
        <border outline="0">
          <left style="thin">
            <color indexed="64"/>
          </left>
          <right style="thin">
            <color indexed="64"/>
          </right>
          <top style="thin">
            <color indexed="64"/>
          </top>
          <bottom style="thin">
            <color indexed="64"/>
          </bottom>
        </border>
      </ndxf>
    </rcc>
    <rcc rId="0" sId="10" dxf="1" numFmtId="14">
      <nc r="H102">
        <v>0.125</v>
      </nc>
      <ndxf>
        <font>
          <sz val="10"/>
          <color auto="1"/>
          <name val="Arial"/>
          <scheme val="none"/>
        </font>
        <numFmt numFmtId="164" formatCode="0.0%"/>
        <alignment horizontal="center" vertical="center" wrapText="1" readingOrder="0"/>
        <border outline="0">
          <right style="thin">
            <color indexed="8"/>
          </right>
          <top style="thin">
            <color indexed="8"/>
          </top>
        </border>
      </ndxf>
    </rcc>
    <rcc rId="0" sId="10" dxf="1">
      <nc r="I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J102" t="inlineStr">
        <is>
          <t>Not applicable</t>
        </is>
      </nc>
      <ndxf>
        <font>
          <sz val="10"/>
          <color auto="1"/>
          <name val="Arial"/>
          <scheme val="none"/>
        </font>
        <alignment horizontal="center" vertical="top" readingOrder="0"/>
        <border outline="0">
          <left style="thin">
            <color indexed="8"/>
          </left>
          <right style="thin">
            <color indexed="8"/>
          </right>
          <top style="thin">
            <color indexed="8"/>
          </top>
          <bottom style="thin">
            <color indexed="8"/>
          </bottom>
        </border>
      </ndxf>
    </rcc>
    <rcc rId="0" sId="10" dxf="1">
      <nc r="K102" t="inlineStr">
        <is>
          <t>Not applicable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0" dxf="1">
      <nc r="L102" t="inlineStr">
        <is>
          <t>Y</t>
        </is>
      </nc>
      <ndxf>
        <font>
          <sz val="10"/>
          <color auto="1"/>
          <name val="Arial"/>
          <scheme val="none"/>
        </font>
        <alignment horizontal="center" vertical="center" wrapText="1" readingOrder="0"/>
        <border outline="0">
          <left style="thin">
            <color indexed="8"/>
          </left>
          <top style="thin">
            <color indexed="8"/>
          </top>
        </border>
      </ndxf>
    </rcc>
    <rfmt sheetId="10" sqref="M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N102" start="0" length="0">
      <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O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P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Q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R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S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T102" start="0" length="0">
      <dxf>
        <fill>
          <patternFill patternType="solid">
            <fgColor indexed="41"/>
            <bgColor indexed="24"/>
          </patternFill>
        </fill>
        <border outline="0">
          <left style="thin">
            <color indexed="8"/>
          </left>
          <right style="thin">
            <color indexed="8"/>
          </right>
          <top style="thin">
            <color indexed="8"/>
          </top>
          <bottom style="thin">
            <color indexed="8"/>
          </bottom>
        </border>
      </dxf>
    </rfmt>
    <rfmt sheetId="10" sqref="V102" start="0" length="0">
      <dxf>
        <numFmt numFmtId="1" formatCode="0"/>
      </dxf>
    </rfmt>
    <rfmt sheetId="10" sqref="W102" start="0" length="0">
      <dxf>
        <numFmt numFmtId="1" formatCode="0"/>
      </dxf>
    </rfmt>
    <rfmt sheetId="10" sqref="X102" start="0" length="0">
      <dxf>
        <numFmt numFmtId="1" formatCode="0"/>
      </dxf>
    </rfmt>
  </rrc>
  <rfmt sheetId="10" sqref="F1">
    <dxf>
      <fill>
        <patternFill patternType="solid">
          <bgColor rgb="FFFFFF00"/>
        </patternFill>
      </fill>
    </dxf>
  </rfmt>
  <rcmt sheetId="10" cell="F1" guid="{38D9E9DA-4687-4268-B0CB-B76366DB83C9}" author="Nicholas Flores Martin" newLength="52"/>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III_C_6!$A$1:$M$161</formula>
    <oldFormula>III_C_6!$A$1:$M$161</oldFormula>
  </rdn>
  <rdn rId="0" localSheetId="11" customView="1" name="Z_E319B588_5C3B_4A17_8722_7FE0E930A5DD_.wvu.FilterData" hidden="1" oldHidden="1">
    <formula>III_C_6!$A$4:$N$190</formula>
    <oldFormula>III_C_6!$A$4:$N$190</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411.xml><?xml version="1.0" encoding="utf-8"?>
<revisions xmlns="http://schemas.openxmlformats.org/spreadsheetml/2006/main" xmlns:r="http://schemas.openxmlformats.org/officeDocument/2006/relationships">
  <rcc rId="31096" sId="14">
    <oc r="A130">
      <v>2011</v>
    </oc>
    <nc r="A130"/>
  </rcc>
  <rcc rId="31097" sId="14">
    <oc r="A131" t="inlineStr">
      <is>
        <t xml:space="preserve">* Should be calculated after the three-year period at a regional level. </t>
      </is>
    </oc>
    <nc r="A131"/>
  </rcc>
  <rcc rId="31098" sId="14">
    <oc r="A132" t="inlineStr">
      <is>
        <t xml:space="preserve">** Values refer to the number of age samples collected during 2011, not the numbers read.  </t>
      </is>
    </oc>
    <nc r="A132"/>
  </rcc>
  <rfmt sheetId="14" sqref="A129:A134" start="0" length="0">
    <dxf>
      <border>
        <left/>
      </border>
    </dxf>
  </rfmt>
  <rfmt sheetId="14" sqref="O113" start="0" length="0">
    <dxf>
      <font>
        <sz val="10"/>
        <color auto="1"/>
        <name val="Arial"/>
        <scheme val="none"/>
      </font>
    </dxf>
  </rfmt>
  <rrc rId="31099" sId="14" ref="P1:P1048576" action="insertCol"/>
  <rcc rId="31100" sId="14">
    <nc r="P113">
      <f>O113/100</f>
    </nc>
  </rcc>
  <rcc rId="31101" sId="14" odxf="1" dxf="1">
    <nc r="P111">
      <f>O111/100</f>
    </nc>
    <odxf>
      <font/>
    </odxf>
    <ndxf>
      <font>
        <sz val="10"/>
        <color auto="1"/>
        <name val="Arial"/>
        <scheme val="none"/>
      </font>
    </ndxf>
  </rcc>
  <rcc rId="31102" sId="14" odxf="1" dxf="1">
    <nc r="P112">
      <f>O112/100</f>
    </nc>
    <odxf>
      <font/>
    </odxf>
    <ndxf>
      <font>
        <sz val="10"/>
        <color auto="1"/>
        <name val="Arial"/>
        <scheme val="none"/>
      </font>
    </ndxf>
  </rcc>
  <rfmt sheetId="14" sqref="P4" start="0" length="0">
    <dxf>
      <font>
        <sz val="10"/>
        <color auto="1"/>
        <name val="Arial"/>
        <scheme val="none"/>
      </font>
    </dxf>
  </rfmt>
  <rfmt sheetId="14" sqref="P5" start="0" length="0">
    <dxf>
      <font>
        <sz val="10"/>
        <color auto="1"/>
        <name val="Arial"/>
        <scheme val="none"/>
      </font>
    </dxf>
  </rfmt>
  <rfmt sheetId="14" sqref="P6" start="0" length="0">
    <dxf>
      <font>
        <sz val="10"/>
        <color auto="1"/>
        <name val="Arial"/>
        <scheme val="none"/>
      </font>
    </dxf>
  </rfmt>
  <rfmt sheetId="14" sqref="P7" start="0" length="0">
    <dxf>
      <font>
        <sz val="10"/>
        <color auto="1"/>
        <name val="Arial"/>
        <scheme val="none"/>
      </font>
    </dxf>
  </rfmt>
  <rfmt sheetId="14" sqref="P8" start="0" length="0">
    <dxf>
      <font>
        <sz val="10"/>
        <color auto="1"/>
        <name val="Arial"/>
        <scheme val="none"/>
      </font>
    </dxf>
  </rfmt>
  <rfmt sheetId="14" sqref="P9" start="0" length="0">
    <dxf>
      <font>
        <sz val="10"/>
        <color auto="1"/>
        <name val="Arial"/>
        <scheme val="none"/>
      </font>
    </dxf>
  </rfmt>
  <rcc rId="31103" sId="14" odxf="1" dxf="1">
    <nc r="P56">
      <f>O56/100</f>
    </nc>
    <odxf>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31104" sId="14" odxf="1" dxf="1">
    <nc r="P54">
      <f>O54/100</f>
    </nc>
    <odxf>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31105" sId="14" odxf="1" dxf="1">
    <nc r="P55">
      <f>O55/100</f>
    </nc>
    <odxf>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31106" sId="14" odxf="1" dxf="1">
    <nc r="P13">
      <f>O13/100</f>
    </nc>
    <odxf>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31107" sId="14" odxf="1" dxf="1">
    <nc r="P14">
      <f>O14/100</f>
    </nc>
    <odxf>
      <font/>
    </odxf>
    <ndxf>
      <font>
        <sz val="10"/>
        <color auto="1"/>
        <name val="Arial"/>
        <scheme val="none"/>
      </font>
    </ndxf>
  </rcc>
  <rcc rId="31108" sId="14" odxf="1" dxf="1">
    <nc r="P15">
      <f>O15/100</f>
    </nc>
    <odxf>
      <font/>
    </odxf>
    <ndxf>
      <font>
        <sz val="10"/>
        <color auto="1"/>
        <name val="Arial"/>
        <scheme val="none"/>
      </font>
    </ndxf>
  </rcc>
  <rcc rId="31109" sId="14" odxf="1" dxf="1">
    <nc r="P16">
      <f>O16/100</f>
    </nc>
    <odxf>
      <font/>
    </odxf>
    <ndxf>
      <font>
        <sz val="10"/>
        <color auto="1"/>
        <name val="Arial"/>
        <scheme val="none"/>
      </font>
    </ndxf>
  </rcc>
  <rcc rId="31110" sId="14" odxf="1" dxf="1">
    <nc r="P10">
      <f>O10/100</f>
    </nc>
    <odxf>
      <font/>
    </odxf>
    <ndxf>
      <font>
        <sz val="10"/>
        <color auto="1"/>
        <name val="Arial"/>
        <scheme val="none"/>
      </font>
    </ndxf>
  </rcc>
  <rcc rId="31111" sId="14" odxf="1" dxf="1">
    <nc r="P11">
      <f>O11/100</f>
    </nc>
    <odxf>
      <font/>
    </odxf>
    <ndxf>
      <font>
        <sz val="10"/>
        <color auto="1"/>
        <name val="Arial"/>
        <scheme val="none"/>
      </font>
    </ndxf>
  </rcc>
  <rcc rId="31112" sId="14" odxf="1" dxf="1">
    <nc r="P12">
      <f>O12/100</f>
    </nc>
    <odxf>
      <font/>
    </odxf>
    <ndxf>
      <font>
        <sz val="10"/>
        <color auto="1"/>
        <name val="Arial"/>
        <scheme val="none"/>
      </font>
    </ndxf>
  </rcc>
  <rcc rId="31113" sId="14" odxf="1" dxf="1">
    <nc r="P123">
      <f>O123/100</f>
    </nc>
    <odxf>
      <font/>
    </odxf>
    <ndxf>
      <font>
        <sz val="10"/>
        <color auto="1"/>
        <name val="Arial"/>
        <scheme val="none"/>
      </font>
    </ndxf>
  </rcc>
  <rcc rId="31114" sId="14" odxf="1" dxf="1">
    <nc r="P124">
      <f>O124/100</f>
    </nc>
    <odxf>
      <font/>
    </odxf>
    <ndxf>
      <font>
        <sz val="10"/>
        <color auto="1"/>
        <name val="Arial"/>
        <scheme val="none"/>
      </font>
    </ndxf>
  </rcc>
  <rcc rId="31115" sId="14" odxf="1" dxf="1">
    <nc r="P125">
      <f>O125/100</f>
    </nc>
    <odxf>
      <font/>
    </odxf>
    <ndxf>
      <font>
        <sz val="10"/>
        <color auto="1"/>
        <name val="Arial"/>
        <scheme val="none"/>
      </font>
    </ndxf>
  </rcc>
  <rcc rId="31116" sId="14" odxf="1" dxf="1">
    <nc r="P104">
      <f>O104/100</f>
    </nc>
    <odxf>
      <font/>
    </odxf>
    <ndxf>
      <font>
        <sz val="10"/>
        <color auto="1"/>
        <name val="Arial"/>
        <scheme val="none"/>
      </font>
    </ndxf>
  </rcc>
  <rcc rId="31117" sId="14" odxf="1" dxf="1">
    <nc r="P102">
      <f>O102/100</f>
    </nc>
    <odxf>
      <font/>
    </odxf>
    <ndxf>
      <font>
        <sz val="10"/>
        <color auto="1"/>
        <name val="Arial"/>
        <scheme val="none"/>
      </font>
    </ndxf>
  </rcc>
  <rcc rId="31118" sId="14" odxf="1" dxf="1">
    <nc r="P103">
      <f>O103/100</f>
    </nc>
    <odxf>
      <font/>
    </odxf>
    <ndxf>
      <font>
        <sz val="10"/>
        <color auto="1"/>
        <name val="Arial"/>
        <scheme val="none"/>
      </font>
    </ndxf>
  </rcc>
  <rcc rId="31119" sId="14" odxf="1" dxf="1">
    <nc r="P86">
      <f>O86/100</f>
    </nc>
    <odxf>
      <font/>
    </odxf>
    <ndxf>
      <font>
        <sz val="10"/>
        <color auto="1"/>
        <name val="Arial"/>
        <scheme val="none"/>
      </font>
    </ndxf>
  </rcc>
  <rcc rId="31120" sId="14" odxf="1" dxf="1">
    <nc r="P84">
      <f>O84/100</f>
    </nc>
    <odxf>
      <font/>
    </odxf>
    <ndxf>
      <font>
        <sz val="10"/>
        <color auto="1"/>
        <name val="Arial"/>
        <scheme val="none"/>
      </font>
    </ndxf>
  </rcc>
  <rcc rId="31121" sId="14" odxf="1" dxf="1">
    <nc r="P85">
      <f>O85/100</f>
    </nc>
    <odxf>
      <font/>
    </odxf>
    <ndxf>
      <font>
        <sz val="10"/>
        <color auto="1"/>
        <name val="Arial"/>
        <scheme val="none"/>
      </font>
    </ndxf>
  </rcc>
  <rcc rId="31122" sId="14" odxf="1" dxf="1">
    <nc r="P59">
      <f>O59/100</f>
    </nc>
    <odxf>
      <font/>
    </odxf>
    <ndxf>
      <font>
        <sz val="10"/>
        <color auto="1"/>
        <name val="Arial"/>
        <scheme val="none"/>
      </font>
    </ndxf>
  </rcc>
  <rcc rId="31123" sId="14" odxf="1" dxf="1">
    <nc r="P57">
      <f>O57/100</f>
    </nc>
    <odxf>
      <font/>
    </odxf>
    <ndxf>
      <font>
        <sz val="10"/>
        <color auto="1"/>
        <name val="Arial"/>
        <scheme val="none"/>
      </font>
    </ndxf>
  </rcc>
  <rcc rId="31124" sId="14" odxf="1" dxf="1">
    <nc r="P58">
      <f>O58/100</f>
    </nc>
    <odxf>
      <font/>
    </odxf>
    <ndxf>
      <font>
        <sz val="10"/>
        <color auto="1"/>
        <name val="Arial"/>
        <scheme val="none"/>
      </font>
    </ndxf>
  </rcc>
  <rcc rId="31125" sId="14" odxf="1" dxf="1">
    <nc r="P116">
      <f>O116/100</f>
    </nc>
    <odxf>
      <font/>
    </odxf>
    <ndxf>
      <font>
        <sz val="10"/>
        <color auto="1"/>
        <name val="Arial"/>
        <scheme val="none"/>
      </font>
    </ndxf>
  </rcc>
  <rcc rId="31126" sId="14" odxf="1" dxf="1">
    <nc r="P114">
      <f>O114/100</f>
    </nc>
    <odxf>
      <font/>
    </odxf>
    <ndxf>
      <font>
        <sz val="10"/>
        <color auto="1"/>
        <name val="Arial"/>
        <scheme val="none"/>
      </font>
    </ndxf>
  </rcc>
  <rcc rId="31127" sId="14" odxf="1" dxf="1">
    <nc r="P115">
      <f>O115/100</f>
    </nc>
    <odxf>
      <font/>
    </odxf>
    <ndxf>
      <font>
        <sz val="10"/>
        <color auto="1"/>
        <name val="Arial"/>
        <scheme val="none"/>
      </font>
    </ndxf>
  </rcc>
  <rcc rId="31128" sId="14" odxf="1" dxf="1">
    <nc r="P62">
      <f>O62/100</f>
    </nc>
    <odxf>
      <font/>
    </odxf>
    <ndxf>
      <font>
        <sz val="10"/>
        <color auto="1"/>
        <name val="Arial"/>
        <scheme val="none"/>
      </font>
    </ndxf>
  </rcc>
  <rcc rId="31129" sId="14" odxf="1" dxf="1">
    <nc r="P60">
      <f>O60/100</f>
    </nc>
    <odxf>
      <font/>
    </odxf>
    <ndxf>
      <font>
        <sz val="10"/>
        <color auto="1"/>
        <name val="Arial"/>
        <scheme val="none"/>
      </font>
    </ndxf>
  </rcc>
  <rcc rId="31130" sId="14" odxf="1" dxf="1">
    <nc r="P61">
      <f>O61/100</f>
    </nc>
    <odxf>
      <font/>
    </odxf>
    <ndxf>
      <font>
        <sz val="10"/>
        <color auto="1"/>
        <name val="Arial"/>
        <scheme val="none"/>
      </font>
    </ndxf>
  </rcc>
  <rcc rId="31131" sId="14" odxf="1" dxf="1">
    <nc r="P65">
      <f>O65/100</f>
    </nc>
    <odxf>
      <font/>
    </odxf>
    <ndxf>
      <font>
        <sz val="10"/>
        <color auto="1"/>
        <name val="Arial"/>
        <scheme val="none"/>
      </font>
    </ndxf>
  </rcc>
  <rcc rId="31132" sId="14" odxf="1" dxf="1">
    <nc r="P63">
      <f>O63/100</f>
    </nc>
    <odxf>
      <font/>
    </odxf>
    <ndxf>
      <font>
        <sz val="10"/>
        <color auto="1"/>
        <name val="Arial"/>
        <scheme val="none"/>
      </font>
    </ndxf>
  </rcc>
  <rcc rId="31133" sId="14" odxf="1" dxf="1">
    <nc r="P64">
      <f>O64/100</f>
    </nc>
    <odxf>
      <font/>
    </odxf>
    <ndxf>
      <font>
        <sz val="10"/>
        <color auto="1"/>
        <name val="Arial"/>
        <scheme val="none"/>
      </font>
    </ndxf>
  </rcc>
  <rcc rId="31134" sId="14" odxf="1" dxf="1">
    <nc r="P68">
      <f>O68/100</f>
    </nc>
    <odxf>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31135" sId="14" odxf="1" dxf="1">
    <nc r="P66">
      <f>O66/100</f>
    </nc>
    <odxf>
      <font/>
    </odxf>
    <ndxf>
      <font>
        <sz val="10"/>
        <color auto="1"/>
        <name val="Arial"/>
        <scheme val="none"/>
      </font>
    </ndxf>
  </rcc>
  <rcc rId="31136" sId="14" odxf="1" dxf="1">
    <nc r="P67">
      <f>O67/100</f>
    </nc>
    <odxf>
      <font/>
    </odxf>
    <ndxf>
      <font>
        <sz val="10"/>
        <color auto="1"/>
        <name val="Arial"/>
        <scheme val="none"/>
      </font>
    </ndxf>
  </rcc>
  <rcc rId="31137" sId="14" odxf="1" dxf="1">
    <nc r="P17">
      <f>O17/100</f>
    </nc>
    <odxf>
      <font/>
    </odxf>
    <ndxf>
      <font>
        <sz val="10"/>
        <color auto="1"/>
        <name val="Arial"/>
        <scheme val="none"/>
      </font>
    </ndxf>
  </rcc>
  <rcc rId="31138" sId="14" odxf="1" dxf="1">
    <nc r="P18">
      <f>O18/100</f>
    </nc>
    <odxf>
      <font/>
    </odxf>
    <ndxf>
      <font>
        <sz val="10"/>
        <color auto="1"/>
        <name val="Arial"/>
        <scheme val="none"/>
      </font>
    </ndxf>
  </rcc>
  <rcc rId="31139" sId="14" odxf="1" dxf="1">
    <nc r="P19">
      <f>O19/100</f>
    </nc>
    <odxf>
      <font/>
    </odxf>
    <ndxf>
      <font>
        <sz val="10"/>
        <color auto="1"/>
        <name val="Arial"/>
        <scheme val="none"/>
      </font>
    </ndxf>
  </rcc>
  <rcc rId="31140" sId="14" odxf="1" dxf="1">
    <nc r="P119">
      <f>O119/100</f>
    </nc>
    <odxf>
      <font/>
    </odxf>
    <ndxf>
      <font>
        <sz val="10"/>
        <color auto="1"/>
        <name val="Arial"/>
        <scheme val="none"/>
      </font>
    </ndxf>
  </rcc>
  <rcc rId="31141" sId="14" odxf="1" dxf="1">
    <nc r="P117">
      <f>O117/100</f>
    </nc>
    <odxf>
      <font/>
    </odxf>
    <ndxf>
      <font>
        <sz val="10"/>
        <color auto="1"/>
        <name val="Arial"/>
        <scheme val="none"/>
      </font>
    </ndxf>
  </rcc>
  <rcc rId="31142" sId="14" odxf="1" dxf="1">
    <nc r="P118">
      <f>O118/100</f>
    </nc>
    <odxf>
      <font/>
    </odxf>
    <ndxf>
      <font>
        <sz val="10"/>
        <color auto="1"/>
        <name val="Arial"/>
        <scheme val="none"/>
      </font>
    </ndxf>
  </rcc>
  <rcc rId="31143" sId="14" odxf="1" dxf="1">
    <nc r="P80">
      <f>O80/100</f>
    </nc>
    <odxf>
      <font/>
    </odxf>
    <ndxf>
      <font>
        <sz val="10"/>
        <color auto="1"/>
        <name val="Arial"/>
        <scheme val="none"/>
      </font>
    </ndxf>
  </rcc>
  <rcc rId="31144" sId="14" odxf="1" dxf="1">
    <nc r="P78">
      <f>O78/100</f>
    </nc>
    <odxf>
      <font/>
    </odxf>
    <ndxf>
      <font>
        <sz val="10"/>
        <color auto="1"/>
        <name val="Arial"/>
        <scheme val="none"/>
      </font>
    </ndxf>
  </rcc>
  <rcc rId="31145" sId="14" odxf="1" dxf="1">
    <nc r="P79">
      <f>O79/100</f>
    </nc>
    <odxf>
      <font/>
    </odxf>
    <ndxf>
      <font>
        <sz val="10"/>
        <color auto="1"/>
        <name val="Arial"/>
        <scheme val="none"/>
      </font>
    </ndxf>
  </rcc>
  <rcc rId="31146" sId="14" odxf="1" dxf="1">
    <nc r="P83">
      <f>O83/100</f>
    </nc>
    <odxf>
      <font/>
    </odxf>
    <ndxf>
      <font>
        <sz val="10"/>
        <color auto="1"/>
        <name val="Arial"/>
        <scheme val="none"/>
      </font>
    </ndxf>
  </rcc>
  <rcc rId="31147" sId="14" odxf="1" dxf="1">
    <nc r="P81">
      <f>O81/100</f>
    </nc>
    <odxf>
      <font/>
    </odxf>
    <ndxf>
      <font>
        <sz val="10"/>
        <color auto="1"/>
        <name val="Arial"/>
        <scheme val="none"/>
      </font>
    </ndxf>
  </rcc>
  <rcc rId="31148" sId="14" odxf="1" dxf="1">
    <nc r="P82">
      <f>O82/100</f>
    </nc>
    <odxf>
      <font/>
    </odxf>
    <ndxf>
      <font>
        <sz val="10"/>
        <color auto="1"/>
        <name val="Arial"/>
        <scheme val="none"/>
      </font>
    </ndxf>
  </rcc>
  <rcc rId="31149" sId="14" odxf="1" dxf="1">
    <nc r="P20">
      <f>O20/100</f>
    </nc>
    <odxf>
      <font/>
    </odxf>
    <ndxf>
      <font>
        <sz val="10"/>
        <color auto="1"/>
        <name val="Arial"/>
        <scheme val="none"/>
      </font>
    </ndxf>
  </rcc>
  <rcc rId="31150" sId="14" odxf="1" dxf="1">
    <nc r="P21">
      <f>O21/100</f>
    </nc>
    <odxf>
      <font/>
    </odxf>
    <ndxf>
      <font>
        <sz val="10"/>
        <color auto="1"/>
        <name val="Arial"/>
        <scheme val="none"/>
      </font>
    </ndxf>
  </rcc>
  <rcc rId="31151" sId="14" odxf="1" dxf="1">
    <nc r="P22">
      <f>O22/100</f>
    </nc>
    <odxf>
      <font/>
    </odxf>
    <ndxf>
      <font>
        <sz val="10"/>
        <color auto="1"/>
        <name val="Arial"/>
        <scheme val="none"/>
      </font>
    </ndxf>
  </rcc>
  <rcc rId="31152" sId="14" odxf="1" dxf="1">
    <nc r="P23">
      <f>O23/100</f>
    </nc>
    <odxf>
      <font/>
    </odxf>
    <ndxf>
      <font>
        <sz val="10"/>
        <color auto="1"/>
        <name val="Arial"/>
        <scheme val="none"/>
      </font>
    </ndxf>
  </rcc>
  <rcc rId="31153" sId="14" odxf="1" dxf="1">
    <nc r="P24">
      <f>O24/100</f>
    </nc>
    <odxf>
      <font/>
    </odxf>
    <ndxf>
      <font>
        <sz val="10"/>
        <color auto="1"/>
        <name val="Arial"/>
        <scheme val="none"/>
      </font>
    </ndxf>
  </rcc>
  <rcc rId="31154" sId="14" odxf="1" dxf="1">
    <nc r="P25">
      <f>O25/100</f>
    </nc>
    <odxf>
      <font/>
    </odxf>
    <ndxf>
      <font>
        <sz val="10"/>
        <color auto="1"/>
        <name val="Arial"/>
        <scheme val="none"/>
      </font>
    </ndxf>
  </rcc>
  <rcc rId="31155" sId="14" odxf="1" dxf="1">
    <nc r="P26">
      <f>O26/100</f>
    </nc>
    <odxf>
      <font/>
    </odxf>
    <ndxf>
      <font>
        <sz val="10"/>
        <color auto="1"/>
        <name val="Arial"/>
        <scheme val="none"/>
      </font>
    </ndxf>
  </rcc>
  <rcc rId="31156" sId="14" odxf="1" dxf="1">
    <nc r="P27">
      <f>O27/100</f>
    </nc>
    <odxf>
      <font/>
    </odxf>
    <ndxf>
      <font>
        <sz val="10"/>
        <color auto="1"/>
        <name val="Arial"/>
        <scheme val="none"/>
      </font>
    </ndxf>
  </rcc>
  <rcc rId="31157" sId="14" odxf="1" dxf="1">
    <nc r="P28">
      <f>O28/100</f>
    </nc>
    <odxf>
      <font/>
    </odxf>
    <ndxf>
      <font>
        <sz val="10"/>
        <color auto="1"/>
        <name val="Arial"/>
        <scheme val="none"/>
      </font>
    </ndxf>
  </rcc>
  <rcc rId="31158" sId="14" odxf="1" dxf="1">
    <nc r="P71">
      <f>O71/100</f>
    </nc>
    <odxf>
      <font/>
    </odxf>
    <ndxf>
      <font>
        <sz val="10"/>
        <color auto="1"/>
        <name val="Arial"/>
        <scheme val="none"/>
      </font>
    </ndxf>
  </rcc>
  <rcc rId="31159" sId="14" odxf="1" dxf="1">
    <nc r="P69">
      <f>O69/100</f>
    </nc>
    <odxf>
      <font/>
    </odxf>
    <ndxf>
      <font>
        <sz val="10"/>
        <color auto="1"/>
        <name val="Arial"/>
        <scheme val="none"/>
      </font>
    </ndxf>
  </rcc>
  <rcc rId="31160" sId="14" odxf="1" dxf="1">
    <nc r="P70">
      <f>O70/100</f>
    </nc>
    <odxf>
      <font/>
    </odxf>
    <ndxf>
      <font>
        <sz val="10"/>
        <color auto="1"/>
        <name val="Arial"/>
        <scheme val="none"/>
      </font>
    </ndxf>
  </rcc>
  <rcc rId="31161" sId="14" odxf="1" dxf="1">
    <nc r="P74">
      <f>O74/100</f>
    </nc>
    <odxf>
      <font/>
    </odxf>
    <ndxf>
      <font>
        <sz val="10"/>
        <color auto="1"/>
        <name val="Arial"/>
        <scheme val="none"/>
      </font>
    </ndxf>
  </rcc>
  <rcc rId="31162" sId="14" odxf="1" dxf="1">
    <nc r="P72">
      <f>O72/100</f>
    </nc>
    <odxf>
      <font/>
    </odxf>
    <ndxf>
      <font>
        <sz val="10"/>
        <color auto="1"/>
        <name val="Arial"/>
        <scheme val="none"/>
      </font>
    </ndxf>
  </rcc>
  <rcc rId="31163" sId="14" odxf="1" dxf="1">
    <nc r="P73">
      <f>O73/100</f>
    </nc>
    <odxf>
      <font/>
    </odxf>
    <ndxf>
      <font>
        <sz val="10"/>
        <color auto="1"/>
        <name val="Arial"/>
        <scheme val="none"/>
      </font>
    </ndxf>
  </rcc>
  <rcc rId="31164" sId="14" odxf="1" dxf="1">
    <nc r="P107">
      <f>O107/100</f>
    </nc>
    <odxf>
      <font/>
    </odxf>
    <ndxf>
      <font>
        <sz val="10"/>
        <color auto="1"/>
        <name val="Arial"/>
        <scheme val="none"/>
      </font>
    </ndxf>
  </rcc>
  <rcc rId="31165" sId="14" odxf="1" dxf="1">
    <nc r="P105">
      <f>O105/100</f>
    </nc>
    <odxf>
      <font/>
    </odxf>
    <ndxf>
      <font>
        <sz val="10"/>
        <color auto="1"/>
        <name val="Arial"/>
        <scheme val="none"/>
      </font>
    </ndxf>
  </rcc>
  <rcc rId="31166" sId="14" odxf="1" dxf="1">
    <nc r="P106">
      <f>O106/100</f>
    </nc>
    <odxf>
      <font/>
    </odxf>
    <ndxf>
      <font>
        <sz val="10"/>
        <color auto="1"/>
        <name val="Arial"/>
        <scheme val="none"/>
      </font>
    </ndxf>
  </rcc>
  <rcc rId="31167" sId="14" odxf="1" dxf="1">
    <nc r="P29">
      <f>O29/100</f>
    </nc>
    <odxf>
      <font/>
    </odxf>
    <ndxf>
      <font>
        <sz val="10"/>
        <color auto="1"/>
        <name val="Arial"/>
        <scheme val="none"/>
      </font>
    </ndxf>
  </rcc>
  <rcc rId="31168" sId="14" odxf="1" dxf="1">
    <nc r="P30">
      <f>O30/100</f>
    </nc>
    <odxf>
      <font/>
    </odxf>
    <ndxf>
      <font>
        <sz val="10"/>
        <color auto="1"/>
        <name val="Arial"/>
        <scheme val="none"/>
      </font>
    </ndxf>
  </rcc>
  <rcc rId="31169" sId="14" odxf="1" dxf="1">
    <nc r="P31">
      <f>O31/100</f>
    </nc>
    <odxf>
      <font/>
    </odxf>
    <ndxf>
      <font>
        <sz val="10"/>
        <color auto="1"/>
        <name val="Arial"/>
        <scheme val="none"/>
      </font>
    </ndxf>
  </rcc>
  <rcc rId="31170" sId="14" odxf="1" dxf="1">
    <nc r="P32">
      <f>O32/100</f>
    </nc>
    <odxf>
      <font/>
    </odxf>
    <ndxf>
      <font>
        <sz val="10"/>
        <color auto="1"/>
        <name val="Arial"/>
        <scheme val="none"/>
      </font>
    </ndxf>
  </rcc>
  <rcc rId="31171" sId="14" odxf="1" dxf="1">
    <nc r="P33">
      <f>O33/100</f>
    </nc>
    <odxf>
      <font/>
    </odxf>
    <ndxf>
      <font>
        <sz val="10"/>
        <color auto="1"/>
        <name val="Arial"/>
        <scheme val="none"/>
      </font>
    </ndxf>
  </rcc>
  <rcc rId="31172" sId="14" odxf="1" dxf="1">
    <nc r="P34">
      <f>O34/100</f>
    </nc>
    <odxf>
      <font/>
    </odxf>
    <ndxf>
      <font>
        <sz val="10"/>
        <color auto="1"/>
        <name val="Arial"/>
        <scheme val="none"/>
      </font>
    </ndxf>
  </rcc>
  <rcc rId="31173" sId="14" odxf="1" dxf="1">
    <nc r="P77">
      <f>O77/100</f>
    </nc>
    <odxf>
      <font/>
    </odxf>
    <ndxf>
      <font>
        <sz val="10"/>
        <color auto="1"/>
        <name val="Arial"/>
        <scheme val="none"/>
      </font>
    </ndxf>
  </rcc>
  <rcc rId="31174" sId="14" odxf="1" dxf="1">
    <nc r="P75">
      <f>O75/100</f>
    </nc>
    <odxf>
      <font/>
    </odxf>
    <ndxf>
      <font>
        <sz val="10"/>
        <color auto="1"/>
        <name val="Arial"/>
        <scheme val="none"/>
      </font>
    </ndxf>
  </rcc>
  <rcc rId="31175" sId="14" odxf="1" dxf="1">
    <nc r="P76">
      <f>O76/100</f>
    </nc>
    <odxf>
      <font/>
    </odxf>
    <ndxf>
      <font>
        <sz val="10"/>
        <color auto="1"/>
        <name val="Arial"/>
        <scheme val="none"/>
      </font>
    </ndxf>
  </rcc>
  <rcc rId="31176" sId="14" odxf="1" dxf="1">
    <nc r="P35">
      <f>O35/100</f>
    </nc>
    <odxf>
      <font/>
    </odxf>
    <ndxf>
      <font>
        <sz val="10"/>
        <color auto="1"/>
        <name val="Arial"/>
        <scheme val="none"/>
      </font>
    </ndxf>
  </rcc>
  <rcc rId="31177" sId="14" odxf="1" dxf="1">
    <nc r="P36">
      <f>O36/100</f>
    </nc>
    <odxf>
      <font/>
    </odxf>
    <ndxf>
      <font>
        <sz val="10"/>
        <color auto="1"/>
        <name val="Arial"/>
        <scheme val="none"/>
      </font>
    </ndxf>
  </rcc>
  <rcc rId="31178" sId="14" odxf="1" dxf="1">
    <nc r="P37">
      <f>O37/100</f>
    </nc>
    <odxf>
      <font/>
    </odxf>
    <ndxf>
      <font>
        <sz val="10"/>
        <color auto="1"/>
        <name val="Arial"/>
        <scheme val="none"/>
      </font>
    </ndxf>
  </rcc>
  <rcc rId="31179" sId="14" odxf="1" dxf="1">
    <nc r="P122">
      <f>O122/100</f>
    </nc>
    <odxf>
      <font/>
    </odxf>
    <ndxf>
      <font>
        <sz val="10"/>
        <color auto="1"/>
        <name val="Arial"/>
        <scheme val="none"/>
      </font>
    </ndxf>
  </rcc>
  <rcc rId="31180" sId="14" odxf="1" dxf="1">
    <nc r="P120">
      <f>O120/100</f>
    </nc>
    <odxf>
      <font/>
    </odxf>
    <ndxf>
      <font>
        <sz val="10"/>
        <color auto="1"/>
        <name val="Arial"/>
        <scheme val="none"/>
      </font>
    </ndxf>
  </rcc>
  <rcc rId="31181" sId="14" odxf="1" dxf="1">
    <nc r="P121">
      <f>O121/100</f>
    </nc>
    <odxf>
      <font/>
    </odxf>
    <ndxf>
      <font>
        <sz val="10"/>
        <color auto="1"/>
        <name val="Arial"/>
        <scheme val="none"/>
      </font>
    </ndxf>
  </rcc>
  <rcc rId="31182" sId="14" odxf="1" dxf="1">
    <nc r="P38">
      <f>O38/100</f>
    </nc>
    <odxf>
      <font/>
    </odxf>
    <ndxf>
      <font>
        <sz val="10"/>
        <color auto="1"/>
        <name val="Arial"/>
        <scheme val="none"/>
      </font>
    </ndxf>
  </rcc>
  <rcc rId="31183" sId="14" odxf="1" dxf="1">
    <nc r="P39">
      <f>O39/100</f>
    </nc>
    <odxf>
      <font/>
    </odxf>
    <ndxf>
      <font>
        <sz val="10"/>
        <color auto="1"/>
        <name val="Arial"/>
        <scheme val="none"/>
      </font>
    </ndxf>
  </rcc>
  <rcc rId="31184" sId="14" odxf="1" dxf="1">
    <nc r="P40">
      <f>O40/100</f>
    </nc>
    <odxf>
      <font/>
    </odxf>
    <ndxf>
      <font>
        <sz val="10"/>
        <color auto="1"/>
        <name val="Arial"/>
        <scheme val="none"/>
      </font>
    </ndxf>
  </rcc>
  <rcc rId="31185" sId="14" odxf="1" dxf="1">
    <nc r="P41">
      <f>O41/100</f>
    </nc>
    <odxf>
      <font/>
    </odxf>
    <ndxf>
      <font>
        <sz val="10"/>
        <color auto="1"/>
        <name val="Arial"/>
        <scheme val="none"/>
      </font>
    </ndxf>
  </rcc>
  <rcc rId="31186" sId="14" odxf="1" dxf="1">
    <nc r="P42">
      <f>O42/100</f>
    </nc>
    <odxf>
      <font/>
    </odxf>
    <ndxf>
      <font>
        <sz val="10"/>
        <color auto="1"/>
        <name val="Arial"/>
        <scheme val="none"/>
      </font>
    </ndxf>
  </rcc>
  <rcc rId="31187" sId="14" odxf="1" dxf="1">
    <nc r="P43">
      <f>O43/100</f>
    </nc>
    <odxf>
      <font/>
    </odxf>
    <ndxf>
      <font>
        <sz val="10"/>
        <color auto="1"/>
        <name val="Arial"/>
        <scheme val="none"/>
      </font>
    </ndxf>
  </rcc>
  <rcc rId="31188" sId="14" odxf="1" dxf="1">
    <nc r="P101">
      <f>O101/100</f>
    </nc>
    <odxf>
      <font/>
    </odxf>
    <ndxf>
      <font>
        <sz val="10"/>
        <color auto="1"/>
        <name val="Arial"/>
        <scheme val="none"/>
      </font>
    </ndxf>
  </rcc>
  <rcc rId="31189" sId="14" odxf="1" dxf="1">
    <nc r="P99">
      <f>O99/100</f>
    </nc>
    <odxf>
      <font/>
    </odxf>
    <ndxf>
      <font>
        <sz val="10"/>
        <color auto="1"/>
        <name val="Arial"/>
        <scheme val="none"/>
      </font>
    </ndxf>
  </rcc>
  <rcc rId="31190" sId="14" odxf="1" dxf="1">
    <nc r="P100">
      <f>O100/100</f>
    </nc>
    <odxf>
      <font/>
    </odxf>
    <ndxf>
      <font>
        <sz val="10"/>
        <color auto="1"/>
        <name val="Arial"/>
        <scheme val="none"/>
      </font>
    </ndxf>
  </rcc>
  <rcc rId="31191" sId="14" odxf="1" dxf="1">
    <nc r="P89">
      <f>O89/100</f>
    </nc>
    <odxf>
      <font/>
    </odxf>
    <ndxf>
      <font>
        <sz val="10"/>
        <color auto="1"/>
        <name val="Arial"/>
        <scheme val="none"/>
      </font>
    </ndxf>
  </rcc>
  <rcc rId="31192" sId="14" odxf="1" dxf="1">
    <nc r="P87">
      <f>O87/100</f>
    </nc>
    <odxf>
      <font/>
    </odxf>
    <ndxf>
      <font>
        <sz val="10"/>
        <color auto="1"/>
        <name val="Arial"/>
        <scheme val="none"/>
      </font>
    </ndxf>
  </rcc>
  <rcc rId="31193" sId="14" odxf="1" dxf="1">
    <nc r="P88">
      <f>O88/100</f>
    </nc>
    <odxf>
      <font/>
    </odxf>
    <ndxf>
      <font>
        <sz val="10"/>
        <color auto="1"/>
        <name val="Arial"/>
        <scheme val="none"/>
      </font>
    </ndxf>
  </rcc>
  <rcc rId="31194" sId="14" odxf="1" dxf="1">
    <nc r="P110">
      <f>O110/100</f>
    </nc>
    <odxf>
      <font/>
    </odxf>
    <ndxf>
      <font>
        <sz val="10"/>
        <color auto="1"/>
        <name val="Arial"/>
        <scheme val="none"/>
      </font>
    </ndxf>
  </rcc>
  <rcc rId="31195" sId="14" odxf="1" dxf="1">
    <nc r="P108">
      <f>O108/100</f>
    </nc>
    <odxf>
      <font/>
    </odxf>
    <ndxf>
      <font>
        <sz val="10"/>
        <color auto="1"/>
        <name val="Arial"/>
        <scheme val="none"/>
      </font>
    </ndxf>
  </rcc>
  <rcc rId="31196" sId="14" odxf="1" dxf="1">
    <nc r="P109">
      <f>O109/100</f>
    </nc>
    <odxf>
      <font/>
    </odxf>
    <ndxf>
      <font>
        <sz val="10"/>
        <color auto="1"/>
        <name val="Arial"/>
        <scheme val="none"/>
      </font>
    </ndxf>
  </rcc>
  <rcc rId="31197" sId="14" odxf="1" dxf="1">
    <nc r="P92">
      <f>O92/100</f>
    </nc>
    <odxf>
      <font/>
    </odxf>
    <ndxf>
      <font>
        <sz val="10"/>
        <color auto="1"/>
        <name val="Arial"/>
        <scheme val="none"/>
      </font>
    </ndxf>
  </rcc>
  <rcc rId="31198" sId="14" odxf="1" dxf="1">
    <nc r="P90">
      <f>O90/100</f>
    </nc>
    <odxf>
      <font/>
    </odxf>
    <ndxf>
      <font>
        <sz val="10"/>
        <color auto="1"/>
        <name val="Arial"/>
        <scheme val="none"/>
      </font>
    </ndxf>
  </rcc>
  <rcc rId="31199" sId="14" odxf="1" dxf="1">
    <nc r="P91">
      <f>O91/100</f>
    </nc>
    <odxf>
      <font/>
    </odxf>
    <ndxf>
      <font>
        <sz val="10"/>
        <color auto="1"/>
        <name val="Arial"/>
        <scheme val="none"/>
      </font>
    </ndxf>
  </rcc>
  <rcc rId="31200" sId="14" odxf="1" dxf="1">
    <nc r="P95">
      <f>O95/100</f>
    </nc>
    <odxf>
      <font/>
    </odxf>
    <ndxf>
      <font>
        <sz val="10"/>
        <color auto="1"/>
        <name val="Arial"/>
        <scheme val="none"/>
      </font>
    </ndxf>
  </rcc>
  <rcc rId="31201" sId="14" odxf="1" dxf="1">
    <nc r="P93">
      <f>O93/100</f>
    </nc>
    <odxf>
      <font/>
    </odxf>
    <ndxf>
      <font>
        <sz val="10"/>
        <color auto="1"/>
        <name val="Arial"/>
        <scheme val="none"/>
      </font>
    </ndxf>
  </rcc>
  <rcc rId="31202" sId="14" odxf="1" dxf="1">
    <nc r="P94">
      <f>O94/100</f>
    </nc>
    <odxf>
      <font/>
    </odxf>
    <ndxf>
      <font>
        <sz val="10"/>
        <color auto="1"/>
        <name val="Arial"/>
        <scheme val="none"/>
      </font>
    </ndxf>
  </rcc>
  <rcc rId="31203" sId="14" odxf="1" dxf="1">
    <nc r="P46">
      <f>O46/100</f>
    </nc>
    <odxf>
      <font/>
    </odxf>
    <ndxf>
      <font>
        <sz val="10"/>
        <color auto="1"/>
        <name val="Arial"/>
        <scheme val="none"/>
      </font>
    </ndxf>
  </rcc>
  <rcc rId="31204" sId="14" odxf="1" dxf="1">
    <nc r="P47">
      <f>O47/100</f>
    </nc>
    <odxf>
      <font/>
    </odxf>
    <ndxf>
      <font>
        <sz val="10"/>
        <color auto="1"/>
        <name val="Arial"/>
        <scheme val="none"/>
      </font>
    </ndxf>
  </rcc>
  <rcc rId="31205" sId="14" odxf="1" dxf="1">
    <nc r="P48">
      <f>O48/100</f>
    </nc>
    <odxf>
      <font/>
    </odxf>
    <ndxf>
      <font>
        <sz val="10"/>
        <color auto="1"/>
        <name val="Arial"/>
        <scheme val="none"/>
      </font>
    </ndxf>
  </rcc>
  <rcc rId="31206" sId="14" odxf="1" dxf="1">
    <nc r="P44">
      <f>O44/100</f>
    </nc>
    <odxf>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31207" sId="14" odxf="1" dxf="1">
    <nc r="P45">
      <f>O45/100</f>
    </nc>
    <odxf>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31208" sId="14" odxf="1" dxf="1">
    <nc r="P98">
      <f>O98/100</f>
    </nc>
    <odxf>
      <font/>
    </odxf>
    <ndxf>
      <font>
        <sz val="10"/>
        <color auto="1"/>
        <name val="Arial"/>
        <scheme val="none"/>
      </font>
    </ndxf>
  </rcc>
  <rcc rId="31209" sId="14" odxf="1" dxf="1">
    <nc r="P96">
      <f>O96/100</f>
    </nc>
    <odxf>
      <font/>
    </odxf>
    <ndxf>
      <font>
        <sz val="10"/>
        <color auto="1"/>
        <name val="Arial"/>
        <scheme val="none"/>
      </font>
    </ndxf>
  </rcc>
  <rcc rId="31210" sId="14" odxf="1" dxf="1">
    <nc r="P97">
      <f>O97/100</f>
    </nc>
    <odxf>
      <font/>
    </odxf>
    <ndxf>
      <font>
        <sz val="10"/>
        <color auto="1"/>
        <name val="Arial"/>
        <scheme val="none"/>
      </font>
    </ndxf>
  </rcc>
  <rcc rId="31211" sId="14" odxf="1" dxf="1">
    <nc r="P51">
      <f>O51/100</f>
    </nc>
    <odxf>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31212" sId="14" odxf="1" dxf="1">
    <nc r="P52">
      <f>O52/100</f>
    </nc>
    <odxf>
      <font/>
    </odxf>
    <ndxf>
      <font>
        <sz val="10"/>
        <color auto="1"/>
        <name val="Arial"/>
        <scheme val="none"/>
      </font>
    </ndxf>
  </rcc>
  <rcc rId="31213" sId="14" odxf="1" dxf="1">
    <nc r="P53">
      <f>O53/100</f>
    </nc>
    <odxf>
      <font/>
    </odxf>
    <ndxf>
      <font>
        <sz val="10"/>
        <color auto="1"/>
        <name val="Arial"/>
        <scheme val="none"/>
      </font>
    </ndxf>
  </rcc>
  <rcc rId="31214" sId="14" odxf="1" dxf="1">
    <nc r="P49">
      <f>O49/100</f>
    </nc>
    <odxf>
      <font/>
    </odxf>
    <ndxf>
      <font>
        <sz val="10"/>
        <color auto="1"/>
        <name val="Arial"/>
        <scheme val="none"/>
      </font>
    </ndxf>
  </rcc>
  <rcc rId="31215" sId="14" odxf="1" dxf="1">
    <nc r="P50">
      <f>O50/100</f>
    </nc>
    <odxf>
      <font/>
    </odxf>
    <ndxf>
      <font>
        <sz val="10"/>
        <color auto="1"/>
        <name val="Arial"/>
        <scheme val="none"/>
      </font>
    </ndxf>
  </rcc>
  <rcc rId="31216" sId="14">
    <oc r="O4">
      <v>28.22</v>
    </oc>
    <nc r="O4">
      <v>0.28220000000000001</v>
    </nc>
  </rcc>
  <rcc rId="31217" sId="14">
    <oc r="O5">
      <v>26.99</v>
    </oc>
    <nc r="O5">
      <v>0.26989999999999997</v>
    </nc>
  </rcc>
  <rcc rId="31218" sId="14">
    <oc r="O6">
      <v>39.92</v>
    </oc>
    <nc r="O6">
      <v>0.3992</v>
    </nc>
  </rcc>
  <rcc rId="31219" sId="14">
    <oc r="O7">
      <v>45.01</v>
    </oc>
    <nc r="O7">
      <v>0.4501</v>
    </nc>
  </rcc>
  <rcc rId="31220" sId="14">
    <oc r="O8">
      <v>44.81</v>
    </oc>
    <nc r="O8">
      <v>0.4481</v>
    </nc>
  </rcc>
  <rcc rId="31221" sId="14">
    <oc r="O9">
      <v>45.59</v>
    </oc>
    <nc r="O9">
      <v>0.45590000000000003</v>
    </nc>
  </rcc>
  <rcc rId="31222" sId="14">
    <oc r="O20">
      <v>33.39</v>
    </oc>
    <nc r="O20">
      <v>0.33389999999999997</v>
    </nc>
  </rcc>
  <rcc rId="31223" sId="14">
    <oc r="O21">
      <v>34.729999999999997</v>
    </oc>
    <nc r="O21">
      <v>0.3473</v>
    </nc>
  </rcc>
  <rcc rId="31224" sId="14">
    <oc r="O22">
      <v>46.25</v>
    </oc>
    <nc r="O22">
      <v>0.46250000000000002</v>
    </nc>
  </rcc>
  <rcc rId="31225" sId="14">
    <oc r="O23">
      <v>17.43</v>
    </oc>
    <nc r="O23">
      <v>0.17430000000000001</v>
    </nc>
  </rcc>
  <rcc rId="31226" sId="14">
    <oc r="O24">
      <v>17.420000000000002</v>
    </oc>
    <nc r="O24">
      <v>0.17419999999999999</v>
    </nc>
  </rcc>
  <rcc rId="31227" sId="14">
    <oc r="O25">
      <v>17.91</v>
    </oc>
    <nc r="O25">
      <v>0.17910000000000001</v>
    </nc>
  </rcc>
  <rcc rId="31228" sId="14">
    <oc r="O26">
      <v>22.45</v>
    </oc>
    <nc r="O26">
      <v>0.22450000000000001</v>
    </nc>
  </rcc>
  <rcc rId="31229" sId="14">
    <oc r="O27">
      <v>22.47</v>
    </oc>
    <nc r="O27">
      <v>0.22470000000000001</v>
    </nc>
  </rcc>
  <rcc rId="31230" sId="14">
    <oc r="O28">
      <v>22.51</v>
    </oc>
    <nc r="O28">
      <v>0.22509999999999999</v>
    </nc>
  </rcc>
  <rcc rId="31231" sId="14">
    <oc r="O29">
      <v>30.66</v>
    </oc>
    <nc r="O29">
      <v>0.30659999999999998</v>
    </nc>
  </rcc>
  <rcc rId="31232" sId="14">
    <oc r="O30">
      <v>25.28</v>
    </oc>
    <nc r="O30">
      <v>0.25280000000000002</v>
    </nc>
  </rcc>
  <rcc rId="31233" sId="14">
    <oc r="O31">
      <v>24.95</v>
    </oc>
    <nc r="O31">
      <v>0.2495</v>
    </nc>
  </rcc>
  <rcc rId="31234" sId="14">
    <oc r="O32">
      <v>50.6</v>
    </oc>
    <nc r="O32">
      <v>0.50600000000000001</v>
    </nc>
  </rcc>
  <rcc rId="31235" sId="14">
    <oc r="O33">
      <v>50.89</v>
    </oc>
    <nc r="O33">
      <v>0.50890000000000002</v>
    </nc>
  </rcc>
  <rcc rId="31236" sId="14">
    <oc r="O34">
      <v>51.52</v>
    </oc>
    <nc r="O34">
      <v>0.51519999999999999</v>
    </nc>
  </rcc>
  <rcc rId="31237" sId="14">
    <oc r="O35">
      <v>15.41</v>
    </oc>
    <nc r="O35">
      <v>0.15409999999999999</v>
    </nc>
  </rcc>
  <rcc rId="31238" sId="14">
    <oc r="O36">
      <v>15.56</v>
    </oc>
    <nc r="O36">
      <v>0.15559999999999999</v>
    </nc>
  </rcc>
  <rcc rId="31239" sId="14">
    <oc r="O37">
      <v>17.690000000000001</v>
    </oc>
    <nc r="O37">
      <v>0.1769</v>
    </nc>
  </rcc>
  <rrc rId="31240" sId="14" ref="P1:P1048576" action="deleteCol">
    <rfmt sheetId="14" xfDxf="1" sqref="P1:P1048576" start="0" length="0"/>
    <rfmt sheetId="14" s="1" sqref="P1" start="0" length="0">
      <dxf>
        <font>
          <b/>
          <sz val="12"/>
          <color auto="1"/>
          <name val="Arial"/>
          <scheme val="none"/>
        </font>
        <alignment vertical="center" readingOrder="0"/>
      </dxf>
    </rfmt>
    <rfmt sheetId="14" s="1" sqref="P2" start="0" length="0">
      <dxf>
        <font>
          <b/>
          <sz val="12"/>
          <color auto="1"/>
          <name val="Arial"/>
          <scheme val="none"/>
        </font>
        <alignment vertical="center" readingOrder="0"/>
      </dxf>
    </rfmt>
    <rfmt sheetId="14" s="1" sqref="P3" start="0" length="0">
      <dxf>
        <font>
          <b/>
          <sz val="10"/>
          <color auto="1"/>
          <name val="Arial"/>
          <scheme val="none"/>
        </font>
        <fill>
          <patternFill patternType="solid">
            <fgColor indexed="41"/>
            <bgColor indexed="24"/>
          </patternFill>
        </fill>
        <alignment horizontal="center" vertical="center" wrapText="1" readingOrder="0"/>
        <border outline="0">
          <left style="thin">
            <color indexed="8"/>
          </left>
          <right style="thin">
            <color indexed="8"/>
          </right>
          <top style="medium">
            <color indexed="8"/>
          </top>
          <bottom style="medium">
            <color indexed="8"/>
          </bottom>
        </border>
      </dxf>
    </rfmt>
    <rcc rId="0" sId="14" dxf="1">
      <nc r="P113">
        <f>O113/100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1">
        <f>O111/100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2">
        <f>O112/100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qref="P4"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5"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6"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7"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8"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9"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P56">
        <f>O56/100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54">
        <f>O54/100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55">
        <f>O55/100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3">
        <f>O13/100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4">
        <f>O14/100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5">
        <f>O15/100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6">
        <f>O16/100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
        <f>O10/100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
        <f>O11/100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2">
        <f>O12/100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23">
        <f>O123/100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24">
        <f>O124/100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25">
        <f>O125/100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4">
        <f>O104/100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2">
        <f>O102/100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3">
        <f>O103/100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6">
        <f>O86/100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4">
        <f>O84/100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5">
        <f>O85/100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59">
        <f>O59/100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57">
        <f>O57/100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58">
        <f>O58/100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6">
        <f>O116/100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4">
        <f>O114/100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5">
        <f>O115/100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2">
        <f>O62/100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0">
        <f>O60/100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1">
        <f>O61/100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5">
        <f>O65/100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3">
        <f>O63/100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4">
        <f>O64/100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8">
        <f>O68/100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6">
        <f>O66/100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7">
        <f>O67/100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7">
        <f>O17/100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8">
        <f>O18/100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9">
        <f>O19/100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9">
        <f>O119/100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7">
        <f>O117/100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8">
        <f>O118/100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0">
        <f>O80/100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8">
        <f>O78/100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9">
        <f>O79/100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3">
        <f>O83/100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1">
        <f>O81/100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2">
        <f>O82/100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0">
        <f>O20/100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1">
        <f>O21/100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2">
        <f>O22/100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3">
        <f>O23/100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4">
        <f>O24/100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5">
        <f>O25/100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6">
        <f>O26/100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7">
        <f>O27/100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8">
        <f>O28/100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1">
        <f>O71/100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69">
        <f>O69/100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0">
        <f>O70/100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4">
        <f>O74/100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2">
        <f>O72/100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3">
        <f>O73/100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7">
        <f>O107/100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5">
        <f>O105/100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6">
        <f>O106/100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29">
        <f>O29/100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0">
        <f>O30/100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1">
        <f>O31/100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2">
        <f>O32/100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3">
        <f>O33/100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4">
        <f>O34/100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7">
        <f>O77/100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5">
        <f>O75/100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76">
        <f>O76/100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5">
        <f>O35/100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6">
        <f>O36/100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7">
        <f>O37/100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22">
        <f>O122/100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20">
        <f>O120/100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21">
        <f>O121/100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8">
        <f>O38/100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39">
        <f>O39/100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0">
        <f>O40/100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1">
        <f>O41/100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2">
        <f>O42/100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3">
        <f>O43/100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1">
        <f>O101/100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9">
        <f>O99/100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0">
        <f>O100/100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9">
        <f>O89/100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7">
        <f>O87/100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88">
        <f>O88/100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10">
        <f>O110/100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8">
        <f>O108/100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109">
        <f>O109/100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2">
        <f>O92/100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0">
        <f>O90/100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1">
        <f>O91/100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5">
        <f>O95/100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3">
        <f>O93/100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4">
        <f>O94/100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6">
        <f>O46/100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7">
        <f>O47/100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8">
        <f>O48/100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4">
        <f>O44/100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5">
        <f>O45/100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8">
        <f>O98/100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6">
        <f>O96/100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97">
        <f>O97/100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51">
        <f>O51/100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52">
        <f>O52/100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53">
        <f>O53/100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9">
        <f>O49/100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50">
        <f>O50/100</f>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P126" start="0" length="0">
      <dxf>
        <font>
          <sz val="10"/>
          <color auto="1"/>
          <name val="Arial"/>
          <scheme val="none"/>
        </font>
      </dxf>
    </rfmt>
    <rfmt sheetId="14" s="1" sqref="P127" start="0" length="0">
      <dxf>
        <font>
          <sz val="10"/>
          <color auto="1"/>
          <name val="Arial"/>
          <scheme val="none"/>
        </font>
      </dxf>
    </rfmt>
    <rfmt sheetId="14" s="1" sqref="P128" start="0" length="0">
      <dxf>
        <font>
          <sz val="10"/>
          <color auto="1"/>
          <name val="Arial"/>
          <scheme val="none"/>
        </font>
      </dxf>
    </rfmt>
    <rfmt sheetId="14" s="1" sqref="P129" start="0" length="0">
      <dxf>
        <font>
          <sz val="10"/>
          <color auto="1"/>
          <name val="Arial"/>
          <scheme val="none"/>
        </font>
      </dxf>
    </rfmt>
    <rfmt sheetId="14" s="1" sqref="P130" start="0" length="0">
      <dxf>
        <font>
          <sz val="10"/>
          <color auto="1"/>
          <name val="Arial"/>
          <scheme val="none"/>
        </font>
      </dxf>
    </rfmt>
    <rfmt sheetId="14" s="1" sqref="P131" start="0" length="0">
      <dxf>
        <font>
          <sz val="10"/>
          <color auto="1"/>
          <name val="Arial"/>
          <scheme val="none"/>
        </font>
      </dxf>
    </rfmt>
    <rfmt sheetId="14" s="1" sqref="P132" start="0" length="0">
      <dxf>
        <font>
          <sz val="10"/>
          <color auto="1"/>
          <name val="Arial"/>
          <scheme val="none"/>
        </font>
      </dxf>
    </rfmt>
    <rfmt sheetId="14" s="1" sqref="P133" start="0" length="0">
      <dxf>
        <font>
          <sz val="10"/>
          <color auto="1"/>
          <name val="Arial"/>
          <scheme val="none"/>
        </font>
      </dxf>
    </rfmt>
    <rfmt sheetId="14" s="1" sqref="P134" start="0" length="0">
      <dxf>
        <font>
          <sz val="10"/>
          <color auto="1"/>
          <name val="Arial"/>
          <scheme val="none"/>
        </font>
      </dxf>
    </rfmt>
    <rfmt sheetId="14" s="1" sqref="P135" start="0" length="0">
      <dxf>
        <font>
          <sz val="10"/>
          <color auto="1"/>
          <name val="Arial"/>
          <scheme val="none"/>
        </font>
      </dxf>
    </rfmt>
    <rfmt sheetId="14" s="1" sqref="P136" start="0" length="0">
      <dxf>
        <font>
          <sz val="10"/>
          <color auto="1"/>
          <name val="Arial"/>
          <scheme val="none"/>
        </font>
      </dxf>
    </rfmt>
  </rrc>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5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611.xml><?xml version="1.0" encoding="utf-8"?>
<revisions xmlns="http://schemas.openxmlformats.org/spreadsheetml/2006/main" xmlns:r="http://schemas.openxmlformats.org/officeDocument/2006/relationships">
  <rcc rId="31451" sId="9" numFmtId="4">
    <oc r="M5">
      <v>2053</v>
    </oc>
    <nc r="M5">
      <v>2905</v>
    </nc>
  </rcc>
  <rcc rId="31452" sId="9" numFmtId="4">
    <oc r="M6">
      <v>13</v>
    </oc>
    <nc r="M6">
      <v>164</v>
    </nc>
  </rcc>
  <rcc rId="31453" sId="9">
    <oc r="F11" t="inlineStr">
      <is>
        <t>LLD</t>
      </is>
    </oc>
    <nc r="F11" t="inlineStr">
      <is>
        <t>[MISC]</t>
      </is>
    </nc>
  </rcc>
  <rcc rId="31454" sId="8" numFmtId="4">
    <oc r="M5">
      <v>3581.9540598290582</v>
    </oc>
    <nc r="M5">
      <v>3069</v>
    </nc>
  </rcc>
  <rcmt sheetId="8" cell="M5" guid="{9BA8670E-3CBF-4512-90E3-D7F996DDEA1B}" author="Nicholas Flores Martin" newLength="138"/>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711.xml><?xml version="1.0" encoding="utf-8"?>
<revisions xmlns="http://schemas.openxmlformats.org/spreadsheetml/2006/main" xmlns:r="http://schemas.openxmlformats.org/officeDocument/2006/relationships">
  <rfmt sheetId="10" sqref="M1:M1048576" start="0" length="2147483647">
    <dxf>
      <font>
        <i/>
      </font>
    </dxf>
  </rfmt>
  <rdn rId="0" localSheetId="10" customView="1" name="Z_E319B588_5C3B_4A17_8722_7FE0E930A5DD_.wvu.Cols" hidden="1" oldHidden="1">
    <oldFormula>III_C_5!$G:$L</oldFormula>
  </rdn>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8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2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III_C_3!$A$1:$S$64</formula>
    <oldFormula>III_C_3!$A$1:$S$64</oldFormula>
  </rdn>
  <rdn rId="0" localSheetId="8" customView="1" name="Z_E319B588_5C3B_4A17_8722_7FE0E930A5DD_.wvu.Cols" hidden="1" oldHidden="1">
    <formula>III_C_3!$H:$L</formula>
    <oldFormula>III_C_3!$H:$L</oldFormula>
  </rdn>
  <rdn rId="0" localSheetId="9" customView="1" name="Z_E319B588_5C3B_4A17_8722_7FE0E930A5DD_.wvu.PrintArea" hidden="1" oldHidden="1">
    <formula>III_C_4!$A$1:$W$54</formula>
    <oldFormula>III_C_4!$A$1:$W$54</oldFormula>
  </rdn>
  <rdn rId="0" localSheetId="9" customView="1" name="Z_E319B588_5C3B_4A17_8722_7FE0E930A5DD_.wvu.Cols" hidden="1" oldHidden="1">
    <formula>III_C_4!$G:$L</formula>
    <oldFormula>III_C_4!$G:$L</oldFormula>
  </rdn>
  <rdn rId="0" localSheetId="10" customView="1" name="Z_E319B588_5C3B_4A17_8722_7FE0E930A5DD_.wvu.PrintArea" hidden="1" oldHidden="1">
    <formula>III_C_5!$A$1:$T$306</formula>
    <oldFormula>III_C_5!$A$1:$T$306</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III_C_6!$A$1:$M$161</formula>
    <oldFormula>III_C_6!$A$1:$M$161</oldFormula>
  </rdn>
  <rdn rId="0" localSheetId="11" customView="1" name="Z_E319B588_5C3B_4A17_8722_7FE0E930A5DD_.wvu.FilterData" hidden="1" oldHidden="1">
    <formula>III_C_6!$A$4:$N$190</formula>
    <oldFormula>III_C_6!$A$4:$N$190</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3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III_C_4!$A$1:$W$54</formula>
    <oldFormula>III_C_4!$A$1:$W$54</oldFormula>
  </rdn>
  <rdn rId="0" localSheetId="10" customView="1" name="Z_E319B588_5C3B_4A17_8722_7FE0E930A5DD_.wvu.PrintArea" hidden="1" oldHidden="1">
    <formula>III_C_5!$A$1:$T$306</formula>
    <oldFormula>III_C_5!$A$1:$T$306</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III_C_6!$A$1:$M$161</formula>
    <oldFormula>III_C_6!$A$1:$M$161</oldFormula>
  </rdn>
  <rdn rId="0" localSheetId="11" customView="1" name="Z_E319B588_5C3B_4A17_8722_7FE0E930A5DD_.wvu.FilterData" hidden="1" oldHidden="1">
    <formula>III_C_6!$A$4:$N$190</formula>
    <oldFormula>III_C_6!$A$4:$N$190</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4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5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6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7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8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21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III_C_3!$A$1:$S$64</formula>
    <oldFormula>III_C_3!$A$1:$S$64</oldFormula>
  </rdn>
  <rdn rId="0" localSheetId="8" customView="1" name="Z_E319B588_5C3B_4A17_8722_7FE0E930A5DD_.wvu.Cols" hidden="1" oldHidden="1">
    <formula>III_C_3!$H:$L</formula>
    <oldFormula>III_C_3!$H:$L</oldFormula>
  </rdn>
  <rdn rId="0" localSheetId="9" customView="1" name="Z_E319B588_5C3B_4A17_8722_7FE0E930A5DD_.wvu.PrintArea" hidden="1" oldHidden="1">
    <formula>III_C_4!$A$1:$W$54</formula>
    <oldFormula>III_C_4!$A$1:$W$54</oldFormula>
  </rdn>
  <rdn rId="0" localSheetId="9" customView="1" name="Z_E319B588_5C3B_4A17_8722_7FE0E930A5DD_.wvu.Cols" hidden="1" oldHidden="1">
    <formula>III_C_4!$G:$L</formula>
    <oldFormula>III_C_4!$G:$L</oldFormula>
  </rdn>
  <rdn rId="0" localSheetId="10" customView="1" name="Z_E319B588_5C3B_4A17_8722_7FE0E930A5DD_.wvu.PrintArea" hidden="1" oldHidden="1">
    <formula>III_C_5!$A$1:$T$306</formula>
    <oldFormula>III_C_5!$A$1:$T$306</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III_C_6!$A$1:$M$161</formula>
    <oldFormula>III_C_6!$A$1:$M$161</oldFormula>
  </rdn>
  <rdn rId="0" localSheetId="11" customView="1" name="Z_E319B588_5C3B_4A17_8722_7FE0E930A5DD_.wvu.FilterData" hidden="1" oldHidden="1">
    <formula>III_C_6!$A$4:$N$190</formula>
    <oldFormula>III_C_6!$A$4:$N$190</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31111.xml><?xml version="1.0" encoding="utf-8"?>
<revisions xmlns="http://schemas.openxmlformats.org/spreadsheetml/2006/main" xmlns:r="http://schemas.openxmlformats.org/officeDocument/2006/relationships">
  <rcc rId="29769" sId="8">
    <oc r="A18" t="inlineStr">
      <is>
        <t>** Onboard observers during harvest</t>
      </is>
    </oc>
    <nc r="A18"/>
  </rcc>
  <rcc rId="29770" sId="8">
    <oc r="A19" t="inlineStr">
      <is>
        <t>*** This refers to the number of harvesting operations</t>
      </is>
    </oc>
    <nc r="A19"/>
  </rcc>
  <rcc rId="29771" sId="8">
    <oc r="A20" t="inlineStr">
      <is>
        <t>**** Values for Column L refer to reference years 2007 - 2008 for 2011; 2009 - 2010 for 2012 and 2010 - 2011 for 2013.</t>
      </is>
    </oc>
    <nc r="A20"/>
  </rcc>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III_C_4!$A$1:$W$54</formula>
    <oldFormula>III_C_4!$A$1:$W$54</oldFormula>
  </rdn>
  <rdn rId="0" localSheetId="10" customView="1" name="Z_E319B588_5C3B_4A17_8722_7FE0E930A5DD_.wvu.PrintArea" hidden="1" oldHidden="1">
    <formula>III_C_5!$A$1:$T$306</formula>
    <oldFormula>III_C_5!$A$1:$T$306</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III_C_6!$A$1:$M$161</formula>
    <oldFormula>III_C_6!$A$1:$M$161</oldFormula>
  </rdn>
  <rdn rId="0" localSheetId="11" customView="1" name="Z_E319B588_5C3B_4A17_8722_7FE0E930A5DD_.wvu.FilterData" hidden="1" oldHidden="1">
    <formula>III_C_6!$A$4:$N$190</formula>
    <oldFormula>III_C_6!$A$4:$N$190</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41111.xml><?xml version="1.0" encoding="utf-8"?>
<revisions xmlns="http://schemas.openxmlformats.org/spreadsheetml/2006/main" xmlns:r="http://schemas.openxmlformats.org/officeDocument/2006/relationships">
  <rrc rId="30321" sId="14" ref="A249:XFD249" action="deleteRow">
    <rfmt sheetId="14" xfDxf="1" sqref="A249:XFD249" start="0" length="0"/>
    <rfmt sheetId="14" s="1" sqref="A249" start="0" length="0">
      <dxf>
        <font>
          <sz val="10"/>
          <color auto="1"/>
          <name val="Arial"/>
          <scheme val="none"/>
        </font>
      </dxf>
    </rfmt>
    <rfmt sheetId="14" s="1" sqref="B249" start="0" length="0">
      <dxf>
        <font>
          <sz val="10"/>
          <color auto="1"/>
          <name val="Arial"/>
          <scheme val="none"/>
        </font>
        <numFmt numFmtId="30" formatCode="@"/>
      </dxf>
    </rfmt>
    <rfmt sheetId="14" s="1" sqref="C249" start="0" length="0">
      <dxf>
        <font>
          <sz val="10"/>
          <color auto="1"/>
          <name val="Arial"/>
          <scheme val="none"/>
        </font>
        <numFmt numFmtId="30" formatCode="@"/>
      </dxf>
    </rfmt>
    <rfmt sheetId="14" s="1" sqref="D249" start="0" length="0">
      <dxf>
        <font>
          <sz val="10"/>
          <color auto="1"/>
          <name val="Arial"/>
          <scheme val="none"/>
        </font>
        <numFmt numFmtId="30" formatCode="@"/>
      </dxf>
    </rfmt>
    <rfmt sheetId="14" s="1" sqref="E249" start="0" length="0">
      <dxf>
        <font>
          <sz val="10"/>
          <color auto="1"/>
          <name val="Arial"/>
          <scheme val="none"/>
        </font>
        <numFmt numFmtId="30" formatCode="@"/>
      </dxf>
    </rfmt>
    <rfmt sheetId="14" s="1" sqref="F249" start="0" length="0">
      <dxf>
        <font>
          <sz val="10"/>
          <color auto="1"/>
          <name val="Arial"/>
          <scheme val="none"/>
        </font>
        <alignment horizontal="center" readingOrder="0"/>
      </dxf>
    </rfmt>
    <rfmt sheetId="14" s="1" sqref="G249" start="0" length="0">
      <dxf>
        <font>
          <sz val="10"/>
          <color auto="1"/>
          <name val="Arial"/>
          <scheme val="none"/>
        </font>
      </dxf>
    </rfmt>
    <rfmt sheetId="14" s="1" sqref="H249" start="0" length="0">
      <dxf>
        <font>
          <sz val="10"/>
          <color auto="1"/>
          <name val="Arial"/>
          <scheme val="none"/>
        </font>
      </dxf>
    </rfmt>
    <rfmt sheetId="14" s="1" sqref="I249" start="0" length="0">
      <dxf>
        <font>
          <sz val="10"/>
          <color auto="1"/>
          <name val="Arial"/>
          <scheme val="none"/>
        </font>
      </dxf>
    </rfmt>
    <rfmt sheetId="14" s="1" sqref="J249" start="0" length="0">
      <dxf>
        <font>
          <sz val="10"/>
          <color auto="1"/>
          <name val="Arial"/>
          <scheme val="none"/>
        </font>
      </dxf>
    </rfmt>
    <rfmt sheetId="14" s="1" sqref="K249" start="0" length="0">
      <dxf>
        <font>
          <sz val="10"/>
          <color auto="1"/>
          <name val="Arial"/>
          <scheme val="none"/>
        </font>
      </dxf>
    </rfmt>
    <rfmt sheetId="14" s="1" sqref="L249" start="0" length="0">
      <dxf>
        <font>
          <sz val="10"/>
          <color auto="1"/>
          <name val="Arial"/>
          <scheme val="none"/>
        </font>
      </dxf>
    </rfmt>
    <rfmt sheetId="14" s="1" sqref="M249" start="0" length="0">
      <dxf>
        <font>
          <sz val="10"/>
          <color auto="1"/>
          <name val="Arial"/>
          <scheme val="none"/>
        </font>
      </dxf>
    </rfmt>
    <rfmt sheetId="14" s="1" sqref="N249" start="0" length="0">
      <dxf>
        <font>
          <sz val="10"/>
          <color auto="1"/>
          <name val="Arial"/>
          <scheme val="none"/>
        </font>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T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1" sqref="U249" start="0" length="0">
      <dxf>
        <font>
          <sz val="10"/>
          <color auto="1"/>
          <name val="Arial"/>
          <scheme val="none"/>
        </font>
      </dxf>
    </rfmt>
  </rrc>
  <rrc rId="30322"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Aristaeomorpha foliacea</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v>1</v>
      </nc>
      <ndxf>
        <font>
          <sz val="10"/>
          <color auto="1"/>
          <name val="Arial"/>
          <scheme val="none"/>
        </font>
        <alignment horizontal="center" vertical="center" readingOrder="0"/>
        <border outline="0">
          <left style="thin">
            <color indexed="8"/>
          </left>
          <right style="medium">
            <color indexed="64"/>
          </right>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249" t="inlineStr">
        <is>
          <t>On-board purchase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indexed="23"/>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23"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Aristeus antennatus</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v>1</v>
      </nc>
      <ndxf>
        <font>
          <sz val="10"/>
          <color auto="1"/>
          <name val="Arial"/>
          <scheme val="none"/>
        </font>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249" t="inlineStr">
        <is>
          <t>On-board purchase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24"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MLT-ESP-ITA</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Coryphaena hippurus</t>
        </is>
      </nc>
      <ndxf>
        <font>
          <i/>
          <sz val="10"/>
          <color auto="1"/>
          <name val="Arial"/>
          <scheme val="none"/>
        </font>
        <alignment horizontal="left" vertical="center" readingOrder="0"/>
      </ndxf>
    </rcc>
    <rcc rId="0" sId="14" s="1" dxf="1">
      <nc r="E249" t="inlineStr">
        <is>
          <t>2</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 / ICCAT</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 , ***</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249" t="inlineStr">
        <is>
          <t>Market sampling</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214</v>
      </nc>
      <ndxf>
        <alignment horizontal="center" vertical="center" readingOrder="0"/>
        <border outline="0">
          <left style="thin">
            <color indexed="64"/>
          </left>
          <right style="thin">
            <color indexed="64"/>
          </right>
          <top style="thin">
            <color indexed="64"/>
          </top>
          <bottom style="thin">
            <color indexed="64"/>
          </bottom>
        </border>
      </ndxf>
    </rcc>
    <rcc rId="0" sId="14" s="1" dxf="1">
      <nc r="N249">
        <v>1329</v>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25"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Istiophoridae</t>
        </is>
      </nc>
      <ndxf>
        <font>
          <i/>
          <sz val="10"/>
          <color indexed="8"/>
          <name val="Arial"/>
          <scheme val="none"/>
        </font>
        <numFmt numFmtId="30" formatCode="@"/>
        <alignment horizontal="left" vertical="center" readingOrder="0"/>
        <border outline="0">
          <left style="thin">
            <color indexed="64"/>
          </left>
          <right style="thin">
            <color indexed="64"/>
          </right>
          <top style="thin">
            <color indexed="64"/>
          </top>
          <bottom style="thin">
            <color indexed="64"/>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249" t="inlineStr">
        <is>
          <t>Market sampling</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100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26"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MLT-ITA-GRE</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Merluccius merluccius</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249" t="inlineStr">
        <is>
          <t>On-board purchase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27"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MLT-ITA-GRE</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Mullus barbatus</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249" t="inlineStr">
        <is>
          <t>On-board purchase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28"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MLT-ITA-GRE</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Mullus surmuletus</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249" t="inlineStr">
        <is>
          <t>On-board purchase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29"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Nephrops norvegicus</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249" t="inlineStr">
        <is>
          <t>On-board purchase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30"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Octopus vulgaris</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t="inlineStr">
        <is>
          <t>2</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4" dxf="1">
      <nc r="K249" t="inlineStr">
        <is>
          <t>Market sampling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S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31"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Parapaeneus longirostris</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4" dxf="1">
      <nc r="K249" t="inlineStr">
        <is>
          <t>On-board purchase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S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32"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Raja clavata</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4" dxf="1">
      <nc r="K249" t="inlineStr">
        <is>
          <t>Market sampling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S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33"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Raja miraletus</t>
        </is>
      </nc>
      <ndxf>
        <font>
          <i/>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t>
        </is>
      </nc>
      <ndxf>
        <font>
          <sz val="10"/>
          <color auto="1"/>
          <name val="Arial"/>
          <scheme val="none"/>
        </font>
        <numFmt numFmtId="30" formatCode="@"/>
        <alignment horizontal="center" vertical="center" readingOrder="0"/>
        <border outline="0">
          <right style="thin">
            <color indexed="8"/>
          </right>
          <bottom style="thin">
            <color indexed="8"/>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ndxf>
    </rcc>
    <rcc rId="0" sId="14" dxf="1">
      <nc r="K249" t="inlineStr">
        <is>
          <t>Market sampling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vertic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cc rId="0" sId="14" dxf="1">
      <nc r="S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249" t="inlineStr">
        <is>
          <t/>
        </is>
      </nc>
      <n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fmt sheetId="14" s="1" sqref="U249" start="0" length="0">
      <dxf>
        <font>
          <sz val="10"/>
          <color auto="1"/>
          <name val="Arial"/>
          <scheme val="none"/>
        </font>
      </dxf>
    </rfmt>
  </rrc>
  <rrc rId="30334"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r>
            <t xml:space="preserve">Shark like </t>
          </r>
          <r>
            <rPr>
              <i/>
              <sz val="10"/>
              <rFont val="Arial"/>
              <family val="2"/>
            </rPr>
            <t>Selachii</t>
          </r>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GFCM / ICCAT</t>
        </is>
      </nc>
      <ndxf>
        <font>
          <sz val="10"/>
          <color auto="1"/>
          <name val="Arial"/>
          <scheme val="none"/>
        </font>
        <numFmt numFmtId="30" formatCode="@"/>
        <alignment horizontal="center" vertical="center" readingOrder="0"/>
        <border outline="0">
          <right style="thin">
            <color indexed="8"/>
          </right>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t>
        </is>
      </nc>
      <ndxf>
        <font>
          <sz val="10"/>
          <color auto="1"/>
          <name val="Arial"/>
          <scheme val="none"/>
        </font>
        <alignment horizontal="center" readingOrder="0"/>
        <border outline="0">
          <left style="thin">
            <color indexed="64"/>
          </left>
          <right style="thin">
            <color indexed="64"/>
          </right>
          <top style="thin">
            <color indexed="64"/>
          </top>
          <bottom style="thin">
            <color indexed="64"/>
          </bottom>
        </border>
      </ndxf>
    </rcc>
    <rcc rId="0" sId="14" dxf="1">
      <nc r="K249" t="inlineStr">
        <is>
          <t>Market sampling + trawl survey samples</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250</v>
      </nc>
      <ndxf>
        <alignment horizontal="center" vertical="center" readingOrder="0"/>
        <border outline="0">
          <left style="thin">
            <color indexed="64"/>
          </left>
          <right style="thin">
            <color indexed="64"/>
          </right>
          <top style="thin">
            <color indexed="64"/>
          </top>
          <bottom style="thin">
            <color indexed="64"/>
          </bottom>
        </border>
      </ndxf>
    </rcc>
    <rfmt sheetId="14" s="1" sqref="N249" start="0" length="0">
      <dxf>
        <font>
          <sz val="10"/>
          <color auto="1"/>
          <name val="Arial"/>
          <scheme val="none"/>
        </font>
        <alignment horizontal="center" readingOrder="0"/>
        <border outline="0">
          <left style="thin">
            <color indexed="64"/>
          </left>
          <right style="thin">
            <color indexed="64"/>
          </right>
          <top style="thin">
            <color indexed="64"/>
          </top>
          <bottom style="thin">
            <color indexed="64"/>
          </bottom>
        </border>
      </dxf>
    </rfmt>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T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1" sqref="U249" start="0" length="0">
      <dxf>
        <font>
          <sz val="10"/>
          <color auto="1"/>
          <name val="Arial"/>
          <scheme val="none"/>
        </font>
      </dxf>
    </rfmt>
  </rrc>
  <rrc rId="30335"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MLT-FRA-ESP-ITA-CYP-GRE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Thunnus thynnus</t>
        </is>
      </nc>
      <ndxf>
        <font>
          <i/>
          <sz val="10"/>
          <color auto="1"/>
          <name val="Arial"/>
          <scheme val="none"/>
        </font>
        <alignment horizontal="left" vertical="center" readingOrder="0"/>
        <border outline="0">
          <left style="thin">
            <color indexed="8"/>
          </left>
          <right style="thin">
            <color indexed="8"/>
          </right>
          <top style="thin">
            <color indexed="8"/>
          </top>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8"/>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s="1" dxf="1">
      <nc r="H249"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 , ***</t>
        </is>
      </nc>
      <ndxf>
        <font>
          <sz val="10"/>
          <color auto="1"/>
          <name val="Arial"/>
          <scheme val="none"/>
        </font>
        <alignment horizontal="center" readingOrder="0"/>
        <border outline="0">
          <left style="thin">
            <color indexed="64"/>
          </left>
          <right style="thin">
            <color indexed="64"/>
          </right>
          <top style="thin">
            <color indexed="64"/>
          </top>
          <bottom style="thin">
            <color indexed="64"/>
          </bottom>
        </border>
      </ndxf>
    </rcc>
    <rcc rId="0" sId="14" dxf="1">
      <nc r="K249" t="inlineStr">
        <is>
          <t xml:space="preserve">On-board observations + tuna penning sites observations </t>
        </is>
      </nc>
      <ndxf>
        <font>
          <sz val="10"/>
          <color indexed="8"/>
          <name val="Arial"/>
          <scheme val="none"/>
        </font>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247</v>
      </nc>
      <ndxf>
        <alignment horizontal="center" vertical="top" readingOrder="0"/>
        <border outline="0">
          <left style="thin">
            <color indexed="64"/>
          </left>
          <right style="thin">
            <color indexed="64"/>
          </right>
          <top style="thin">
            <color indexed="64"/>
          </top>
          <bottom style="thin">
            <color indexed="64"/>
          </bottom>
        </border>
      </ndxf>
    </rcc>
    <rcc rId="0" sId="14" s="1" dxf="1">
      <nc r="N249">
        <v>1067</v>
      </nc>
      <ndxf>
        <font>
          <sz val="10"/>
          <color auto="1"/>
          <name val="Arial"/>
          <scheme val="none"/>
        </font>
        <alignment horizontal="center" readingOrder="0"/>
        <border outline="0">
          <left style="thin">
            <color indexed="64"/>
          </left>
          <right style="thin">
            <color indexed="64"/>
          </right>
          <top style="thin">
            <color indexed="64"/>
          </top>
          <bottom style="thin">
            <color indexed="64"/>
          </bottom>
        </border>
      </ndxf>
    </rcc>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T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1" sqref="U249" start="0" length="0">
      <dxf>
        <font>
          <sz val="10"/>
          <color auto="1"/>
          <name val="Arial"/>
          <scheme val="none"/>
        </font>
      </dxf>
    </rfmt>
  </rrc>
  <rrc rId="30336" sId="14" ref="A249:XFD249" action="deleteRow">
    <rfmt sheetId="14" xfDxf="1" sqref="A249:XFD249" start="0" length="0"/>
    <rcc rId="0" sId="14" s="1" dxf="1">
      <nc r="A249"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B249" t="inlineStr">
        <is>
          <t>MLT-FRA-ESP-ITA-CYP-GRE</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s="1" dxf="1">
      <nc r="C249">
        <v>2013</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D249" t="inlineStr">
        <is>
          <t>Xiphias gladius</t>
        </is>
      </nc>
      <ndxf>
        <font>
          <i/>
          <sz val="10"/>
          <color auto="1"/>
          <name val="Arial"/>
          <scheme val="none"/>
        </font>
        <alignment horizontal="left" readingOrder="0"/>
        <border outline="0">
          <left style="thin">
            <color indexed="64"/>
          </left>
          <right style="thin">
            <color indexed="64"/>
          </right>
          <top style="thin">
            <color indexed="64"/>
          </top>
          <bottom style="thin">
            <color indexed="64"/>
          </bottom>
        </border>
      </ndxf>
    </rcc>
    <rcc rId="0" sId="14" s="1" dxf="1">
      <nc r="E249" t="inlineStr">
        <is>
          <t>1</t>
        </is>
      </nc>
      <ndxf>
        <font>
          <sz val="10"/>
          <color auto="1"/>
          <name val="Arial"/>
          <scheme val="none"/>
        </font>
        <numFmt numFmtId="30" formatCode="@"/>
        <alignment horizontal="center" vertical="center" readingOrder="0"/>
        <border outline="0">
          <left style="thin">
            <color indexed="8"/>
          </left>
          <right style="medium">
            <color indexed="64"/>
          </right>
          <top style="thin">
            <color indexed="8"/>
          </top>
          <bottom style="thin">
            <color indexed="64"/>
          </bottom>
        </border>
      </ndxf>
    </rcc>
    <rcc rId="0" sId="14" s="1" dxf="1">
      <nc r="F249"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s="1" dxf="1">
      <nc r="G249"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s="1" dxf="1">
      <nc r="H249" t="inlineStr">
        <is>
          <t>GSA15</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s="1" dxf="1">
      <nc r="I249" t="inlineStr">
        <is>
          <t>GSA15</t>
        </is>
      </nc>
      <ndxf>
        <font>
          <sz val="10"/>
          <color auto="1"/>
          <name val="Arial"/>
          <scheme val="none"/>
        </font>
        <alignment horizontal="center" vertical="center" wrapText="1" readingOrder="0"/>
        <border outline="0">
          <left style="thin">
            <color indexed="8"/>
          </left>
          <top style="thin">
            <color indexed="8"/>
          </top>
          <bottom style="thin">
            <color indexed="8"/>
          </bottom>
        </border>
      </ndxf>
    </rcc>
    <rcc rId="0" sId="14" s="1" dxf="1">
      <nc r="J249" t="inlineStr">
        <is>
          <t>** , ***</t>
        </is>
      </nc>
      <ndxf>
        <font>
          <sz val="10"/>
          <color auto="1"/>
          <name val="Arial"/>
          <scheme val="none"/>
        </font>
        <alignment horizontal="center" readingOrder="0"/>
        <border outline="0">
          <left style="thin">
            <color indexed="64"/>
          </left>
          <right style="thin">
            <color indexed="64"/>
          </right>
          <top style="thin">
            <color indexed="64"/>
          </top>
          <bottom style="thin">
            <color indexed="64"/>
          </bottom>
        </border>
      </ndxf>
    </rcc>
    <rcc rId="0" sId="14" dxf="1">
      <nc r="K249" t="inlineStr">
        <is>
          <t>Market sampling</t>
        </is>
      </nc>
      <ndxf>
        <alignment horizontal="center" vertical="center" readingOrder="0"/>
        <border outline="0">
          <left style="thin">
            <color indexed="64"/>
          </left>
          <right style="thin">
            <color indexed="64"/>
          </right>
          <top style="thin">
            <color indexed="64"/>
          </top>
          <bottom style="thin">
            <color indexed="64"/>
          </bottom>
        </border>
      </ndxf>
    </rcc>
    <rcc rId="0" sId="14" s="1" dxf="1">
      <nc r="L249">
        <v>2.5000000000000001E-2</v>
      </nc>
      <ndxf>
        <font>
          <sz val="10"/>
          <color auto="1"/>
          <name val="Arial"/>
          <scheme val="none"/>
        </font>
        <alignment horizontal="center" vertical="center" wrapText="1" readingOrder="0"/>
        <border outline="0">
          <top style="thin">
            <color indexed="8"/>
          </top>
          <bottom style="thin">
            <color indexed="8"/>
          </bottom>
        </border>
      </ndxf>
    </rcc>
    <rcc rId="0" sId="14" dxf="1">
      <nc r="M249">
        <v>31</v>
      </nc>
      <ndxf>
        <alignment horizontal="center" vertical="top" readingOrder="0"/>
        <border outline="0">
          <left style="thin">
            <color indexed="64"/>
          </left>
          <right style="thin">
            <color indexed="64"/>
          </right>
          <top style="thin">
            <color indexed="64"/>
          </top>
          <bottom style="thin">
            <color indexed="64"/>
          </bottom>
        </border>
      </ndxf>
    </rcc>
    <rcc rId="0" sId="14" s="1" dxf="1">
      <nc r="N249">
        <v>998</v>
      </nc>
      <ndxf>
        <font>
          <sz val="10"/>
          <color auto="1"/>
          <name val="Arial"/>
          <scheme val="none"/>
        </font>
        <alignment horizontal="center" readingOrder="0"/>
        <border outline="0">
          <left style="thin">
            <color indexed="64"/>
          </left>
          <right style="thin">
            <color indexed="64"/>
          </right>
          <top style="thin">
            <color indexed="64"/>
          </top>
          <bottom style="thin">
            <color indexed="64"/>
          </bottom>
        </border>
      </ndxf>
    </rcc>
    <rfmt sheetId="14" sqref="O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P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Q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R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S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qref="T249" start="0" length="0">
      <dxf>
        <font>
          <sz val="10"/>
          <color auto="1"/>
          <name val="Arial"/>
          <scheme val="none"/>
        </font>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dxf>
    </rfmt>
    <rfmt sheetId="14" s="1" sqref="U249" start="0" length="0">
      <dxf>
        <font>
          <sz val="10"/>
          <color auto="1"/>
          <name val="Arial"/>
          <scheme val="none"/>
        </font>
      </dxf>
    </rfmt>
  </rrc>
  <rrc rId="30337"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Aristaeomorpha foliacea</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bottom style="thin">
            <color indexed="64"/>
          </bottom>
        </border>
      </ndxf>
    </rcc>
    <rcc rId="0" sId="14" dxf="1">
      <nc r="M4">
        <v>250</v>
      </nc>
      <ndxf>
        <font>
          <sz val="10"/>
          <color auto="1"/>
          <name val="Arial"/>
          <scheme val="none"/>
        </font>
        <border outline="0">
          <right style="thin">
            <color indexed="8"/>
          </right>
          <bottom style="thin">
            <color indexed="8"/>
          </bottom>
        </border>
      </ndxf>
    </rcc>
    <rcc rId="0" sId="14" dxf="1">
      <nc r="N4">
        <v>0</v>
      </nc>
      <ndxf>
        <font>
          <sz val="10"/>
          <color auto="1"/>
          <name val="Arial"/>
          <scheme val="none"/>
        </font>
        <border outline="0">
          <left style="thin">
            <color indexed="8"/>
          </left>
          <bottom style="thin">
            <color indexed="8"/>
          </bottom>
        </border>
      </ndxf>
    </rcc>
    <rcc rId="0" sId="14" dxf="1" numFmtId="4">
      <nc r="O4">
        <v>23.229418984088067</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4327</v>
      </nc>
      <ndxf>
        <font>
          <sz val="10"/>
          <color auto="1"/>
          <name val="Arial"/>
          <scheme val="none"/>
        </font>
        <fill>
          <patternFill patternType="solid">
            <fgColor indexed="41"/>
            <bgColor indexed="24"/>
          </patternFill>
        </fill>
        <border outline="0">
          <left style="thin">
            <color indexed="8"/>
          </left>
          <right style="thin">
            <color indexed="8"/>
          </right>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38"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Aristaeomorpha foliacea</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top style="thin">
            <color indexed="8"/>
          </top>
          <bottom style="thin">
            <color indexed="8"/>
          </bottom>
        </border>
      </ndxf>
    </rcc>
    <rcc rId="0" sId="14" dxf="1" numFmtId="4">
      <nc r="O4">
        <v>23.229418984088067</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4067</v>
      </nc>
      <ndxf>
        <font>
          <sz val="10"/>
          <color auto="1"/>
          <name val="Arial"/>
          <scheme val="none"/>
        </font>
        <fill>
          <patternFill patternType="solid">
            <fgColor indexed="41"/>
            <bgColor indexed="24"/>
          </patternFill>
        </fill>
        <border outline="0">
          <left style="thin">
            <color indexed="8"/>
          </left>
          <right style="thin">
            <color indexed="8"/>
          </right>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39"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Aristaeomorpha foliacea</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top style="thin">
            <color indexed="8"/>
          </top>
          <bottom style="thin">
            <color indexed="8"/>
          </bottom>
        </border>
      </ndxf>
    </rcc>
    <rcc rId="0" sId="14" dxf="1" numFmtId="4">
      <nc r="O4">
        <v>46.685020388521778</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1649</v>
      </nc>
      <ndxf>
        <font>
          <sz val="10"/>
          <color auto="1"/>
          <name val="Arial"/>
          <scheme val="none"/>
        </font>
        <fill>
          <patternFill patternType="solid">
            <fgColor indexed="41"/>
            <bgColor indexed="24"/>
          </patternFill>
        </fill>
        <border outline="0">
          <left style="thin">
            <color indexed="8"/>
          </left>
          <right style="thin">
            <color indexed="8"/>
          </right>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0"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Aristeus antennatus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31.36343346904491</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712</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1"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Aristeus antennatus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31.36343346904491</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711</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2"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Aristeus antennatus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32.443238714058374</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662</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3"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Coryphaena hippurus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 / ICCAT</t>
        </is>
      </nc>
      <ndxf>
        <font>
          <sz val="10"/>
          <color auto="1"/>
          <name val="Arial"/>
          <scheme val="none"/>
        </font>
        <numFmt numFmtId="30" formatCode="@"/>
        <border outline="0">
          <right style="thin">
            <color indexed="8"/>
          </right>
          <top style="thin">
            <color indexed="8"/>
          </top>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v>383</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4"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Coryphaena hippurus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 / ICCAT</t>
        </is>
      </nc>
      <ndxf>
        <font>
          <sz val="10"/>
          <color auto="1"/>
          <name val="Arial"/>
          <scheme val="none"/>
        </font>
        <numFmt numFmtId="30" formatCode="@"/>
        <border outline="0">
          <right style="thin">
            <color indexed="8"/>
          </right>
          <top style="thin">
            <color indexed="8"/>
          </top>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v>378</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5"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Coryphaena hippurus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 / ICCAT</t>
        </is>
      </nc>
      <ndxf>
        <font>
          <sz val="10"/>
          <color auto="1"/>
          <name val="Arial"/>
          <scheme val="none"/>
        </font>
        <numFmt numFmtId="30" formatCode="@"/>
        <border outline="0">
          <right style="thin">
            <color indexed="8"/>
          </right>
          <top style="thin">
            <color indexed="8"/>
          </top>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v>340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6"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Coryphaena hippurus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 / ICCAT</t>
        </is>
      </nc>
      <ndxf>
        <font>
          <sz val="10"/>
          <color auto="1"/>
          <name val="Arial"/>
          <scheme val="none"/>
        </font>
        <numFmt numFmtId="30" formatCode="@"/>
        <border outline="0">
          <right style="thin">
            <color indexed="8"/>
          </right>
          <top style="thin">
            <color indexed="8"/>
          </top>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age</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t="inlineStr">
        <is>
          <t>296**</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7"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Coryphaena hippurus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 / ICCAT</t>
        </is>
      </nc>
      <ndxf>
        <font>
          <sz val="10"/>
          <color auto="1"/>
          <name val="Arial"/>
          <scheme val="none"/>
        </font>
        <numFmt numFmtId="30" formatCode="@"/>
        <border outline="0">
          <right style="thin">
            <color indexed="8"/>
          </right>
          <top style="thin">
            <color indexed="8"/>
          </top>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age</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t="inlineStr">
        <is>
          <t>296**</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8"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Coryphaena hippurus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 / ICCAT</t>
        </is>
      </nc>
      <ndxf>
        <font>
          <sz val="10"/>
          <color auto="1"/>
          <name val="Arial"/>
          <scheme val="none"/>
        </font>
        <numFmt numFmtId="30" formatCode="@"/>
        <border outline="0">
          <right style="thin">
            <color indexed="8"/>
          </right>
          <top style="thin">
            <color indexed="8"/>
          </top>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age</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t="inlineStr">
        <is>
          <t>296**</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49"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Coryphaena hippurus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 / ICCAT</t>
        </is>
      </nc>
      <ndxf>
        <font>
          <sz val="10"/>
          <color auto="1"/>
          <name val="Arial"/>
          <scheme val="none"/>
        </font>
        <numFmt numFmtId="30" formatCode="@"/>
        <border outline="0">
          <right style="thin">
            <color indexed="8"/>
          </right>
          <top style="thin">
            <color indexed="8"/>
          </top>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Length @ age</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t="inlineStr">
        <is>
          <t>296**</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0"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Istiophoridae</t>
        </is>
      </nc>
      <ndxf>
        <font>
          <i/>
          <sz val="10"/>
          <color indexed="8"/>
          <name val="Arial"/>
          <scheme val="none"/>
        </font>
        <numFmt numFmtId="30" formatCode="@"/>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100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v>91</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1"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Istiophoridae</t>
        </is>
      </nc>
      <ndxf>
        <font>
          <i/>
          <sz val="10"/>
          <color indexed="8"/>
          <name val="Arial"/>
          <scheme val="none"/>
        </font>
        <numFmt numFmtId="30" formatCode="@"/>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100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v>6</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2"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MLT-FRA-ESP-ITA-CYP-GRE</t>
        </is>
      </nc>
      <ndxf>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Istiophoridae</t>
        </is>
      </nc>
      <ndxf>
        <font>
          <i/>
          <sz val="10"/>
          <color indexed="8"/>
          <name val="Arial"/>
          <scheme val="none"/>
        </font>
        <numFmt numFmtId="30" formatCode="@"/>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100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Q4">
        <v>6</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available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3"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Merluccius merluccius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purchase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54.066474861621209</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1552</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4"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Merluccius merluccius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54.685401922298141</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490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5"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Merluccius merluccius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52.227051866277819</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490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6"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Mullus barbatus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23.461722110252055</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1138</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7"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Mullus barbatus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23.461722110252055</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1060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8"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Mullus barbatus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23.820624414588103</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1060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59"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Mullus surmuletus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25.382280383517962</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1060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0"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Mullus surmuletus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25.382280383517962</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1060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1"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Mullus surmuletus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23.600133493472352</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1060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2"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Nephrops norvegicus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32.675290737977988</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1149</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3"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Nephrops norvegicus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28.612141446899329</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2169</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4"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Nephrops norvegicus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observations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36.17088230854673</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1034</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5"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Octopus vulgaris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purchase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72.473585453752975</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346</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6"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Octopus vulgaris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purchase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66.837808071138497</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240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7"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Octopus vulgaris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2</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purchase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66.837808071138497</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240</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8"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Parapenaeus longirostris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purchase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14.32861066523075</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4156</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69"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Parapenaeus longirostris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purchase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14.32861066523075</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3884</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70"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Parapenaeus longirostris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On-board purchase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umFmtId="4">
      <nc r="O4">
        <v>21.126491190703678</v>
      </nc>
      <ndxf>
        <font>
          <sz val="10"/>
          <color auto="1"/>
          <name val="Arial"/>
          <scheme val="none"/>
        </font>
        <numFmt numFmtId="2" formatCode="0.00"/>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2347</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71"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Raja clavata</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applicable</t>
        </is>
      </nc>
      <ndxf>
        <font>
          <sz val="10"/>
          <color auto="1"/>
          <name val="Arial"/>
          <scheme val="none"/>
        </font>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435</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72"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Raja clavata</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applicable</t>
        </is>
      </nc>
      <ndxf>
        <font>
          <sz val="10"/>
          <color auto="1"/>
          <name val="Arial"/>
          <scheme val="none"/>
        </font>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459</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73"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Raja clavata</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applicable</t>
        </is>
      </nc>
      <ndxf>
        <font>
          <sz val="10"/>
          <color auto="1"/>
          <name val="Arial"/>
          <scheme val="none"/>
        </font>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425</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74"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Raja miraletus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applicable</t>
        </is>
      </nc>
      <ndxf>
        <font>
          <sz val="10"/>
          <color auto="1"/>
          <name val="Arial"/>
          <scheme val="none"/>
        </font>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58</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75"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Raja miraletus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applicable</t>
        </is>
      </nc>
      <ndxf>
        <font>
          <sz val="10"/>
          <color auto="1"/>
          <name val="Arial"/>
          <scheme val="none"/>
        </font>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57</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76" sId="14" ref="A4:XFD4" action="deleteRow">
    <rfmt sheetId="14" xfDxf="1" sqref="A4:XFD4" start="0" length="0">
      <dxf>
        <alignment horizontal="center" vertical="center" readingOrder="0"/>
      </dxf>
    </rfmt>
    <rcc rId="0" sId="14" dxf="1">
      <nc r="A4" t="inlineStr">
        <is>
          <t>MLT</t>
        </is>
      </nc>
      <ndxf>
        <font>
          <sz val="10"/>
          <color auto="1"/>
          <name val="Arial"/>
          <scheme val="none"/>
        </font>
        <border outline="0">
          <left style="thin">
            <color indexed="8"/>
          </left>
          <right style="thin">
            <color indexed="8"/>
          </right>
          <top style="thin">
            <color indexed="8"/>
          </top>
          <bottom style="thin">
            <color indexed="8"/>
          </bottom>
        </border>
      </ndxf>
    </rcc>
    <rcc rId="0" sId="14" dxf="1">
      <nc r="B4" t="inlineStr">
        <is>
          <t>MLT</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C4">
        <v>2011</v>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D4" t="inlineStr">
        <is>
          <t>Raja miraletus</t>
        </is>
      </nc>
      <ndxf>
        <font>
          <i/>
          <sz val="10"/>
          <color auto="1"/>
          <name val="Arial"/>
          <scheme val="none"/>
        </font>
        <fill>
          <patternFill patternType="solid">
            <bgColor indexed="9"/>
          </patternFill>
        </fill>
        <alignment horizontal="left"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readingOrder="0"/>
        <border outline="0">
          <left style="thin">
            <color indexed="8"/>
          </left>
          <right style="thin">
            <color indexed="8"/>
          </right>
          <top style="thin">
            <color indexed="8"/>
          </top>
          <bottom style="thin">
            <color indexed="8"/>
          </bottom>
        </border>
      </ndxf>
    </rcc>
    <rcc rId="0" sId="14" dxf="1">
      <nc r="G4" t="inlineStr">
        <is>
          <t>GFCM</t>
        </is>
      </nc>
      <ndxf>
        <font>
          <sz val="10"/>
          <color auto="1"/>
          <name val="Arial"/>
          <scheme val="none"/>
        </font>
        <numFmt numFmtId="30" formatCode="@"/>
        <border outline="0">
          <right style="thin">
            <color indexed="8"/>
          </right>
          <bottom style="thin">
            <color indexed="8"/>
          </bottom>
        </border>
      </ndxf>
    </rcc>
    <rcc rId="0" sId="14" dxf="1">
      <nc r="H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wrapText="1" readingOrder="0"/>
        <border outline="0">
          <left style="thin">
            <color indexed="64"/>
          </left>
          <right style="thin">
            <color indexed="64"/>
          </right>
          <top style="thin">
            <color indexed="64"/>
          </top>
          <bottom style="thin">
            <color indexed="64"/>
          </bottom>
        </border>
      </ndxf>
    </rcc>
    <rcc rId="0" sId="14" dxf="1">
      <nc r="K4" t="inlineStr">
        <is>
          <t>Market sampling + trawl survey samples</t>
        </is>
      </nc>
      <ndxf>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0.125</v>
      </nc>
      <ndxf>
        <numFmt numFmtId="164" formatCode="0.0%"/>
        <fill>
          <patternFill patternType="solid">
            <bgColor indexed="9"/>
          </patternFill>
        </fill>
        <border outline="0">
          <left style="thin">
            <color indexed="64"/>
          </left>
          <right style="thin">
            <color indexed="64"/>
          </right>
          <top style="thin">
            <color indexed="64"/>
          </top>
          <bottom style="thin">
            <color indexed="64"/>
          </bottom>
        </border>
      </ndxf>
    </rcc>
    <rcc rId="0" sId="14" dxf="1">
      <nc r="M4">
        <v>250</v>
      </nc>
      <ndxf>
        <font>
          <sz val="10"/>
          <color auto="1"/>
          <name val="Arial"/>
          <scheme val="none"/>
        </font>
        <border outline="0">
          <right style="thin">
            <color indexed="8"/>
          </right>
          <top style="thin">
            <color indexed="8"/>
          </top>
          <bottom style="thin">
            <color indexed="8"/>
          </bottom>
        </border>
      </ndxf>
    </rcc>
    <rcc rId="0" sId="14" dxf="1">
      <nc r="N4">
        <v>0</v>
      </nc>
      <ndxf>
        <font>
          <sz val="10"/>
          <color auto="1"/>
          <name val="Arial"/>
          <scheme val="none"/>
        </font>
        <border outline="0">
          <left style="thin">
            <color indexed="8"/>
          </left>
          <right style="thin">
            <color indexed="8"/>
          </right>
          <top style="thin">
            <color indexed="8"/>
          </top>
          <bottom style="thin">
            <color indexed="8"/>
          </bottom>
        </border>
      </ndxf>
    </rcc>
    <rcc rId="0" sId="14" dxf="1">
      <nc r="O4" t="inlineStr">
        <is>
          <t>Not applicable</t>
        </is>
      </nc>
      <ndxf>
        <font>
          <sz val="10"/>
          <color auto="1"/>
          <name val="Arial"/>
          <scheme val="none"/>
        </font>
        <fill>
          <patternFill patternType="solid">
            <fgColor indexed="41"/>
            <bgColor indexed="24"/>
          </patternFill>
        </fill>
        <border outline="0">
          <left style="thin">
            <color indexed="64"/>
          </left>
          <right style="thin">
            <color indexed="64"/>
          </right>
          <top style="thin">
            <color indexed="64"/>
          </top>
          <bottom style="thin">
            <color indexed="64"/>
          </bottom>
        </border>
      </ndxf>
    </rcc>
    <rcc rId="0" sId="14" dxf="1">
      <nc r="P4" t="inlineStr">
        <is>
          <t>No</t>
        </is>
      </nc>
      <ndxf>
        <font>
          <sz val="10"/>
          <color auto="1"/>
          <name val="Arial"/>
          <scheme val="none"/>
        </font>
        <fill>
          <patternFill patternType="solid">
            <fgColor indexed="41"/>
            <bgColor indexed="24"/>
          </patternFill>
        </fill>
        <border outline="0">
          <right style="thin">
            <color indexed="8"/>
          </right>
          <top style="thin">
            <color indexed="8"/>
          </top>
          <bottom style="thin">
            <color indexed="8"/>
          </bottom>
        </border>
      </ndxf>
    </rcc>
    <rcc rId="0" sId="14" dxf="1">
      <nc r="Q4">
        <v>57</v>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R4" t="inlineStr">
        <is>
          <t>Not applicable</t>
        </is>
      </nc>
      <ndxf>
        <font>
          <sz val="10"/>
          <color auto="1"/>
          <name val="Arial"/>
          <scheme val="none"/>
        </font>
        <fill>
          <patternFill patternType="solid">
            <fgColor indexed="41"/>
            <bgColor indexed="24"/>
          </patternFill>
        </fill>
        <border outline="0">
          <left style="thin">
            <color indexed="8"/>
          </left>
          <right style="thin">
            <color indexed="8"/>
          </righ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rder>
      </ndxf>
    </rcc>
    <rcc rId="0" sId="14" dxf="1">
      <nc r="T4" t="inlineStr">
        <is>
          <t>Not applicable</t>
        </is>
      </nc>
      <ndxf>
        <font>
          <sz val="10"/>
          <color auto="1"/>
          <name val="Arial"/>
          <scheme val="none"/>
        </font>
        <numFmt numFmtId="13" formatCode="0%"/>
        <fill>
          <patternFill patternType="solid">
            <fgColor indexed="41"/>
            <bgColor indexed="24"/>
          </patternFill>
        </fill>
        <border outline="0">
          <left style="thin">
            <color indexed="8"/>
          </left>
          <right style="thin">
            <color indexed="8"/>
          </right>
          <top style="thin">
            <color indexed="8"/>
          </top>
          <bottom style="thin">
            <color indexed="8"/>
          </bottom>
        </border>
      </ndxf>
    </rcc>
    <rfmt sheetId="14" sqref="U4" start="0" length="0">
      <dxf>
        <alignment horizontal="general" vertical="bottom" readingOrder="0"/>
      </dxf>
    </rfmt>
  </rrc>
  <rrc rId="30377" sId="14" ref="A4:XFD4" action="deleteRow">
    <rfmt sheetId="14" xfDxf="1" sqref="A4:XFD4" start="0" length="0">
      <dxf/>
    </rfmt>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Thunnus thynnus</t>
        </is>
      </nc>
      <ndxf>
        <font>
          <i/>
          <sz val="10"/>
          <color auto="1"/>
          <name val="Arial"/>
          <scheme val="none"/>
        </font>
        <fill>
          <patternFill patternType="solid">
            <bgColor indexed="9"/>
          </patternFill>
        </fill>
        <alignment horizontal="left" vertical="center"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 xml:space="preserve">On-board observations + tuna penning sites observations </t>
        </is>
      </nc>
      <ndxf>
        <font>
          <sz val="10"/>
          <color indexed="8"/>
          <name val="Arial"/>
          <scheme val="none"/>
        </font>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Q4">
        <v>3413</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ttom style="thin">
            <color indexed="8"/>
          </bottom>
        </border>
      </ndxf>
    </rcc>
    <rcc rId="0" sId="14" dxf="1">
      <nc r="S4" t="inlineStr">
        <is>
          <t>496%**</t>
        </is>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ttom style="thin">
            <color indexed="8"/>
          </bottom>
        </border>
      </ndxf>
    </rcc>
  </rrc>
  <rrc rId="30378" sId="14" ref="A4:XFD4" action="deleteRow">
    <rfmt sheetId="14" xfDxf="1" sqref="A4:XFD4" start="0" length="0">
      <dxf/>
    </rfmt>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Thunnus thynnus</t>
        </is>
      </nc>
      <ndxf>
        <font>
          <i/>
          <sz val="10"/>
          <color auto="1"/>
          <name val="Arial"/>
          <scheme val="none"/>
        </font>
        <fill>
          <patternFill patternType="solid">
            <bgColor indexed="9"/>
          </patternFill>
        </fill>
        <alignment horizontal="left" vertical="center"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 xml:space="preserve">On-board observations + tuna penning sites observations </t>
        </is>
      </nc>
      <ndxf>
        <font>
          <sz val="10"/>
          <color indexed="8"/>
          <name val="Arial"/>
          <scheme val="none"/>
        </font>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Q4">
        <v>32</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ttom style="thin">
            <color indexed="8"/>
          </bottom>
        </border>
      </ndxf>
    </rcc>
    <rcc rId="0" sId="14" dxf="1">
      <nc r="S4" t="inlineStr">
        <is>
          <t>49%**</t>
        </is>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ttom style="thin">
            <color indexed="8"/>
          </bottom>
        </border>
      </ndxf>
    </rcc>
  </rrc>
  <rrc rId="30379" sId="14" ref="A4:XFD4" action="deleteRow">
    <rfmt sheetId="14" xfDxf="1" sqref="A4:XFD4" start="0" length="0">
      <dxf/>
    </rfmt>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Thunnus thynnus</t>
        </is>
      </nc>
      <ndxf>
        <font>
          <i/>
          <sz val="10"/>
          <color auto="1"/>
          <name val="Arial"/>
          <scheme val="none"/>
        </font>
        <fill>
          <patternFill patternType="solid">
            <bgColor indexed="9"/>
          </patternFill>
        </fill>
        <alignment horizontal="left" vertical="center"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 xml:space="preserve">On-board observations + tuna penning sites observations </t>
        </is>
      </nc>
      <ndxf>
        <font>
          <sz val="10"/>
          <color indexed="8"/>
          <name val="Arial"/>
          <scheme val="none"/>
        </font>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Q4">
        <v>32</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ttom style="thin">
            <color indexed="8"/>
          </bottom>
        </border>
      </ndxf>
    </rcc>
    <rcc rId="0" sId="14" dxf="1">
      <nc r="S4" t="inlineStr">
        <is>
          <t>37%**</t>
        </is>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ttom style="thin">
            <color indexed="8"/>
          </bottom>
        </border>
      </ndxf>
    </rcc>
  </rrc>
  <rrc rId="30380" sId="14" ref="A4:XFD4" action="deleteRow">
    <rfmt sheetId="14" xfDxf="1" sqref="A4:XFD4" start="0" length="0">
      <dxf/>
    </rfmt>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Thunnus thynnus</t>
        </is>
      </nc>
      <ndxf>
        <font>
          <i/>
          <sz val="10"/>
          <color auto="1"/>
          <name val="Arial"/>
          <scheme val="none"/>
        </font>
        <fill>
          <patternFill patternType="solid">
            <bgColor indexed="9"/>
          </patternFill>
        </fill>
        <alignment horizontal="left" vertical="center"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age</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 xml:space="preserve">On-board observations + tuna penning sites observations </t>
        </is>
      </nc>
      <ndxf>
        <font>
          <sz val="10"/>
          <color indexed="8"/>
          <name val="Arial"/>
          <scheme val="none"/>
        </font>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Q4" t="inlineStr">
        <is>
          <t>250**</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ttom style="thin">
            <color indexed="8"/>
          </bottom>
        </border>
      </ndxf>
    </rcc>
  </rrc>
  <rrc rId="30381" sId="14" ref="A4:XFD4" action="deleteRow">
    <rfmt sheetId="14" xfDxf="1" sqref="A4:XFD4" start="0" length="0">
      <dxf/>
    </rfmt>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Thunnus thynnus</t>
        </is>
      </nc>
      <ndxf>
        <font>
          <i/>
          <sz val="10"/>
          <color auto="1"/>
          <name val="Arial"/>
          <scheme val="none"/>
        </font>
        <fill>
          <patternFill patternType="solid">
            <bgColor indexed="9"/>
          </patternFill>
        </fill>
        <alignment horizontal="left" vertical="center"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Length @ age</t>
        </is>
      </nc>
      <ndxf>
        <font>
          <sz val="10"/>
          <color auto="1"/>
          <name val="Arial"/>
          <scheme val="none"/>
        </font>
        <alignment horizontal="center" readingOrder="0"/>
        <border outline="0">
          <left style="thin">
            <color indexed="64"/>
          </left>
          <right style="thin">
            <color indexed="64"/>
          </right>
          <top style="thin">
            <color indexed="64"/>
          </top>
          <bottom style="thin">
            <color indexed="64"/>
          </bottom>
        </border>
      </ndxf>
    </rcc>
    <rcc rId="0" sId="14" dxf="1">
      <nc r="K4" t="inlineStr">
        <is>
          <t xml:space="preserve">On-board observations + tuna penning sites observations </t>
        </is>
      </nc>
      <ndxf>
        <font>
          <sz val="10"/>
          <color indexed="8"/>
          <name val="Arial"/>
          <scheme val="none"/>
        </font>
        <fill>
          <patternFill patternType="solid">
            <bgColor indexed="9"/>
          </patternFill>
        </fill>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Q4" t="inlineStr">
        <is>
          <t>250**</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ttom style="thin">
            <color indexed="8"/>
          </bottom>
        </border>
      </ndxf>
    </rcc>
  </rrc>
  <rrc rId="30382" sId="14" ref="A4:XFD4" action="deleteRow">
    <rfmt sheetId="14" xfDxf="1" sqref="A4:XFD4" start="0" length="0"/>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Xiphias gladius</t>
        </is>
      </nc>
      <ndxf>
        <font>
          <i/>
          <sz val="10"/>
          <color auto="1"/>
          <name val="Arial"/>
          <scheme val="none"/>
        </font>
        <fill>
          <patternFill patternType="solid">
            <bgColor indexed="9"/>
          </patternFill>
        </fill>
        <alignment horizontal="left" vertical="top" readingOrder="0"/>
        <border outline="0">
          <left style="thin">
            <color indexed="64"/>
          </left>
          <right style="thin">
            <color indexed="64"/>
          </right>
          <bottom style="thin">
            <color indexed="64"/>
          </bottom>
        </border>
      </ndxf>
    </rcc>
    <rcc rId="0" sId="14" dxf="1">
      <nc r="E4">
        <v>1</v>
      </nc>
      <ndxf>
        <fill>
          <patternFill patternType="solid">
            <bgColor indexed="9"/>
          </patternFill>
        </fill>
        <alignment horizontal="center" vertical="center" readingOrder="0"/>
        <border outline="0">
          <left style="thin">
            <color indexed="8"/>
          </left>
          <right style="thin">
            <color indexed="8"/>
          </right>
          <bottom style="thin">
            <color indexed="8"/>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Q4">
        <v>338</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ttom style="thin">
            <color indexed="8"/>
          </bottom>
        </border>
      </ndxf>
    </rcc>
  </rrc>
  <rrc rId="30383" sId="14" ref="A4:XFD4" action="deleteRow">
    <rfmt sheetId="14" xfDxf="1" sqref="A4:XFD4" start="0" length="0"/>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Xiphias gladius</t>
        </is>
      </nc>
      <ndxf>
        <font>
          <i/>
          <sz val="10"/>
          <color auto="1"/>
          <name val="Arial"/>
          <scheme val="none"/>
        </font>
        <fill>
          <patternFill patternType="solid">
            <bgColor indexed="9"/>
          </patternFill>
        </fill>
        <alignment horizontal="left" vertical="top" readingOrder="0"/>
        <border outline="0">
          <left style="thin">
            <color indexed="64"/>
          </left>
          <right style="thin">
            <color indexed="64"/>
          </right>
          <bottom style="thin">
            <color indexed="64"/>
          </bottom>
        </border>
      </ndxf>
    </rcc>
    <rcc rId="0" sId="14" dxf="1">
      <nc r="E4">
        <v>1</v>
      </nc>
      <ndxf>
        <fill>
          <patternFill patternType="solid">
            <bgColor indexed="9"/>
          </patternFill>
        </fill>
        <alignment horizontal="center" vertical="center" readingOrder="0"/>
        <border outline="0">
          <left style="thin">
            <color indexed="8"/>
          </left>
          <right style="thin">
            <color indexed="8"/>
          </right>
          <bottom style="thin">
            <color indexed="8"/>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Q4">
        <v>5</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ttom style="thin">
            <color indexed="8"/>
          </bottom>
        </border>
      </ndxf>
    </rcc>
  </rrc>
  <rrc rId="30384" sId="14" ref="A4:XFD4" action="deleteRow">
    <rfmt sheetId="14" xfDxf="1" sqref="A4:XFD4" start="0" length="0"/>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Xiphias gladius</t>
        </is>
      </nc>
      <ndxf>
        <font>
          <i/>
          <sz val="10"/>
          <color auto="1"/>
          <name val="Arial"/>
          <scheme val="none"/>
        </font>
        <fill>
          <patternFill patternType="solid">
            <bgColor indexed="9"/>
          </patternFill>
        </fill>
        <alignment horizontal="left" vertical="top" readingOrder="0"/>
        <border outline="0">
          <left style="thin">
            <color indexed="64"/>
          </left>
          <right style="thin">
            <color indexed="64"/>
          </right>
          <bottom style="thin">
            <color indexed="64"/>
          </bottom>
        </border>
      </ndxf>
    </rcc>
    <rcc rId="0" sId="14" dxf="1">
      <nc r="E4">
        <v>1</v>
      </nc>
      <ndxf>
        <fill>
          <patternFill patternType="solid">
            <bgColor indexed="9"/>
          </patternFill>
        </fill>
        <alignment horizontal="center" vertical="center" readingOrder="0"/>
        <border outline="0">
          <left style="thin">
            <color indexed="8"/>
          </left>
          <right style="thin">
            <color indexed="8"/>
          </right>
          <bottom style="thin">
            <color indexed="8"/>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Q4">
        <v>1</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ttom style="thin">
            <color indexed="8"/>
          </bottom>
        </border>
      </ndxf>
    </rcc>
  </rrc>
  <rrc rId="30385" sId="14" ref="A4:XFD4" action="deleteRow">
    <rfmt sheetId="14" xfDxf="1" sqref="A4:XFD4" start="0" length="0"/>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Xiphias gladius</t>
        </is>
      </nc>
      <ndxf>
        <font>
          <i/>
          <sz val="10"/>
          <color auto="1"/>
          <name val="Arial"/>
          <scheme val="none"/>
        </font>
        <fill>
          <patternFill patternType="solid">
            <bgColor indexed="9"/>
          </patternFill>
        </fill>
        <alignment horizontal="left" vertical="top" readingOrder="0"/>
        <border outline="0">
          <left style="thin">
            <color indexed="64"/>
          </left>
          <right style="thin">
            <color indexed="64"/>
          </right>
          <bottom style="thin">
            <color indexed="64"/>
          </bottom>
        </border>
      </ndxf>
    </rcc>
    <rcc rId="0" sId="14" dxf="1">
      <nc r="E4">
        <v>1</v>
      </nc>
      <ndxf>
        <fill>
          <patternFill patternType="solid">
            <bgColor indexed="9"/>
          </patternFill>
        </fill>
        <alignment horizontal="center" vertical="center" readingOrder="0"/>
        <border outline="0">
          <left style="thin">
            <color indexed="8"/>
          </left>
          <right style="thin">
            <color indexed="8"/>
          </right>
          <bottom style="thin">
            <color indexed="8"/>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age</t>
        </is>
      </nc>
      <ndxf>
        <font>
          <sz val="10"/>
          <color auto="1"/>
          <name val="Arial"/>
          <scheme val="none"/>
        </font>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Q4">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ttom style="thin">
            <color indexed="8"/>
          </bottom>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ttom style="thin">
            <color indexed="8"/>
          </bottom>
        </border>
      </ndxf>
    </rcc>
    <rcc rId="0" sId="14" dxf="1">
      <nc r="S4">
        <f>IF(ISBLANK(Q4),"",Q4/M4)</f>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ttom style="thin">
            <color indexed="8"/>
          </bottom>
        </border>
      </ndxf>
    </rcc>
  </rrc>
  <rrc rId="30386" sId="14" ref="A4:XFD4" action="deleteRow">
    <rfmt sheetId="14" xfDxf="1" sqref="A4:XFD4" start="0" length="0"/>
    <rcc rId="0" sId="14" dxf="1">
      <nc r="A4" t="inlineStr">
        <is>
          <t>MLT</t>
        </is>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B4" t="inlineStr">
        <is>
          <t>MLT-FRA-ESP-ITA-CYP-GRE</t>
        </is>
      </nc>
      <ndxf>
        <alignment horizontal="center" vertical="center" readingOrder="0"/>
        <border outline="0">
          <left style="thin">
            <color indexed="64"/>
          </left>
          <right style="thin">
            <color indexed="64"/>
          </right>
          <top style="thin">
            <color indexed="64"/>
          </top>
          <bottom style="thin">
            <color indexed="64"/>
          </bottom>
        </border>
      </ndxf>
    </rcc>
    <rcc rId="0" sId="14" dxf="1">
      <nc r="C4">
        <v>2011</v>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D4" t="inlineStr">
        <is>
          <t>Xiphias gladius</t>
        </is>
      </nc>
      <ndxf>
        <font>
          <i/>
          <sz val="10"/>
          <color auto="1"/>
          <name val="Arial"/>
          <scheme val="none"/>
        </font>
        <fill>
          <patternFill patternType="solid">
            <bgColor indexed="9"/>
          </patternFill>
        </fill>
        <alignment horizontal="left" vertical="top" readingOrder="0"/>
        <border outline="0">
          <left style="thin">
            <color indexed="64"/>
          </left>
          <right style="thin">
            <color indexed="64"/>
          </right>
          <bottom style="thin">
            <color indexed="64"/>
          </bottom>
        </border>
      </ndxf>
    </rcc>
    <rcc rId="0" sId="14" dxf="1">
      <nc r="E4">
        <v>1</v>
      </nc>
      <ndxf>
        <fill>
          <patternFill patternType="solid">
            <bgColor indexed="9"/>
          </patternFill>
        </fill>
        <alignment horizontal="center" vertical="center" readingOrder="0"/>
        <border outline="0">
          <left style="thin">
            <color indexed="8"/>
          </left>
          <right style="thin">
            <color indexed="8"/>
          </right>
          <bottom style="thin">
            <color indexed="8"/>
          </bottom>
        </border>
      </ndxf>
    </rcc>
    <rcc rId="0" sId="14" dxf="1">
      <nc r="F4" t="inlineStr">
        <is>
          <t>Mediterranean Sea and Black Sea</t>
        </is>
      </nc>
      <ndxf>
        <font>
          <sz val="10"/>
          <color auto="1"/>
          <name val="Arial"/>
          <scheme val="none"/>
        </font>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font>
          <sz val="10"/>
          <color auto="1"/>
          <name val="Arial"/>
          <scheme val="none"/>
        </font>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font>
          <sz val="10"/>
          <color auto="1"/>
          <name val="Arial"/>
          <scheme val="none"/>
        </font>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Length @ age</t>
        </is>
      </nc>
      <ndxf>
        <font>
          <sz val="10"/>
          <color auto="1"/>
          <name val="Arial"/>
          <scheme val="none"/>
        </font>
        <alignment horizontal="center"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umFmtId="14">
      <nc r="L4">
        <v>2.5000000000000001E-2</v>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font>
          <sz val="10"/>
          <color auto="1"/>
          <name val="Arial"/>
          <scheme val="none"/>
        </font>
        <alignment horizontal="center" vertical="center" readingOrder="0"/>
        <border outline="0">
          <right style="thin">
            <color indexed="8"/>
          </right>
          <top style="thin">
            <color indexed="8"/>
          </top>
          <bottom style="thin">
            <color indexed="8"/>
          </bottom>
        </border>
      </ndxf>
    </rcc>
    <rcc rId="0" sId="14" dxf="1">
      <nc r="N4">
        <v>0</v>
      </nc>
      <ndxf>
        <font>
          <sz val="10"/>
          <color auto="1"/>
          <name val="Arial"/>
          <scheme val="none"/>
        </font>
        <alignment horizontal="center" vertical="center" readingOrder="0"/>
        <border outline="0">
          <left style="thin">
            <color indexed="8"/>
          </left>
          <right style="thin">
            <color indexed="8"/>
          </right>
          <top style="thin">
            <color indexed="8"/>
          </top>
          <bottom style="thin">
            <color indexed="8"/>
          </bottom>
        </border>
      </ndxf>
    </rcc>
    <rcc rId="0" sId="14" dxf="1">
      <nc r="O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cc rId="0" sId="14" dxf="1">
      <nc r="P4" t="inlineStr">
        <is>
          <t>Not calculated*</t>
        </is>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cc rId="0" sId="14" dxf="1">
      <nc r="Q4">
        <v>0</v>
      </nc>
      <ndxf>
        <font>
          <sz val="10"/>
          <color auto="1"/>
          <name val="Arial"/>
          <scheme val="none"/>
        </font>
        <fill>
          <patternFill patternType="solid">
            <fgColor indexed="41"/>
            <bgColor indexed="24"/>
          </patternFill>
        </fill>
        <alignment horizontal="center" vertical="center" readingOrder="0"/>
        <border outline="0">
          <left style="thin">
            <color indexed="8"/>
          </left>
          <right style="thin">
            <color indexed="8"/>
          </right>
          <top style="thin">
            <color indexed="8"/>
          </top>
        </border>
      </ndxf>
    </rcc>
    <rcc rId="0" sId="14" dxf="1">
      <nc r="R4" t="inlineStr">
        <is>
          <t>Not available</t>
        </is>
      </nc>
      <ndxf>
        <font>
          <sz val="10"/>
          <color auto="1"/>
          <name val="Arial"/>
          <scheme val="none"/>
        </font>
        <fill>
          <patternFill patternType="solid">
            <fgColor indexed="41"/>
            <bgColor indexed="24"/>
          </patternFill>
        </fill>
        <alignment horizontal="center" vertical="center" readingOrder="0"/>
        <border outline="0">
          <left style="thin">
            <color indexed="8"/>
          </left>
          <top style="thin">
            <color indexed="8"/>
          </top>
        </border>
      </ndxf>
    </rcc>
    <rcc rId="0" sId="14" dxf="1">
      <nc r="S4">
        <f>IF(ISBLANK(Q4),"",Q4/M4)</f>
      </nc>
      <ndxf>
        <font>
          <sz val="10"/>
          <color auto="1"/>
          <name val="Arial"/>
          <scheme val="none"/>
        </font>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rder>
      </ndxf>
    </rcc>
    <rcc rId="0" sId="14" dxf="1">
      <nc r="T4" t="inlineStr">
        <is>
          <t>Not available</t>
        </is>
      </nc>
      <ndxf>
        <font>
          <sz val="10"/>
          <color auto="1"/>
          <name val="Arial"/>
          <scheme val="none"/>
        </font>
        <numFmt numFmtId="13" formatCode="0%"/>
        <fill>
          <patternFill patternType="solid">
            <fgColor indexed="41"/>
            <bgColor indexed="24"/>
          </patternFill>
        </fill>
        <alignment horizontal="center" vertical="center" readingOrder="0"/>
        <border outline="0">
          <right style="thin">
            <color indexed="8"/>
          </right>
          <top style="thin">
            <color indexed="8"/>
          </top>
        </border>
      </ndxf>
    </rcc>
  </rrc>
  <rrc rId="30387"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Centrophorus granulosus</t>
        </is>
      </nc>
      <ndxf>
        <font>
          <i/>
        </font>
        <fill>
          <patternFill patternType="solid">
            <bgColor indexed="9"/>
          </patternFill>
        </fill>
        <alignment horizontal="left" vertical="top"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3</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88"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Centrophorus granulosus</t>
        </is>
      </nc>
      <ndxf>
        <font>
          <i/>
        </font>
        <fill>
          <patternFill patternType="solid">
            <bgColor indexed="9"/>
          </patternFill>
        </fill>
        <alignment horizontal="left" vertical="top"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3</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89"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Centrophorus granulosus</t>
        </is>
      </nc>
      <ndxf>
        <font>
          <i/>
        </font>
        <fill>
          <patternFill patternType="solid">
            <bgColor indexed="9"/>
          </patternFill>
        </fill>
        <alignment horizontal="left" vertical="top" readingOrder="0"/>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3</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0"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Etmopterus spinax</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195</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1"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Etmopterus spinax</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163</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2"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Etmopterus spinax</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108</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3"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Galeus melastomus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1279</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4"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Galeus melastomus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830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5"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Galeus melastomus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630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6"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Heptranchias perlo</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7"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Heptranchias perlo</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5</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8"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Heptranchias perlo</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399"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Hexanchus griseus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0"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Hexanchus griseus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157</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1"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Hexanchus griseus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2"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Mustelus asterias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51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3"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Mustelus asterias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51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4"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Mustelus asterias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51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5"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Mustelus mustelus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98</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6"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Mustelus mustelus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98</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7"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Mustelus mustelus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98</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8"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Oxynotus centrina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3</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09"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Oxynotus centrina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3</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0"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Oxynotus centrina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3</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1"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Leucoraja circularis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7</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2"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Leucoraja circularis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8</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3"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Leucoraja circularis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7</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4"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Leucoraja melitensis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60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5"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Leucoraja melitensis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64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6"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Leucoraja melitensis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59</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7"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Dipturus oxyrinchus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92</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8"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Dipturus oxyrinchus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107</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19"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Dipturus oxyrinchus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85</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0"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Scyliorhinus canicula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747</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1"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Scyliorhinus canicula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866</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2"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Scyliorhinus canicula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676</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3"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Squalus blainvillei</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540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4"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Squalus blainvillei</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510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5"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Squalus blainvillei</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479</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6"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Squatina oculata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7"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Squatina oculata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8"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Squatina oculata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29"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Torpedo marmorata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2</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0"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Torpedo marmorata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2</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1"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Torpedo marmorata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Trawl survey samples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2"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Raja montagui</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3"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Raja montagui</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4"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Raja montagui</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5"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Dasyatis pastinaca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6"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Dasyatis pastinaca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7"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Dasyatis pastinaca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8"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Mustelus punctulatus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39"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Mustelus punctulatus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0"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Mustelus punctulatus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1"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Scyliorhinus stellaris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2"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Scyliorhinus stellaris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3"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Scyliorhinus stellaris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4"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Alopias vulpinus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5"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Alopias vulpinus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5</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6"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Alopias vulpinus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7"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Galeorhinus galeus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8"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Galeorhinus galeus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49"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Galeorhinus galeus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50"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Lamna nasus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51"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Lamna nasus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17</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52"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Lamna nasus</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53"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Prionace glauca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14</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54"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Prionace glauca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 + onboard observations</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75</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55"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Prionace glauca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56"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Dalathias licha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Weight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1</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57"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Dalathias licha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Sex-ratio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ttom style="thin">
            <color indexed="8"/>
          </bottom>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Q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ttom style="thin">
            <color indexed="64"/>
          </bottom>
        </border>
      </ndxf>
    </rcc>
  </rrc>
  <rrc rId="30458" sId="14" ref="A4:XFD4" action="deleteRow">
    <rfmt sheetId="14" xfDxf="1" sqref="A4:XFD4" start="0" length="0">
      <dxf>
        <font/>
      </dxf>
    </rfmt>
    <rcc rId="0" sId="14" dxf="1">
      <nc r="A4" t="inlineStr">
        <is>
          <t>MLT</t>
        </is>
      </nc>
      <ndxf>
        <alignment horizontal="center" vertical="center" readingOrder="0"/>
        <border outline="0">
          <left style="thin">
            <color indexed="8"/>
          </left>
          <right style="thin">
            <color indexed="8"/>
          </right>
          <top style="thin">
            <color indexed="8"/>
          </top>
          <bottom style="thin">
            <color indexed="8"/>
          </bottom>
        </border>
      </ndxf>
    </rcc>
    <rcc rId="0" sId="14" dxf="1">
      <nc r="B4" t="inlineStr">
        <is>
          <t>MLT</t>
        </is>
      </nc>
      <ndxf>
        <alignment horizontal="center" vertical="center" wrapText="1" readingOrder="0"/>
        <border outline="0">
          <left style="thin">
            <color indexed="8"/>
          </left>
          <right style="thin">
            <color indexed="8"/>
          </right>
          <top style="thin">
            <color indexed="8"/>
          </top>
          <bottom style="thin">
            <color indexed="8"/>
          </bottom>
        </border>
      </ndxf>
    </rcc>
    <rcc rId="0" sId="14" dxf="1">
      <nc r="C4">
        <v>2011</v>
      </nc>
      <ndxf>
        <alignment horizontal="center" vertical="center" wrapText="1" readingOrder="0"/>
        <border outline="0">
          <left style="thin">
            <color indexed="8"/>
          </left>
          <top style="thin">
            <color indexed="8"/>
          </top>
          <bottom style="thin">
            <color indexed="8"/>
          </bottom>
        </border>
      </ndxf>
    </rcc>
    <rcc rId="0" sId="14" dxf="1">
      <nc r="D4" t="inlineStr">
        <is>
          <t>Dalathias licha</t>
        </is>
      </nc>
      <ndxf>
        <font>
          <i/>
        </font>
        <border outline="0">
          <left style="thin">
            <color indexed="64"/>
          </left>
          <right style="thin">
            <color indexed="64"/>
          </right>
          <top style="thin">
            <color indexed="64"/>
          </top>
          <bottom style="thin">
            <color indexed="64"/>
          </bottom>
        </border>
      </ndxf>
    </rcc>
    <rcc rId="0" sId="14" dxf="1">
      <nc r="E4">
        <v>1</v>
      </nc>
      <ndxf>
        <fill>
          <patternFill patternType="solid">
            <bgColor indexed="9"/>
          </patternFill>
        </fill>
        <alignment horizontal="center" vertical="center" readingOrder="0"/>
        <border outline="0">
          <right style="thin">
            <color indexed="8"/>
          </right>
          <bottom style="thin">
            <color indexed="8"/>
          </bottom>
        </border>
      </ndxf>
    </rcc>
    <rcc rId="0" sId="14" dxf="1">
      <nc r="F4" t="inlineStr">
        <is>
          <t>Mediterranean Sea and Black Sea</t>
        </is>
      </nc>
      <ndxf>
        <alignment horizontal="left" vertical="center" readingOrder="0"/>
        <border outline="0">
          <left style="thin">
            <color indexed="8"/>
          </left>
          <right style="thin">
            <color indexed="8"/>
          </right>
          <top style="thin">
            <color indexed="8"/>
          </top>
          <bottom style="thin">
            <color indexed="8"/>
          </bottom>
        </border>
      </ndxf>
    </rcc>
    <rcc rId="0" sId="14" dxf="1">
      <nc r="G4" t="inlineStr">
        <is>
          <t>ICCAT / GFCM</t>
        </is>
      </nc>
      <ndxf>
        <numFmt numFmtId="30" formatCode="@"/>
        <alignment horizontal="center" vertical="center" readingOrder="0"/>
        <border outline="0">
          <left style="thin">
            <color indexed="64"/>
          </left>
          <right style="thin">
            <color indexed="64"/>
          </right>
          <top style="thin">
            <color indexed="64"/>
          </top>
          <bottom style="thin">
            <color indexed="64"/>
          </bottom>
        </border>
      </ndxf>
    </rcc>
    <rcc rId="0" sId="14" dxf="1">
      <nc r="H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dxf="1">
      <nc r="I4" t="inlineStr">
        <is>
          <t>GSA15</t>
        </is>
      </nc>
      <ndxf>
        <alignment horizontal="center" vertical="center" wrapText="1" readingOrder="0"/>
        <border outline="0">
          <left style="thin">
            <color indexed="8"/>
          </left>
          <right style="thin">
            <color indexed="8"/>
          </right>
          <top style="thin">
            <color indexed="8"/>
          </top>
          <bottom style="thin">
            <color indexed="8"/>
          </bottom>
        </border>
      </ndxf>
    </rcc>
    <rcc rId="0" sId="14" s="1" dxf="1">
      <nc r="J4" t="inlineStr">
        <is>
          <t>Maturity @ length</t>
        </is>
      </nc>
      <ndxf>
        <alignment horizontal="center" vertical="center" wrapText="1" readingOrder="0"/>
        <border outline="0">
          <left style="thin">
            <color indexed="64"/>
          </left>
          <right style="thin">
            <color indexed="64"/>
          </right>
          <top style="thin">
            <color indexed="64"/>
          </top>
          <bottom style="thin">
            <color indexed="64"/>
          </bottom>
        </border>
      </ndxf>
    </rcc>
    <rcc rId="0" sId="14" dxf="1">
      <nc r="K4" t="inlineStr">
        <is>
          <t>Market sampling</t>
        </is>
      </nc>
      <n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L4" t="inlineStr">
        <is>
          <t>Not applicable</t>
        </is>
      </nc>
      <ndxf>
        <numFmt numFmtId="164" formatCode="0.0%"/>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ndxf>
    </rcc>
    <rcc rId="0" sId="14" dxf="1">
      <nc r="M4">
        <v>0</v>
      </nc>
      <ndxf>
        <alignment horizontal="center" vertical="center" readingOrder="0"/>
      </ndxf>
    </rcc>
    <rcc rId="0" sId="14" dxf="1">
      <nc r="N4">
        <v>0</v>
      </nc>
      <ndxf>
        <alignment horizontal="center" vertical="center" readingOrder="0"/>
        <border outline="0">
          <left style="thin">
            <color indexed="8"/>
          </left>
          <top style="thin">
            <color indexed="8"/>
          </top>
        </border>
      </ndxf>
    </rcc>
    <rcc rId="0" sId="14" dxf="1">
      <nc r="O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rder>
      </ndxf>
    </rcc>
    <rcc rId="0" sId="14" dxf="1">
      <nc r="P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rder>
      </ndxf>
    </rcc>
    <rcc rId="0" sId="14" dxf="1">
      <nc r="Q4">
        <v>0</v>
      </nc>
      <ndxf>
        <fill>
          <patternFill patternType="solid">
            <fgColor indexed="41"/>
            <bgColor indexed="24"/>
          </patternFill>
        </fill>
        <alignment horizontal="center" vertical="center" readingOrder="0"/>
        <border outline="0">
          <left style="thin">
            <color indexed="64"/>
          </left>
          <right style="thin">
            <color indexed="64"/>
          </right>
          <top style="thin">
            <color indexed="64"/>
          </top>
        </border>
      </ndxf>
    </rcc>
    <rcc rId="0" sId="14" dxf="1">
      <nc r="R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rder>
      </ndxf>
    </rcc>
    <rcc rId="0" sId="14" dxf="1">
      <nc r="S4">
        <f>IF(ISBLANK(Q4),"",Q4/M4)</f>
      </nc>
      <n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rder>
      </ndxf>
    </rcc>
    <rcc rId="0" sId="14" dxf="1">
      <nc r="T4" t="inlineStr">
        <is>
          <t>Not applicable</t>
        </is>
      </nc>
      <ndxf>
        <fill>
          <patternFill patternType="solid">
            <fgColor indexed="41"/>
            <bgColor indexed="24"/>
          </patternFill>
        </fill>
        <alignment horizontal="center" vertical="center" readingOrder="0"/>
        <border outline="0">
          <left style="thin">
            <color indexed="64"/>
          </left>
          <right style="thin">
            <color indexed="64"/>
          </right>
          <top style="thin">
            <color indexed="64"/>
          </top>
        </border>
      </ndxf>
    </rcc>
  </rrc>
  <rrc rId="30459" sId="14" ref="A4:XFD4" action="deleteRow" edge="1">
    <undo index="0" exp="area" ref3D="1" dr="$A$4:$U$4" dn="Z_E319B588_5C3B_4A17_8722_7FE0E930A5DD_.wvu.FilterData" sId="14"/>
    <undo index="0" exp="area" ref3D="1" dr="$A$4:$U$4" dn="Z_EA71D772_6BE7_4664_A03C_D59DD59E768D_.wvu.FilterData" sId="14"/>
    <undo index="0" exp="area" ref3D="1" dr="$A$4:$U$4" dn="Z_09B376A5_53AD_41A4_8AF6_91B3BC7A6096_.wvu.FilterData" sId="14"/>
    <undo index="0" exp="area" ref3D="1" dr="$A$4:$U$4" dn="_FilterDatabase" sId="14"/>
    <rfmt sheetId="14" xfDxf="1" sqref="A4:XFD4" start="0" length="0">
      <dxf>
        <font/>
      </dxf>
    </rfmt>
    <rfmt sheetId="14" sqref="A4" start="0" length="0">
      <dxf>
        <alignment horizontal="center" vertical="center" readingOrder="0"/>
        <border outline="0">
          <left style="thin">
            <color indexed="8"/>
          </left>
          <right style="thin">
            <color indexed="8"/>
          </right>
          <top style="thin">
            <color indexed="8"/>
          </top>
          <bottom style="thin">
            <color indexed="8"/>
          </bottom>
        </border>
      </dxf>
    </rfmt>
    <rfmt sheetId="14" sqref="B4" start="0" length="0">
      <dxf>
        <alignment horizontal="center" vertical="center" wrapText="1" readingOrder="0"/>
        <border outline="0">
          <left style="thin">
            <color indexed="8"/>
          </left>
          <right style="thin">
            <color indexed="8"/>
          </right>
          <top style="thin">
            <color indexed="8"/>
          </top>
          <bottom style="thin">
            <color indexed="8"/>
          </bottom>
        </border>
      </dxf>
    </rfmt>
    <rfmt sheetId="14" sqref="C4" start="0" length="0">
      <dxf>
        <alignment horizontal="center" vertical="center" wrapText="1" readingOrder="0"/>
        <border outline="0">
          <left style="thin">
            <color indexed="8"/>
          </left>
          <top style="thin">
            <color indexed="8"/>
          </top>
          <bottom style="thin">
            <color indexed="8"/>
          </bottom>
        </border>
      </dxf>
    </rfmt>
    <rfmt sheetId="14" sqref="D4" start="0" length="0">
      <dxf>
        <font>
          <i/>
        </font>
      </dxf>
    </rfmt>
    <rfmt sheetId="14" sqref="E4" start="0" length="0">
      <dxf>
        <fill>
          <patternFill patternType="solid">
            <bgColor indexed="9"/>
          </patternFill>
        </fill>
        <alignment horizontal="center" vertical="center" readingOrder="0"/>
      </dxf>
    </rfmt>
    <rfmt sheetId="14" sqref="F4" start="0" length="0">
      <dxf>
        <alignment horizontal="left" vertical="center" readingOrder="0"/>
      </dxf>
    </rfmt>
    <rfmt sheetId="14" sqref="G4" start="0" length="0">
      <dxf>
        <numFmt numFmtId="30" formatCode="@"/>
        <alignment horizontal="center" vertical="center" readingOrder="0"/>
        <border outline="0">
          <left style="thin">
            <color indexed="64"/>
          </left>
          <right style="thin">
            <color indexed="64"/>
          </right>
          <top style="thin">
            <color indexed="64"/>
          </top>
          <bottom style="thin">
            <color indexed="64"/>
          </bottom>
        </border>
      </dxf>
    </rfmt>
    <rfmt sheetId="14" sqref="H4" start="0" length="0">
      <dxf>
        <alignment horizontal="center" vertical="center" wrapText="1" readingOrder="0"/>
        <border outline="0">
          <right style="thin">
            <color indexed="8"/>
          </right>
          <top style="thin">
            <color indexed="8"/>
          </top>
          <bottom style="thin">
            <color indexed="8"/>
          </bottom>
        </border>
      </dxf>
    </rfmt>
    <rfmt sheetId="14" sqref="I4" start="0" length="0">
      <dxf>
        <alignment horizontal="center" vertical="center" wrapText="1" readingOrder="0"/>
        <border outline="0">
          <left style="thin">
            <color indexed="8"/>
          </left>
          <top style="thin">
            <color indexed="8"/>
          </top>
          <bottom style="thin">
            <color indexed="8"/>
          </bottom>
        </border>
      </dxf>
    </rfmt>
    <rfmt sheetId="14" s="1" sqref="J4" start="0" length="0">
      <dxf>
        <alignment horizontal="center" vertical="center" wrapText="1" readingOrder="0"/>
        <border outline="0">
          <left style="thin">
            <color indexed="64"/>
          </left>
          <right style="thin">
            <color indexed="64"/>
          </right>
          <bottom style="thin">
            <color indexed="64"/>
          </bottom>
        </border>
      </dxf>
    </rfmt>
    <rfmt sheetId="14" sqref="K4" start="0" length="0">
      <dxf>
        <fill>
          <patternFill patternType="solid">
            <bgColor indexed="9"/>
          </patternFill>
        </fill>
        <alignment horizontal="center" vertical="center" readingOrder="0"/>
        <border outline="0">
          <left style="thin">
            <color indexed="64"/>
          </left>
          <right style="thin">
            <color indexed="64"/>
          </right>
          <top style="thin">
            <color indexed="64"/>
          </top>
          <bottom style="thin">
            <color indexed="64"/>
          </bottom>
        </border>
      </dxf>
    </rfmt>
    <rfmt sheetId="14" sqref="L4" start="0" length="0">
      <dxf>
        <numFmt numFmtId="164" formatCode="0.0%"/>
        <fill>
          <patternFill patternType="solid">
            <bgColor indexed="9"/>
          </patternFill>
        </fill>
        <alignment horizontal="center" vertical="center" readingOrder="0"/>
      </dxf>
    </rfmt>
    <rfmt sheetId="14" sqref="M4" start="0" length="0">
      <dxf>
        <alignment horizontal="center" vertical="center" readingOrder="0"/>
      </dxf>
    </rfmt>
    <rfmt sheetId="14" sqref="N4" start="0" length="0">
      <dxf>
        <alignment horizontal="center" vertical="center" readingOrder="0"/>
      </dxf>
    </rfmt>
    <rfmt sheetId="14" sqref="O4"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rder>
      </dxf>
    </rfmt>
    <rfmt sheetId="14" sqref="P4"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rder>
      </dxf>
    </rfmt>
    <rfmt sheetId="14" sqref="Q4"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rder>
      </dxf>
    </rfmt>
    <rfmt sheetId="14" sqref="R4"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rder>
      </dxf>
    </rfmt>
    <rfmt sheetId="14" sqref="S4" start="0" length="0">
      <dxf>
        <numFmt numFmtId="13" formatCode="0%"/>
        <fill>
          <patternFill patternType="solid">
            <fgColor indexed="41"/>
            <bgColor indexed="24"/>
          </patternFill>
        </fill>
        <alignment horizontal="center" vertical="center" readingOrder="0"/>
        <border outline="0">
          <left style="thin">
            <color indexed="64"/>
          </left>
          <right style="thin">
            <color indexed="64"/>
          </right>
          <top style="thin">
            <color indexed="64"/>
          </top>
        </border>
      </dxf>
    </rfmt>
    <rfmt sheetId="14" sqref="T4" start="0" length="0">
      <dxf>
        <fill>
          <patternFill patternType="solid">
            <fgColor indexed="41"/>
            <bgColor indexed="24"/>
          </patternFill>
        </fill>
        <alignment horizontal="center" vertical="center" readingOrder="0"/>
        <border outline="0">
          <left style="thin">
            <color indexed="64"/>
          </left>
          <right style="thin">
            <color indexed="64"/>
          </right>
          <top style="thin">
            <color indexed="64"/>
          </top>
        </border>
      </dxf>
    </rfmt>
  </rrc>
  <rfmt sheetId="14" sqref="E1">
    <dxf>
      <fill>
        <patternFill patternType="solid">
          <bgColor rgb="FFFFFF00"/>
        </patternFill>
      </fill>
    </dxf>
  </rfmt>
  <rcc rId="30460" sId="14">
    <oc r="L113" t="inlineStr">
      <is>
        <t>Not applicable</t>
      </is>
    </oc>
    <nc r="L113" t="inlineStr">
      <is>
        <t>NA</t>
      </is>
    </nc>
  </rcc>
  <rcc rId="30461" sId="14">
    <oc r="O113" t="inlineStr">
      <is>
        <t>Not applicable</t>
      </is>
    </oc>
    <nc r="O113" t="inlineStr">
      <is>
        <t>NA</t>
      </is>
    </nc>
  </rcc>
  <rcc rId="30462" sId="14">
    <oc r="P113" t="inlineStr">
      <is>
        <t>Not applicable</t>
      </is>
    </oc>
    <nc r="P113" t="inlineStr">
      <is>
        <t>NA</t>
      </is>
    </nc>
  </rcc>
  <rcc rId="30463" sId="14">
    <oc r="R113" t="inlineStr">
      <is>
        <t>Not applicable</t>
      </is>
    </oc>
    <nc r="R113" t="inlineStr">
      <is>
        <t>NA</t>
      </is>
    </nc>
  </rcc>
  <rcc rId="30464" sId="14">
    <oc r="T113" t="inlineStr">
      <is>
        <t>Not applicable</t>
      </is>
    </oc>
    <nc r="T113" t="inlineStr">
      <is>
        <t>NA</t>
      </is>
    </nc>
  </rcc>
  <rcc rId="30465" sId="14">
    <oc r="L111" t="inlineStr">
      <is>
        <t>Not applicable</t>
      </is>
    </oc>
    <nc r="L111" t="inlineStr">
      <is>
        <t>NA</t>
      </is>
    </nc>
  </rcc>
  <rcc rId="30466" sId="14">
    <oc r="O111" t="inlineStr">
      <is>
        <t>Not applicable</t>
      </is>
    </oc>
    <nc r="O111" t="inlineStr">
      <is>
        <t>NA</t>
      </is>
    </nc>
  </rcc>
  <rcc rId="30467" sId="14">
    <oc r="P111" t="inlineStr">
      <is>
        <t>Not applicable</t>
      </is>
    </oc>
    <nc r="P111" t="inlineStr">
      <is>
        <t>NA</t>
      </is>
    </nc>
  </rcc>
  <rcc rId="30468" sId="14">
    <oc r="R111" t="inlineStr">
      <is>
        <t>Not applicable</t>
      </is>
    </oc>
    <nc r="R111" t="inlineStr">
      <is>
        <t>NA</t>
      </is>
    </nc>
  </rcc>
  <rcc rId="30469" sId="14">
    <oc r="T111" t="inlineStr">
      <is>
        <t>Not applicable</t>
      </is>
    </oc>
    <nc r="T111" t="inlineStr">
      <is>
        <t>NA</t>
      </is>
    </nc>
  </rcc>
  <rcc rId="30470" sId="14">
    <oc r="L112" t="inlineStr">
      <is>
        <t>Not applicable</t>
      </is>
    </oc>
    <nc r="L112" t="inlineStr">
      <is>
        <t>NA</t>
      </is>
    </nc>
  </rcc>
  <rcc rId="30471" sId="14">
    <oc r="O112" t="inlineStr">
      <is>
        <t>Not applicable</t>
      </is>
    </oc>
    <nc r="O112" t="inlineStr">
      <is>
        <t>NA</t>
      </is>
    </nc>
  </rcc>
  <rcc rId="30472" sId="14">
    <oc r="P112" t="inlineStr">
      <is>
        <t>Not applicable</t>
      </is>
    </oc>
    <nc r="P112" t="inlineStr">
      <is>
        <t>NA</t>
      </is>
    </nc>
  </rcc>
  <rcc rId="30473" sId="14">
    <oc r="R112" t="inlineStr">
      <is>
        <t>Not applicable</t>
      </is>
    </oc>
    <nc r="R112" t="inlineStr">
      <is>
        <t>NA</t>
      </is>
    </nc>
  </rcc>
  <rcc rId="30474" sId="14">
    <oc r="T112" t="inlineStr">
      <is>
        <t>Not applicable</t>
      </is>
    </oc>
    <nc r="T112" t="inlineStr">
      <is>
        <t>NA</t>
      </is>
    </nc>
  </rcc>
  <rcc rId="30475" sId="14">
    <oc r="R4" t="inlineStr">
      <is>
        <t>Not applicable</t>
      </is>
    </oc>
    <nc r="R4" t="inlineStr">
      <is>
        <t>NA</t>
      </is>
    </nc>
  </rcc>
  <rcc rId="30476" sId="14">
    <oc r="T4" t="inlineStr">
      <is>
        <t>Not applicable</t>
      </is>
    </oc>
    <nc r="T4" t="inlineStr">
      <is>
        <t>NA</t>
      </is>
    </nc>
  </rcc>
  <rcc rId="30477" sId="14">
    <oc r="R5" t="inlineStr">
      <is>
        <t>Not applicable</t>
      </is>
    </oc>
    <nc r="R5" t="inlineStr">
      <is>
        <t>NA</t>
      </is>
    </nc>
  </rcc>
  <rcc rId="30478" sId="14">
    <oc r="T5" t="inlineStr">
      <is>
        <t>Not applicable</t>
      </is>
    </oc>
    <nc r="T5" t="inlineStr">
      <is>
        <t>NA</t>
      </is>
    </nc>
  </rcc>
  <rcc rId="30479" sId="14">
    <oc r="R6" t="inlineStr">
      <is>
        <t>Not applicable</t>
      </is>
    </oc>
    <nc r="R6" t="inlineStr">
      <is>
        <t>NA</t>
      </is>
    </nc>
  </rcc>
  <rcc rId="30480" sId="14">
    <oc r="T6" t="inlineStr">
      <is>
        <t>Not applicable</t>
      </is>
    </oc>
    <nc r="T6" t="inlineStr">
      <is>
        <t>NA</t>
      </is>
    </nc>
  </rcc>
  <rcc rId="30481" sId="14">
    <oc r="R7" t="inlineStr">
      <is>
        <t>Not applicable</t>
      </is>
    </oc>
    <nc r="R7" t="inlineStr">
      <is>
        <t>NA</t>
      </is>
    </nc>
  </rcc>
  <rcc rId="30482" sId="14">
    <oc r="T7" t="inlineStr">
      <is>
        <t>Not applicable</t>
      </is>
    </oc>
    <nc r="T7" t="inlineStr">
      <is>
        <t>NA</t>
      </is>
    </nc>
  </rcc>
  <rcc rId="30483" sId="14">
    <oc r="R8" t="inlineStr">
      <is>
        <t>Not applicable</t>
      </is>
    </oc>
    <nc r="R8" t="inlineStr">
      <is>
        <t>NA</t>
      </is>
    </nc>
  </rcc>
  <rcc rId="30484" sId="14">
    <oc r="T8" t="inlineStr">
      <is>
        <t>Not applicable</t>
      </is>
    </oc>
    <nc r="T8" t="inlineStr">
      <is>
        <t>NA</t>
      </is>
    </nc>
  </rcc>
  <rcc rId="30485" sId="14">
    <oc r="R9" t="inlineStr">
      <is>
        <t>Not applicable</t>
      </is>
    </oc>
    <nc r="R9" t="inlineStr">
      <is>
        <t>NA</t>
      </is>
    </nc>
  </rcc>
  <rcc rId="30486" sId="14">
    <oc r="T9" t="inlineStr">
      <is>
        <t>Not applicable</t>
      </is>
    </oc>
    <nc r="T9" t="inlineStr">
      <is>
        <t>NA</t>
      </is>
    </nc>
  </rcc>
  <rcc rId="30487" sId="14">
    <oc r="L56" t="inlineStr">
      <is>
        <t>Not applicable</t>
      </is>
    </oc>
    <nc r="L56" t="inlineStr">
      <is>
        <t>NA</t>
      </is>
    </nc>
  </rcc>
  <rcc rId="30488" sId="14" odxf="1" dxf="1">
    <oc r="O56" t="inlineStr">
      <is>
        <t>Not applicable</t>
      </is>
    </oc>
    <nc r="O56" t="inlineStr">
      <is>
        <t>NA</t>
      </is>
    </nc>
    <odxf/>
    <ndxf/>
  </rcc>
  <rcc rId="30489" sId="14">
    <oc r="P56" t="inlineStr">
      <is>
        <t>Not applicable</t>
      </is>
    </oc>
    <nc r="P56" t="inlineStr">
      <is>
        <t>NA</t>
      </is>
    </nc>
  </rcc>
  <rcc rId="30490" sId="14">
    <oc r="R56" t="inlineStr">
      <is>
        <t>Not applicable</t>
      </is>
    </oc>
    <nc r="R56" t="inlineStr">
      <is>
        <t>NA</t>
      </is>
    </nc>
  </rcc>
  <rcc rId="30491" sId="14">
    <oc r="T56" t="inlineStr">
      <is>
        <t>Not applicable</t>
      </is>
    </oc>
    <nc r="T56" t="inlineStr">
      <is>
        <t>NA</t>
      </is>
    </nc>
  </rcc>
  <rcc rId="30492" sId="14">
    <oc r="L54" t="inlineStr">
      <is>
        <t>Not applicable</t>
      </is>
    </oc>
    <nc r="L54" t="inlineStr">
      <is>
        <t>NA</t>
      </is>
    </nc>
  </rcc>
  <rcc rId="30493" sId="14" odxf="1" dxf="1">
    <oc r="O54" t="inlineStr">
      <is>
        <t>Not applicable</t>
      </is>
    </oc>
    <nc r="O54" t="inlineStr">
      <is>
        <t>NA</t>
      </is>
    </nc>
    <odxf/>
    <ndxf/>
  </rcc>
  <rcc rId="30494" sId="14">
    <oc r="P54" t="inlineStr">
      <is>
        <t>Not applicable</t>
      </is>
    </oc>
    <nc r="P54" t="inlineStr">
      <is>
        <t>NA</t>
      </is>
    </nc>
  </rcc>
  <rcc rId="30495" sId="14">
    <oc r="R54" t="inlineStr">
      <is>
        <t>Not applicable</t>
      </is>
    </oc>
    <nc r="R54" t="inlineStr">
      <is>
        <t>NA</t>
      </is>
    </nc>
  </rcc>
  <rcc rId="30496" sId="14">
    <oc r="T54" t="inlineStr">
      <is>
        <t>Not applicable</t>
      </is>
    </oc>
    <nc r="T54" t="inlineStr">
      <is>
        <t>NA</t>
      </is>
    </nc>
  </rcc>
  <rcc rId="30497" sId="14">
    <oc r="L55" t="inlineStr">
      <is>
        <t>Not applicable</t>
      </is>
    </oc>
    <nc r="L55" t="inlineStr">
      <is>
        <t>NA</t>
      </is>
    </nc>
  </rcc>
  <rcc rId="30498" sId="14" odxf="1" dxf="1">
    <oc r="O55" t="inlineStr">
      <is>
        <t>Not applicable</t>
      </is>
    </oc>
    <nc r="O55" t="inlineStr">
      <is>
        <t>NA</t>
      </is>
    </nc>
    <odxf/>
    <ndxf/>
  </rcc>
  <rcc rId="30499" sId="14">
    <oc r="P55" t="inlineStr">
      <is>
        <t>Not applicable</t>
      </is>
    </oc>
    <nc r="P55" t="inlineStr">
      <is>
        <t>NA</t>
      </is>
    </nc>
  </rcc>
  <rcc rId="30500" sId="14">
    <oc r="R55" t="inlineStr">
      <is>
        <t>Not applicable</t>
      </is>
    </oc>
    <nc r="R55" t="inlineStr">
      <is>
        <t>NA</t>
      </is>
    </nc>
  </rcc>
  <rcc rId="30501" sId="14">
    <oc r="T55" t="inlineStr">
      <is>
        <t>Not applicable</t>
      </is>
    </oc>
    <nc r="T55" t="inlineStr">
      <is>
        <t>NA</t>
      </is>
    </nc>
  </rcc>
  <rcc rId="30502" sId="14">
    <oc r="T13" t="inlineStr">
      <is>
        <t>Not applicable</t>
      </is>
    </oc>
    <nc r="T13" t="inlineStr">
      <is>
        <t>NA</t>
      </is>
    </nc>
  </rcc>
  <rcc rId="30503" sId="14">
    <oc r="T14" t="inlineStr">
      <is>
        <t>Not applicable</t>
      </is>
    </oc>
    <nc r="T14" t="inlineStr">
      <is>
        <t>NA</t>
      </is>
    </nc>
  </rcc>
  <rcc rId="30504" sId="14">
    <oc r="T15" t="inlineStr">
      <is>
        <t>Not applicable</t>
      </is>
    </oc>
    <nc r="T15" t="inlineStr">
      <is>
        <t>NA</t>
      </is>
    </nc>
  </rcc>
  <rcc rId="30505" sId="14">
    <oc r="T16" t="inlineStr">
      <is>
        <t>Not applicable</t>
      </is>
    </oc>
    <nc r="T16" t="inlineStr">
      <is>
        <t>NA</t>
      </is>
    </nc>
  </rcc>
  <rcc rId="30506" sId="14">
    <oc r="O10" t="inlineStr">
      <is>
        <t>Not applicable</t>
      </is>
    </oc>
    <nc r="O10" t="inlineStr">
      <is>
        <t>NA</t>
      </is>
    </nc>
  </rcc>
  <rcc rId="30507" sId="14">
    <oc r="T10" t="inlineStr">
      <is>
        <t>Not applicable</t>
      </is>
    </oc>
    <nc r="T10" t="inlineStr">
      <is>
        <t>NA</t>
      </is>
    </nc>
  </rcc>
  <rcc rId="30508" sId="14">
    <oc r="O11" t="inlineStr">
      <is>
        <t>Not applicable</t>
      </is>
    </oc>
    <nc r="O11" t="inlineStr">
      <is>
        <t>NA</t>
      </is>
    </nc>
  </rcc>
  <rcc rId="30509" sId="14">
    <oc r="T11" t="inlineStr">
      <is>
        <t>Not applicable</t>
      </is>
    </oc>
    <nc r="T11" t="inlineStr">
      <is>
        <t>NA</t>
      </is>
    </nc>
  </rcc>
  <rcc rId="30510" sId="14">
    <oc r="O12" t="inlineStr">
      <is>
        <t>Not applicable</t>
      </is>
    </oc>
    <nc r="O12" t="inlineStr">
      <is>
        <t>NA</t>
      </is>
    </nc>
  </rcc>
  <rcc rId="30511" sId="14">
    <oc r="T12" t="inlineStr">
      <is>
        <t>Not applicable</t>
      </is>
    </oc>
    <nc r="T12" t="inlineStr">
      <is>
        <t>NA</t>
      </is>
    </nc>
  </rcc>
  <rcc rId="30512" sId="14">
    <oc r="L123" t="inlineStr">
      <is>
        <t>Not applicable</t>
      </is>
    </oc>
    <nc r="L123" t="inlineStr">
      <is>
        <t>NA</t>
      </is>
    </nc>
  </rcc>
  <rcc rId="30513" sId="14">
    <oc r="O123" t="inlineStr">
      <is>
        <t>Not applicable</t>
      </is>
    </oc>
    <nc r="O123" t="inlineStr">
      <is>
        <t>NA</t>
      </is>
    </nc>
  </rcc>
  <rcc rId="30514" sId="14">
    <oc r="P123" t="inlineStr">
      <is>
        <t>Not applicable</t>
      </is>
    </oc>
    <nc r="P123" t="inlineStr">
      <is>
        <t>NA</t>
      </is>
    </nc>
  </rcc>
  <rcc rId="30515" sId="14">
    <oc r="R123" t="inlineStr">
      <is>
        <t>Not applicable</t>
      </is>
    </oc>
    <nc r="R123" t="inlineStr">
      <is>
        <t>NA</t>
      </is>
    </nc>
  </rcc>
  <rcc rId="30516" sId="14">
    <oc r="T123" t="inlineStr">
      <is>
        <t>Not applicable</t>
      </is>
    </oc>
    <nc r="T123" t="inlineStr">
      <is>
        <t>NA</t>
      </is>
    </nc>
  </rcc>
  <rcc rId="30517" sId="14">
    <oc r="L124" t="inlineStr">
      <is>
        <t>Not applicable</t>
      </is>
    </oc>
    <nc r="L124" t="inlineStr">
      <is>
        <t>NA</t>
      </is>
    </nc>
  </rcc>
  <rcc rId="30518" sId="14">
    <oc r="O124" t="inlineStr">
      <is>
        <t>Not applicable</t>
      </is>
    </oc>
    <nc r="O124" t="inlineStr">
      <is>
        <t>NA</t>
      </is>
    </nc>
  </rcc>
  <rcc rId="30519" sId="14">
    <oc r="P124" t="inlineStr">
      <is>
        <t>Not applicable</t>
      </is>
    </oc>
    <nc r="P124" t="inlineStr">
      <is>
        <t>NA</t>
      </is>
    </nc>
  </rcc>
  <rcc rId="30520" sId="14">
    <oc r="R124" t="inlineStr">
      <is>
        <t>Not applicable</t>
      </is>
    </oc>
    <nc r="R124" t="inlineStr">
      <is>
        <t>NA</t>
      </is>
    </nc>
  </rcc>
  <rcc rId="30521" sId="14">
    <oc r="T124" t="inlineStr">
      <is>
        <t>Not applicable</t>
      </is>
    </oc>
    <nc r="T124" t="inlineStr">
      <is>
        <t>NA</t>
      </is>
    </nc>
  </rcc>
  <rcc rId="30522" sId="14">
    <oc r="L125" t="inlineStr">
      <is>
        <t>Not applicable</t>
      </is>
    </oc>
    <nc r="L125" t="inlineStr">
      <is>
        <t>NA</t>
      </is>
    </nc>
  </rcc>
  <rcc rId="30523" sId="14">
    <oc r="O125" t="inlineStr">
      <is>
        <t>Not applicable</t>
      </is>
    </oc>
    <nc r="O125" t="inlineStr">
      <is>
        <t>NA</t>
      </is>
    </nc>
  </rcc>
  <rcc rId="30524" sId="14">
    <oc r="P125" t="inlineStr">
      <is>
        <t>Not applicable</t>
      </is>
    </oc>
    <nc r="P125" t="inlineStr">
      <is>
        <t>NA</t>
      </is>
    </nc>
  </rcc>
  <rcc rId="30525" sId="14">
    <oc r="R125" t="inlineStr">
      <is>
        <t>Not applicable</t>
      </is>
    </oc>
    <nc r="R125" t="inlineStr">
      <is>
        <t>NA</t>
      </is>
    </nc>
  </rcc>
  <rcc rId="30526" sId="14">
    <oc r="T125" t="inlineStr">
      <is>
        <t>Not applicable</t>
      </is>
    </oc>
    <nc r="T125" t="inlineStr">
      <is>
        <t>NA</t>
      </is>
    </nc>
  </rcc>
  <rcc rId="30527" sId="14">
    <oc r="L104" t="inlineStr">
      <is>
        <t>Not applicable</t>
      </is>
    </oc>
    <nc r="L104" t="inlineStr">
      <is>
        <t>NA</t>
      </is>
    </nc>
  </rcc>
  <rcc rId="30528" sId="14">
    <oc r="O104" t="inlineStr">
      <is>
        <t>Not applicable</t>
      </is>
    </oc>
    <nc r="O104" t="inlineStr">
      <is>
        <t>NA</t>
      </is>
    </nc>
  </rcc>
  <rcc rId="30529" sId="14">
    <oc r="P104" t="inlineStr">
      <is>
        <t>Not applicable</t>
      </is>
    </oc>
    <nc r="P104" t="inlineStr">
      <is>
        <t>NA</t>
      </is>
    </nc>
  </rcc>
  <rcc rId="30530" sId="14">
    <oc r="R104" t="inlineStr">
      <is>
        <t>Not applicable</t>
      </is>
    </oc>
    <nc r="R104" t="inlineStr">
      <is>
        <t>NA</t>
      </is>
    </nc>
  </rcc>
  <rcc rId="30531" sId="14">
    <oc r="T104" t="inlineStr">
      <is>
        <t>Not applicable</t>
      </is>
    </oc>
    <nc r="T104" t="inlineStr">
      <is>
        <t>NA</t>
      </is>
    </nc>
  </rcc>
  <rcc rId="30532" sId="14">
    <oc r="L102" t="inlineStr">
      <is>
        <t>Not applicable</t>
      </is>
    </oc>
    <nc r="L102" t="inlineStr">
      <is>
        <t>NA</t>
      </is>
    </nc>
  </rcc>
  <rcc rId="30533" sId="14">
    <oc r="O102" t="inlineStr">
      <is>
        <t>Not applicable</t>
      </is>
    </oc>
    <nc r="O102" t="inlineStr">
      <is>
        <t>NA</t>
      </is>
    </nc>
  </rcc>
  <rcc rId="30534" sId="14">
    <oc r="P102" t="inlineStr">
      <is>
        <t>Not applicable</t>
      </is>
    </oc>
    <nc r="P102" t="inlineStr">
      <is>
        <t>NA</t>
      </is>
    </nc>
  </rcc>
  <rcc rId="30535" sId="14">
    <oc r="R102" t="inlineStr">
      <is>
        <t>Not applicable</t>
      </is>
    </oc>
    <nc r="R102" t="inlineStr">
      <is>
        <t>NA</t>
      </is>
    </nc>
  </rcc>
  <rcc rId="30536" sId="14">
    <oc r="T102" t="inlineStr">
      <is>
        <t>Not applicable</t>
      </is>
    </oc>
    <nc r="T102" t="inlineStr">
      <is>
        <t>NA</t>
      </is>
    </nc>
  </rcc>
  <rcc rId="30537" sId="14">
    <oc r="L103" t="inlineStr">
      <is>
        <t>Not applicable</t>
      </is>
    </oc>
    <nc r="L103" t="inlineStr">
      <is>
        <t>NA</t>
      </is>
    </nc>
  </rcc>
  <rcc rId="30538" sId="14">
    <oc r="O103" t="inlineStr">
      <is>
        <t>Not applicable</t>
      </is>
    </oc>
    <nc r="O103" t="inlineStr">
      <is>
        <t>NA</t>
      </is>
    </nc>
  </rcc>
  <rcc rId="30539" sId="14">
    <oc r="P103" t="inlineStr">
      <is>
        <t>Not applicable</t>
      </is>
    </oc>
    <nc r="P103" t="inlineStr">
      <is>
        <t>NA</t>
      </is>
    </nc>
  </rcc>
  <rcc rId="30540" sId="14">
    <oc r="R103" t="inlineStr">
      <is>
        <t>Not applicable</t>
      </is>
    </oc>
    <nc r="R103" t="inlineStr">
      <is>
        <t>NA</t>
      </is>
    </nc>
  </rcc>
  <rcc rId="30541" sId="14">
    <oc r="T103" t="inlineStr">
      <is>
        <t>Not applicable</t>
      </is>
    </oc>
    <nc r="T103" t="inlineStr">
      <is>
        <t>NA</t>
      </is>
    </nc>
  </rcc>
  <rcc rId="30542" sId="14">
    <oc r="L86" t="inlineStr">
      <is>
        <t>Not applicable</t>
      </is>
    </oc>
    <nc r="L86" t="inlineStr">
      <is>
        <t>NA</t>
      </is>
    </nc>
  </rcc>
  <rcc rId="30543" sId="14">
    <oc r="O86" t="inlineStr">
      <is>
        <t>Not applicable</t>
      </is>
    </oc>
    <nc r="O86" t="inlineStr">
      <is>
        <t>NA</t>
      </is>
    </nc>
  </rcc>
  <rcc rId="30544" sId="14">
    <oc r="P86" t="inlineStr">
      <is>
        <t>Not applicable</t>
      </is>
    </oc>
    <nc r="P86" t="inlineStr">
      <is>
        <t>NA</t>
      </is>
    </nc>
  </rcc>
  <rcc rId="30545" sId="14">
    <oc r="R86" t="inlineStr">
      <is>
        <t>Not applicable</t>
      </is>
    </oc>
    <nc r="R86" t="inlineStr">
      <is>
        <t>NA</t>
      </is>
    </nc>
  </rcc>
  <rcc rId="30546" sId="14">
    <oc r="T86" t="inlineStr">
      <is>
        <t>Not applicable</t>
      </is>
    </oc>
    <nc r="T86" t="inlineStr">
      <is>
        <t>NA</t>
      </is>
    </nc>
  </rcc>
  <rcc rId="30547" sId="14">
    <oc r="L84" t="inlineStr">
      <is>
        <t>Not applicable</t>
      </is>
    </oc>
    <nc r="L84" t="inlineStr">
      <is>
        <t>NA</t>
      </is>
    </nc>
  </rcc>
  <rcc rId="30548" sId="14">
    <oc r="O84" t="inlineStr">
      <is>
        <t>Not applicable</t>
      </is>
    </oc>
    <nc r="O84" t="inlineStr">
      <is>
        <t>NA</t>
      </is>
    </nc>
  </rcc>
  <rcc rId="30549" sId="14">
    <oc r="P84" t="inlineStr">
      <is>
        <t>Not applicable</t>
      </is>
    </oc>
    <nc r="P84" t="inlineStr">
      <is>
        <t>NA</t>
      </is>
    </nc>
  </rcc>
  <rcc rId="30550" sId="14">
    <oc r="R84" t="inlineStr">
      <is>
        <t>Not applicable</t>
      </is>
    </oc>
    <nc r="R84" t="inlineStr">
      <is>
        <t>NA</t>
      </is>
    </nc>
  </rcc>
  <rcc rId="30551" sId="14">
    <oc r="T84" t="inlineStr">
      <is>
        <t>Not applicable</t>
      </is>
    </oc>
    <nc r="T84" t="inlineStr">
      <is>
        <t>NA</t>
      </is>
    </nc>
  </rcc>
  <rcc rId="30552" sId="14">
    <oc r="L85" t="inlineStr">
      <is>
        <t>Not applicable</t>
      </is>
    </oc>
    <nc r="L85" t="inlineStr">
      <is>
        <t>NA</t>
      </is>
    </nc>
  </rcc>
  <rcc rId="30553" sId="14">
    <oc r="O85" t="inlineStr">
      <is>
        <t>Not applicable</t>
      </is>
    </oc>
    <nc r="O85" t="inlineStr">
      <is>
        <t>NA</t>
      </is>
    </nc>
  </rcc>
  <rcc rId="30554" sId="14">
    <oc r="P85" t="inlineStr">
      <is>
        <t>Not applicable</t>
      </is>
    </oc>
    <nc r="P85" t="inlineStr">
      <is>
        <t>NA</t>
      </is>
    </nc>
  </rcc>
  <rcc rId="30555" sId="14">
    <oc r="R85" t="inlineStr">
      <is>
        <t>Not applicable</t>
      </is>
    </oc>
    <nc r="R85" t="inlineStr">
      <is>
        <t>NA</t>
      </is>
    </nc>
  </rcc>
  <rcc rId="30556" sId="14">
    <oc r="T85" t="inlineStr">
      <is>
        <t>Not applicable</t>
      </is>
    </oc>
    <nc r="T85" t="inlineStr">
      <is>
        <t>NA</t>
      </is>
    </nc>
  </rcc>
  <rcc rId="30557" sId="14">
    <oc r="L59" t="inlineStr">
      <is>
        <t>Not applicable</t>
      </is>
    </oc>
    <nc r="L59" t="inlineStr">
      <is>
        <t>NA</t>
      </is>
    </nc>
  </rcc>
  <rcc rId="30558" sId="14">
    <oc r="O59" t="inlineStr">
      <is>
        <t>Not applicable</t>
      </is>
    </oc>
    <nc r="O59" t="inlineStr">
      <is>
        <t>NA</t>
      </is>
    </nc>
  </rcc>
  <rcc rId="30559" sId="14">
    <oc r="P59" t="inlineStr">
      <is>
        <t>Not applicable</t>
      </is>
    </oc>
    <nc r="P59" t="inlineStr">
      <is>
        <t>NA</t>
      </is>
    </nc>
  </rcc>
  <rcc rId="30560" sId="14">
    <oc r="R59" t="inlineStr">
      <is>
        <t>Not applicable</t>
      </is>
    </oc>
    <nc r="R59" t="inlineStr">
      <is>
        <t>NA</t>
      </is>
    </nc>
  </rcc>
  <rcc rId="30561" sId="14">
    <oc r="T59" t="inlineStr">
      <is>
        <t>Not applicable</t>
      </is>
    </oc>
    <nc r="T59" t="inlineStr">
      <is>
        <t>NA</t>
      </is>
    </nc>
  </rcc>
  <rcc rId="30562" sId="14">
    <oc r="L57" t="inlineStr">
      <is>
        <t>Not applicable</t>
      </is>
    </oc>
    <nc r="L57" t="inlineStr">
      <is>
        <t>NA</t>
      </is>
    </nc>
  </rcc>
  <rcc rId="30563" sId="14">
    <oc r="O57" t="inlineStr">
      <is>
        <t>Not applicable</t>
      </is>
    </oc>
    <nc r="O57" t="inlineStr">
      <is>
        <t>NA</t>
      </is>
    </nc>
  </rcc>
  <rcc rId="30564" sId="14">
    <oc r="P57" t="inlineStr">
      <is>
        <t>Not applicable</t>
      </is>
    </oc>
    <nc r="P57" t="inlineStr">
      <is>
        <t>NA</t>
      </is>
    </nc>
  </rcc>
  <rcc rId="30565" sId="14">
    <oc r="R57" t="inlineStr">
      <is>
        <t>Not applicable</t>
      </is>
    </oc>
    <nc r="R57" t="inlineStr">
      <is>
        <t>NA</t>
      </is>
    </nc>
  </rcc>
  <rcc rId="30566" sId="14">
    <oc r="T57" t="inlineStr">
      <is>
        <t>Not applicable</t>
      </is>
    </oc>
    <nc r="T57" t="inlineStr">
      <is>
        <t>NA</t>
      </is>
    </nc>
  </rcc>
  <rcc rId="30567" sId="14">
    <oc r="L58" t="inlineStr">
      <is>
        <t>Not applicable</t>
      </is>
    </oc>
    <nc r="L58" t="inlineStr">
      <is>
        <t>NA</t>
      </is>
    </nc>
  </rcc>
  <rcc rId="30568" sId="14">
    <oc r="O58" t="inlineStr">
      <is>
        <t>Not applicable</t>
      </is>
    </oc>
    <nc r="O58" t="inlineStr">
      <is>
        <t>NA</t>
      </is>
    </nc>
  </rcc>
  <rcc rId="30569" sId="14">
    <oc r="P58" t="inlineStr">
      <is>
        <t>Not applicable</t>
      </is>
    </oc>
    <nc r="P58" t="inlineStr">
      <is>
        <t>NA</t>
      </is>
    </nc>
  </rcc>
  <rcc rId="30570" sId="14">
    <oc r="R58" t="inlineStr">
      <is>
        <t>Not applicable</t>
      </is>
    </oc>
    <nc r="R58" t="inlineStr">
      <is>
        <t>NA</t>
      </is>
    </nc>
  </rcc>
  <rcc rId="30571" sId="14">
    <oc r="T58" t="inlineStr">
      <is>
        <t>Not applicable</t>
      </is>
    </oc>
    <nc r="T58" t="inlineStr">
      <is>
        <t>NA</t>
      </is>
    </nc>
  </rcc>
  <rcc rId="30572" sId="14">
    <oc r="L116" t="inlineStr">
      <is>
        <t>Not applicable</t>
      </is>
    </oc>
    <nc r="L116" t="inlineStr">
      <is>
        <t>NA</t>
      </is>
    </nc>
  </rcc>
  <rcc rId="30573" sId="14">
    <oc r="O116" t="inlineStr">
      <is>
        <t>Not applicable</t>
      </is>
    </oc>
    <nc r="O116" t="inlineStr">
      <is>
        <t>NA</t>
      </is>
    </nc>
  </rcc>
  <rcc rId="30574" sId="14">
    <oc r="P116" t="inlineStr">
      <is>
        <t>Not applicable</t>
      </is>
    </oc>
    <nc r="P116" t="inlineStr">
      <is>
        <t>NA</t>
      </is>
    </nc>
  </rcc>
  <rcc rId="30575" sId="14">
    <oc r="R116" t="inlineStr">
      <is>
        <t>Not applicable</t>
      </is>
    </oc>
    <nc r="R116" t="inlineStr">
      <is>
        <t>NA</t>
      </is>
    </nc>
  </rcc>
  <rcc rId="30576" sId="14">
    <oc r="T116" t="inlineStr">
      <is>
        <t>Not applicable</t>
      </is>
    </oc>
    <nc r="T116" t="inlineStr">
      <is>
        <t>NA</t>
      </is>
    </nc>
  </rcc>
  <rcc rId="30577" sId="14">
    <oc r="L114" t="inlineStr">
      <is>
        <t>Not applicable</t>
      </is>
    </oc>
    <nc r="L114" t="inlineStr">
      <is>
        <t>NA</t>
      </is>
    </nc>
  </rcc>
  <rcc rId="30578" sId="14">
    <oc r="O114" t="inlineStr">
      <is>
        <t>Not applicable</t>
      </is>
    </oc>
    <nc r="O114" t="inlineStr">
      <is>
        <t>NA</t>
      </is>
    </nc>
  </rcc>
  <rcc rId="30579" sId="14">
    <oc r="P114" t="inlineStr">
      <is>
        <t>Not applicable</t>
      </is>
    </oc>
    <nc r="P114" t="inlineStr">
      <is>
        <t>NA</t>
      </is>
    </nc>
  </rcc>
  <rcc rId="30580" sId="14">
    <oc r="R114" t="inlineStr">
      <is>
        <t>Not applicable</t>
      </is>
    </oc>
    <nc r="R114" t="inlineStr">
      <is>
        <t>NA</t>
      </is>
    </nc>
  </rcc>
  <rcc rId="30581" sId="14">
    <oc r="T114" t="inlineStr">
      <is>
        <t>Not applicable</t>
      </is>
    </oc>
    <nc r="T114" t="inlineStr">
      <is>
        <t>NA</t>
      </is>
    </nc>
  </rcc>
  <rcc rId="30582" sId="14">
    <oc r="L115" t="inlineStr">
      <is>
        <t>Not applicable</t>
      </is>
    </oc>
    <nc r="L115" t="inlineStr">
      <is>
        <t>NA</t>
      </is>
    </nc>
  </rcc>
  <rcc rId="30583" sId="14">
    <oc r="O115" t="inlineStr">
      <is>
        <t>Not applicable</t>
      </is>
    </oc>
    <nc r="O115" t="inlineStr">
      <is>
        <t>NA</t>
      </is>
    </nc>
  </rcc>
  <rcc rId="30584" sId="14">
    <oc r="P115" t="inlineStr">
      <is>
        <t>Not applicable</t>
      </is>
    </oc>
    <nc r="P115" t="inlineStr">
      <is>
        <t>NA</t>
      </is>
    </nc>
  </rcc>
  <rcc rId="30585" sId="14">
    <oc r="R115" t="inlineStr">
      <is>
        <t>Not applicable</t>
      </is>
    </oc>
    <nc r="R115" t="inlineStr">
      <is>
        <t>NA</t>
      </is>
    </nc>
  </rcc>
  <rcc rId="30586" sId="14">
    <oc r="T115" t="inlineStr">
      <is>
        <t>Not applicable</t>
      </is>
    </oc>
    <nc r="T115" t="inlineStr">
      <is>
        <t>NA</t>
      </is>
    </nc>
  </rcc>
  <rcc rId="30587" sId="14">
    <oc r="L62" t="inlineStr">
      <is>
        <t>Not applicable</t>
      </is>
    </oc>
    <nc r="L62" t="inlineStr">
      <is>
        <t>NA</t>
      </is>
    </nc>
  </rcc>
  <rcc rId="30588" sId="14">
    <oc r="O62" t="inlineStr">
      <is>
        <t>Not applicable</t>
      </is>
    </oc>
    <nc r="O62" t="inlineStr">
      <is>
        <t>NA</t>
      </is>
    </nc>
  </rcc>
  <rcc rId="30589" sId="14">
    <oc r="P62" t="inlineStr">
      <is>
        <t>Not applicable</t>
      </is>
    </oc>
    <nc r="P62" t="inlineStr">
      <is>
        <t>NA</t>
      </is>
    </nc>
  </rcc>
  <rcc rId="30590" sId="14">
    <oc r="R62" t="inlineStr">
      <is>
        <t>Not applicable</t>
      </is>
    </oc>
    <nc r="R62" t="inlineStr">
      <is>
        <t>NA</t>
      </is>
    </nc>
  </rcc>
  <rcc rId="30591" sId="14">
    <oc r="T62" t="inlineStr">
      <is>
        <t>Not applicable</t>
      </is>
    </oc>
    <nc r="T62" t="inlineStr">
      <is>
        <t>NA</t>
      </is>
    </nc>
  </rcc>
  <rcc rId="30592" sId="14">
    <oc r="L60" t="inlineStr">
      <is>
        <t>Not applicable</t>
      </is>
    </oc>
    <nc r="L60" t="inlineStr">
      <is>
        <t>NA</t>
      </is>
    </nc>
  </rcc>
  <rcc rId="30593" sId="14">
    <oc r="O60" t="inlineStr">
      <is>
        <t>Not applicable</t>
      </is>
    </oc>
    <nc r="O60" t="inlineStr">
      <is>
        <t>NA</t>
      </is>
    </nc>
  </rcc>
  <rcc rId="30594" sId="14">
    <oc r="P60" t="inlineStr">
      <is>
        <t>Not applicable</t>
      </is>
    </oc>
    <nc r="P60" t="inlineStr">
      <is>
        <t>NA</t>
      </is>
    </nc>
  </rcc>
  <rcc rId="30595" sId="14">
    <oc r="R60" t="inlineStr">
      <is>
        <t>Not applicable</t>
      </is>
    </oc>
    <nc r="R60" t="inlineStr">
      <is>
        <t>NA</t>
      </is>
    </nc>
  </rcc>
  <rcc rId="30596" sId="14">
    <oc r="T60" t="inlineStr">
      <is>
        <t>Not applicable</t>
      </is>
    </oc>
    <nc r="T60" t="inlineStr">
      <is>
        <t>NA</t>
      </is>
    </nc>
  </rcc>
  <rcc rId="30597" sId="14">
    <oc r="L61" t="inlineStr">
      <is>
        <t>Not applicable</t>
      </is>
    </oc>
    <nc r="L61" t="inlineStr">
      <is>
        <t>NA</t>
      </is>
    </nc>
  </rcc>
  <rcc rId="30598" sId="14">
    <oc r="O61" t="inlineStr">
      <is>
        <t>Not applicable</t>
      </is>
    </oc>
    <nc r="O61" t="inlineStr">
      <is>
        <t>NA</t>
      </is>
    </nc>
  </rcc>
  <rcc rId="30599" sId="14">
    <oc r="P61" t="inlineStr">
      <is>
        <t>Not applicable</t>
      </is>
    </oc>
    <nc r="P61" t="inlineStr">
      <is>
        <t>NA</t>
      </is>
    </nc>
  </rcc>
  <rcc rId="30600" sId="14">
    <oc r="R61" t="inlineStr">
      <is>
        <t>Not applicable</t>
      </is>
    </oc>
    <nc r="R61" t="inlineStr">
      <is>
        <t>NA</t>
      </is>
    </nc>
  </rcc>
  <rcc rId="30601" sId="14">
    <oc r="T61" t="inlineStr">
      <is>
        <t>Not applicable</t>
      </is>
    </oc>
    <nc r="T61" t="inlineStr">
      <is>
        <t>NA</t>
      </is>
    </nc>
  </rcc>
  <rcc rId="30602" sId="14">
    <oc r="L65" t="inlineStr">
      <is>
        <t>Not applicable</t>
      </is>
    </oc>
    <nc r="L65" t="inlineStr">
      <is>
        <t>NA</t>
      </is>
    </nc>
  </rcc>
  <rcc rId="30603" sId="14">
    <oc r="O65" t="inlineStr">
      <is>
        <t>Not applicable</t>
      </is>
    </oc>
    <nc r="O65" t="inlineStr">
      <is>
        <t>NA</t>
      </is>
    </nc>
  </rcc>
  <rcc rId="30604" sId="14">
    <oc r="P65" t="inlineStr">
      <is>
        <t>Not applicable</t>
      </is>
    </oc>
    <nc r="P65" t="inlineStr">
      <is>
        <t>NA</t>
      </is>
    </nc>
  </rcc>
  <rcc rId="30605" sId="14">
    <oc r="R65" t="inlineStr">
      <is>
        <t>Not applicable</t>
      </is>
    </oc>
    <nc r="R65" t="inlineStr">
      <is>
        <t>NA</t>
      </is>
    </nc>
  </rcc>
  <rcc rId="30606" sId="14">
    <oc r="T65" t="inlineStr">
      <is>
        <t>Not applicable</t>
      </is>
    </oc>
    <nc r="T65" t="inlineStr">
      <is>
        <t>NA</t>
      </is>
    </nc>
  </rcc>
  <rcc rId="30607" sId="14">
    <oc r="L63" t="inlineStr">
      <is>
        <t>Not applicable</t>
      </is>
    </oc>
    <nc r="L63" t="inlineStr">
      <is>
        <t>NA</t>
      </is>
    </nc>
  </rcc>
  <rcc rId="30608" sId="14">
    <oc r="O63" t="inlineStr">
      <is>
        <t>Not applicable</t>
      </is>
    </oc>
    <nc r="O63" t="inlineStr">
      <is>
        <t>NA</t>
      </is>
    </nc>
  </rcc>
  <rcc rId="30609" sId="14">
    <oc r="P63" t="inlineStr">
      <is>
        <t>Not applicable</t>
      </is>
    </oc>
    <nc r="P63" t="inlineStr">
      <is>
        <t>NA</t>
      </is>
    </nc>
  </rcc>
  <rcc rId="30610" sId="14">
    <oc r="R63" t="inlineStr">
      <is>
        <t>Not applicable</t>
      </is>
    </oc>
    <nc r="R63" t="inlineStr">
      <is>
        <t>NA</t>
      </is>
    </nc>
  </rcc>
  <rcc rId="30611" sId="14">
    <oc r="T63" t="inlineStr">
      <is>
        <t>Not applicable</t>
      </is>
    </oc>
    <nc r="T63" t="inlineStr">
      <is>
        <t>NA</t>
      </is>
    </nc>
  </rcc>
  <rcc rId="30612" sId="14">
    <oc r="L64" t="inlineStr">
      <is>
        <t>Not applicable</t>
      </is>
    </oc>
    <nc r="L64" t="inlineStr">
      <is>
        <t>NA</t>
      </is>
    </nc>
  </rcc>
  <rcc rId="30613" sId="14">
    <oc r="O64" t="inlineStr">
      <is>
        <t>Not applicable</t>
      </is>
    </oc>
    <nc r="O64" t="inlineStr">
      <is>
        <t>NA</t>
      </is>
    </nc>
  </rcc>
  <rcc rId="30614" sId="14">
    <oc r="P64" t="inlineStr">
      <is>
        <t>Not applicable</t>
      </is>
    </oc>
    <nc r="P64" t="inlineStr">
      <is>
        <t>NA</t>
      </is>
    </nc>
  </rcc>
  <rcc rId="30615" sId="14">
    <oc r="R64" t="inlineStr">
      <is>
        <t>Not applicable</t>
      </is>
    </oc>
    <nc r="R64" t="inlineStr">
      <is>
        <t>NA</t>
      </is>
    </nc>
  </rcc>
  <rcc rId="30616" sId="14">
    <oc r="T64" t="inlineStr">
      <is>
        <t>Not applicable</t>
      </is>
    </oc>
    <nc r="T64" t="inlineStr">
      <is>
        <t>NA</t>
      </is>
    </nc>
  </rcc>
  <rcc rId="30617" sId="14">
    <oc r="L68" t="inlineStr">
      <is>
        <t>Not applicable</t>
      </is>
    </oc>
    <nc r="L68" t="inlineStr">
      <is>
        <t>NA</t>
      </is>
    </nc>
  </rcc>
  <rcc rId="30618" sId="14" odxf="1" dxf="1">
    <oc r="O68" t="inlineStr">
      <is>
        <t>Not applicable</t>
      </is>
    </oc>
    <nc r="O68" t="inlineStr">
      <is>
        <t>NA</t>
      </is>
    </nc>
    <odxf/>
    <ndxf/>
  </rcc>
  <rcc rId="30619" sId="14">
    <oc r="P68" t="inlineStr">
      <is>
        <t>Not applicable</t>
      </is>
    </oc>
    <nc r="P68" t="inlineStr">
      <is>
        <t>NA</t>
      </is>
    </nc>
  </rcc>
  <rcc rId="30620" sId="14">
    <oc r="R68" t="inlineStr">
      <is>
        <t>Not applicable</t>
      </is>
    </oc>
    <nc r="R68" t="inlineStr">
      <is>
        <t>NA</t>
      </is>
    </nc>
  </rcc>
  <rcc rId="30621" sId="14">
    <oc r="T68" t="inlineStr">
      <is>
        <t>Not applicable</t>
      </is>
    </oc>
    <nc r="T68" t="inlineStr">
      <is>
        <t>NA</t>
      </is>
    </nc>
  </rcc>
  <rcc rId="30622" sId="14">
    <oc r="L66" t="inlineStr">
      <is>
        <t>Not applicable</t>
      </is>
    </oc>
    <nc r="L66" t="inlineStr">
      <is>
        <t>NA</t>
      </is>
    </nc>
  </rcc>
  <rcc rId="30623" sId="14">
    <oc r="O66" t="inlineStr">
      <is>
        <t>Not applicable</t>
      </is>
    </oc>
    <nc r="O66" t="inlineStr">
      <is>
        <t>NA</t>
      </is>
    </nc>
  </rcc>
  <rcc rId="30624" sId="14">
    <oc r="P66" t="inlineStr">
      <is>
        <t>Not applicable</t>
      </is>
    </oc>
    <nc r="P66" t="inlineStr">
      <is>
        <t>NA</t>
      </is>
    </nc>
  </rcc>
  <rcc rId="30625" sId="14">
    <oc r="R66" t="inlineStr">
      <is>
        <t>Not applicable</t>
      </is>
    </oc>
    <nc r="R66" t="inlineStr">
      <is>
        <t>NA</t>
      </is>
    </nc>
  </rcc>
  <rcc rId="30626" sId="14">
    <oc r="T66" t="inlineStr">
      <is>
        <t>Not applicable</t>
      </is>
    </oc>
    <nc r="T66" t="inlineStr">
      <is>
        <t>NA</t>
      </is>
    </nc>
  </rcc>
  <rcc rId="30627" sId="14">
    <oc r="L67" t="inlineStr">
      <is>
        <t>Not applicable</t>
      </is>
    </oc>
    <nc r="L67" t="inlineStr">
      <is>
        <t>NA</t>
      </is>
    </nc>
  </rcc>
  <rcc rId="30628" sId="14">
    <oc r="O67" t="inlineStr">
      <is>
        <t>Not applicable</t>
      </is>
    </oc>
    <nc r="O67" t="inlineStr">
      <is>
        <t>NA</t>
      </is>
    </nc>
  </rcc>
  <rcc rId="30629" sId="14">
    <oc r="P67" t="inlineStr">
      <is>
        <t>Not applicable</t>
      </is>
    </oc>
    <nc r="P67" t="inlineStr">
      <is>
        <t>NA</t>
      </is>
    </nc>
  </rcc>
  <rcc rId="30630" sId="14">
    <oc r="R67" t="inlineStr">
      <is>
        <t>Not applicable</t>
      </is>
    </oc>
    <nc r="R67" t="inlineStr">
      <is>
        <t>NA</t>
      </is>
    </nc>
  </rcc>
  <rcc rId="30631" sId="14">
    <oc r="T67" t="inlineStr">
      <is>
        <t>Not applicable</t>
      </is>
    </oc>
    <nc r="T67" t="inlineStr">
      <is>
        <t>NA</t>
      </is>
    </nc>
  </rcc>
  <rcc rId="30632" sId="14">
    <oc r="T17" t="inlineStr">
      <is>
        <t>Not applicable</t>
      </is>
    </oc>
    <nc r="T17" t="inlineStr">
      <is>
        <t>NA</t>
      </is>
    </nc>
  </rcc>
  <rcc rId="30633" sId="14">
    <oc r="O18" t="inlineStr">
      <is>
        <t>Not applicable</t>
      </is>
    </oc>
    <nc r="O18" t="inlineStr">
      <is>
        <t>NA</t>
      </is>
    </nc>
  </rcc>
  <rcc rId="30634" sId="14">
    <oc r="T18" t="inlineStr">
      <is>
        <t>Not applicable</t>
      </is>
    </oc>
    <nc r="T18" t="inlineStr">
      <is>
        <t>NA</t>
      </is>
    </nc>
  </rcc>
  <rcc rId="30635" sId="14">
    <oc r="O19" t="inlineStr">
      <is>
        <t>Not applicable</t>
      </is>
    </oc>
    <nc r="O19" t="inlineStr">
      <is>
        <t>NA</t>
      </is>
    </nc>
  </rcc>
  <rcc rId="30636" sId="14">
    <oc r="T19" t="inlineStr">
      <is>
        <t>Not applicable</t>
      </is>
    </oc>
    <nc r="T19" t="inlineStr">
      <is>
        <t>NA</t>
      </is>
    </nc>
  </rcc>
  <rcc rId="30637" sId="14">
    <oc r="L119" t="inlineStr">
      <is>
        <t>Not applicable</t>
      </is>
    </oc>
    <nc r="L119" t="inlineStr">
      <is>
        <t>NA</t>
      </is>
    </nc>
  </rcc>
  <rcc rId="30638" sId="14">
    <oc r="O119" t="inlineStr">
      <is>
        <t>Not applicable</t>
      </is>
    </oc>
    <nc r="O119" t="inlineStr">
      <is>
        <t>NA</t>
      </is>
    </nc>
  </rcc>
  <rcc rId="30639" sId="14">
    <oc r="P119" t="inlineStr">
      <is>
        <t>Not applicable</t>
      </is>
    </oc>
    <nc r="P119" t="inlineStr">
      <is>
        <t>NA</t>
      </is>
    </nc>
  </rcc>
  <rcc rId="30640" sId="14">
    <oc r="R119" t="inlineStr">
      <is>
        <t>Not applicable</t>
      </is>
    </oc>
    <nc r="R119" t="inlineStr">
      <is>
        <t>NA</t>
      </is>
    </nc>
  </rcc>
  <rcc rId="30641" sId="14">
    <oc r="T119" t="inlineStr">
      <is>
        <t>Not applicable</t>
      </is>
    </oc>
    <nc r="T119" t="inlineStr">
      <is>
        <t>NA</t>
      </is>
    </nc>
  </rcc>
  <rcc rId="30642" sId="14">
    <oc r="L117" t="inlineStr">
      <is>
        <t>Not applicable</t>
      </is>
    </oc>
    <nc r="L117" t="inlineStr">
      <is>
        <t>NA</t>
      </is>
    </nc>
  </rcc>
  <rcc rId="30643" sId="14">
    <oc r="O117" t="inlineStr">
      <is>
        <t>Not applicable</t>
      </is>
    </oc>
    <nc r="O117" t="inlineStr">
      <is>
        <t>NA</t>
      </is>
    </nc>
  </rcc>
  <rcc rId="30644" sId="14">
    <oc r="P117" t="inlineStr">
      <is>
        <t>Not applicable</t>
      </is>
    </oc>
    <nc r="P117" t="inlineStr">
      <is>
        <t>NA</t>
      </is>
    </nc>
  </rcc>
  <rcc rId="30645" sId="14">
    <oc r="R117" t="inlineStr">
      <is>
        <t>Not applicable</t>
      </is>
    </oc>
    <nc r="R117" t="inlineStr">
      <is>
        <t>NA</t>
      </is>
    </nc>
  </rcc>
  <rcc rId="30646" sId="14">
    <oc r="T117" t="inlineStr">
      <is>
        <t>Not applicable</t>
      </is>
    </oc>
    <nc r="T117" t="inlineStr">
      <is>
        <t>NA</t>
      </is>
    </nc>
  </rcc>
  <rcc rId="30647" sId="14">
    <oc r="L118" t="inlineStr">
      <is>
        <t>Not applicable</t>
      </is>
    </oc>
    <nc r="L118" t="inlineStr">
      <is>
        <t>NA</t>
      </is>
    </nc>
  </rcc>
  <rcc rId="30648" sId="14">
    <oc r="O118" t="inlineStr">
      <is>
        <t>Not applicable</t>
      </is>
    </oc>
    <nc r="O118" t="inlineStr">
      <is>
        <t>NA</t>
      </is>
    </nc>
  </rcc>
  <rcc rId="30649" sId="14">
    <oc r="P118" t="inlineStr">
      <is>
        <t>Not applicable</t>
      </is>
    </oc>
    <nc r="P118" t="inlineStr">
      <is>
        <t>NA</t>
      </is>
    </nc>
  </rcc>
  <rcc rId="30650" sId="14">
    <oc r="R118" t="inlineStr">
      <is>
        <t>Not applicable</t>
      </is>
    </oc>
    <nc r="R118" t="inlineStr">
      <is>
        <t>NA</t>
      </is>
    </nc>
  </rcc>
  <rcc rId="30651" sId="14">
    <oc r="T118" t="inlineStr">
      <is>
        <t>Not applicable</t>
      </is>
    </oc>
    <nc r="T118" t="inlineStr">
      <is>
        <t>NA</t>
      </is>
    </nc>
  </rcc>
  <rcc rId="30652" sId="14">
    <oc r="L80" t="inlineStr">
      <is>
        <t>Not applicable</t>
      </is>
    </oc>
    <nc r="L80" t="inlineStr">
      <is>
        <t>NA</t>
      </is>
    </nc>
  </rcc>
  <rcc rId="30653" sId="14">
    <oc r="O80" t="inlineStr">
      <is>
        <t>Not applicable</t>
      </is>
    </oc>
    <nc r="O80" t="inlineStr">
      <is>
        <t>NA</t>
      </is>
    </nc>
  </rcc>
  <rcc rId="30654" sId="14">
    <oc r="P80" t="inlineStr">
      <is>
        <t>Not applicable</t>
      </is>
    </oc>
    <nc r="P80" t="inlineStr">
      <is>
        <t>NA</t>
      </is>
    </nc>
  </rcc>
  <rcc rId="30655" sId="14">
    <oc r="R80" t="inlineStr">
      <is>
        <t>Not applicable</t>
      </is>
    </oc>
    <nc r="R80" t="inlineStr">
      <is>
        <t>NA</t>
      </is>
    </nc>
  </rcc>
  <rcc rId="30656" sId="14">
    <oc r="T80" t="inlineStr">
      <is>
        <t>Not applicable</t>
      </is>
    </oc>
    <nc r="T80" t="inlineStr">
      <is>
        <t>NA</t>
      </is>
    </nc>
  </rcc>
  <rcc rId="30657" sId="14">
    <oc r="L78" t="inlineStr">
      <is>
        <t>Not applicable</t>
      </is>
    </oc>
    <nc r="L78" t="inlineStr">
      <is>
        <t>NA</t>
      </is>
    </nc>
  </rcc>
  <rcc rId="30658" sId="14">
    <oc r="O78" t="inlineStr">
      <is>
        <t>Not applicable</t>
      </is>
    </oc>
    <nc r="O78" t="inlineStr">
      <is>
        <t>NA</t>
      </is>
    </nc>
  </rcc>
  <rcc rId="30659" sId="14">
    <oc r="P78" t="inlineStr">
      <is>
        <t>Not applicable</t>
      </is>
    </oc>
    <nc r="P78" t="inlineStr">
      <is>
        <t>NA</t>
      </is>
    </nc>
  </rcc>
  <rcc rId="30660" sId="14">
    <oc r="R78" t="inlineStr">
      <is>
        <t>Not applicable</t>
      </is>
    </oc>
    <nc r="R78" t="inlineStr">
      <is>
        <t>NA</t>
      </is>
    </nc>
  </rcc>
  <rcc rId="30661" sId="14">
    <oc r="T78" t="inlineStr">
      <is>
        <t>Not applicable</t>
      </is>
    </oc>
    <nc r="T78" t="inlineStr">
      <is>
        <t>NA</t>
      </is>
    </nc>
  </rcc>
  <rcc rId="30662" sId="14">
    <oc r="L79" t="inlineStr">
      <is>
        <t>Not applicable</t>
      </is>
    </oc>
    <nc r="L79" t="inlineStr">
      <is>
        <t>NA</t>
      </is>
    </nc>
  </rcc>
  <rcc rId="30663" sId="14">
    <oc r="O79" t="inlineStr">
      <is>
        <t>Not applicable</t>
      </is>
    </oc>
    <nc r="O79" t="inlineStr">
      <is>
        <t>NA</t>
      </is>
    </nc>
  </rcc>
  <rcc rId="30664" sId="14">
    <oc r="P79" t="inlineStr">
      <is>
        <t>Not applicable</t>
      </is>
    </oc>
    <nc r="P79" t="inlineStr">
      <is>
        <t>NA</t>
      </is>
    </nc>
  </rcc>
  <rcc rId="30665" sId="14">
    <oc r="R79" t="inlineStr">
      <is>
        <t>Not applicable</t>
      </is>
    </oc>
    <nc r="R79" t="inlineStr">
      <is>
        <t>NA</t>
      </is>
    </nc>
  </rcc>
  <rcc rId="30666" sId="14">
    <oc r="T79" t="inlineStr">
      <is>
        <t>Not applicable</t>
      </is>
    </oc>
    <nc r="T79" t="inlineStr">
      <is>
        <t>NA</t>
      </is>
    </nc>
  </rcc>
  <rcc rId="30667" sId="14">
    <oc r="L83" t="inlineStr">
      <is>
        <t>Not applicable</t>
      </is>
    </oc>
    <nc r="L83" t="inlineStr">
      <is>
        <t>NA</t>
      </is>
    </nc>
  </rcc>
  <rcc rId="30668" sId="14">
    <oc r="O83" t="inlineStr">
      <is>
        <t>Not applicable</t>
      </is>
    </oc>
    <nc r="O83" t="inlineStr">
      <is>
        <t>NA</t>
      </is>
    </nc>
  </rcc>
  <rcc rId="30669" sId="14">
    <oc r="P83" t="inlineStr">
      <is>
        <t>Not applicable</t>
      </is>
    </oc>
    <nc r="P83" t="inlineStr">
      <is>
        <t>NA</t>
      </is>
    </nc>
  </rcc>
  <rcc rId="30670" sId="14">
    <oc r="R83" t="inlineStr">
      <is>
        <t>Not applicable</t>
      </is>
    </oc>
    <nc r="R83" t="inlineStr">
      <is>
        <t>NA</t>
      </is>
    </nc>
  </rcc>
  <rcc rId="30671" sId="14">
    <oc r="T83" t="inlineStr">
      <is>
        <t>Not applicable</t>
      </is>
    </oc>
    <nc r="T83" t="inlineStr">
      <is>
        <t>NA</t>
      </is>
    </nc>
  </rcc>
  <rcc rId="30672" sId="14">
    <oc r="L81" t="inlineStr">
      <is>
        <t>Not applicable</t>
      </is>
    </oc>
    <nc r="L81" t="inlineStr">
      <is>
        <t>NA</t>
      </is>
    </nc>
  </rcc>
  <rcc rId="30673" sId="14">
    <oc r="O81" t="inlineStr">
      <is>
        <t>Not applicable</t>
      </is>
    </oc>
    <nc r="O81" t="inlineStr">
      <is>
        <t>NA</t>
      </is>
    </nc>
  </rcc>
  <rcc rId="30674" sId="14">
    <oc r="P81" t="inlineStr">
      <is>
        <t>Not applicable</t>
      </is>
    </oc>
    <nc r="P81" t="inlineStr">
      <is>
        <t>NA</t>
      </is>
    </nc>
  </rcc>
  <rcc rId="30675" sId="14">
    <oc r="R81" t="inlineStr">
      <is>
        <t>Not applicable</t>
      </is>
    </oc>
    <nc r="R81" t="inlineStr">
      <is>
        <t>NA</t>
      </is>
    </nc>
  </rcc>
  <rcc rId="30676" sId="14">
    <oc r="T81" t="inlineStr">
      <is>
        <t>Not applicable</t>
      </is>
    </oc>
    <nc r="T81" t="inlineStr">
      <is>
        <t>NA</t>
      </is>
    </nc>
  </rcc>
  <rcc rId="30677" sId="14">
    <oc r="L82" t="inlineStr">
      <is>
        <t>Not applicable</t>
      </is>
    </oc>
    <nc r="L82" t="inlineStr">
      <is>
        <t>NA</t>
      </is>
    </nc>
  </rcc>
  <rcc rId="30678" sId="14">
    <oc r="O82" t="inlineStr">
      <is>
        <t>Not applicable</t>
      </is>
    </oc>
    <nc r="O82" t="inlineStr">
      <is>
        <t>NA</t>
      </is>
    </nc>
  </rcc>
  <rcc rId="30679" sId="14">
    <oc r="P82" t="inlineStr">
      <is>
        <t>Not applicable</t>
      </is>
    </oc>
    <nc r="P82" t="inlineStr">
      <is>
        <t>NA</t>
      </is>
    </nc>
  </rcc>
  <rcc rId="30680" sId="14">
    <oc r="R82" t="inlineStr">
      <is>
        <t>Not applicable</t>
      </is>
    </oc>
    <nc r="R82" t="inlineStr">
      <is>
        <t>NA</t>
      </is>
    </nc>
  </rcc>
  <rcc rId="30681" sId="14">
    <oc r="T82" t="inlineStr">
      <is>
        <t>Not applicable</t>
      </is>
    </oc>
    <nc r="T82" t="inlineStr">
      <is>
        <t>NA</t>
      </is>
    </nc>
  </rcc>
  <rcc rId="30682" sId="14">
    <oc r="R20" t="inlineStr">
      <is>
        <t>Not applicable</t>
      </is>
    </oc>
    <nc r="R20" t="inlineStr">
      <is>
        <t>NA</t>
      </is>
    </nc>
  </rcc>
  <rcc rId="30683" sId="14">
    <oc r="T20" t="inlineStr">
      <is>
        <t>Not applicable</t>
      </is>
    </oc>
    <nc r="T20" t="inlineStr">
      <is>
        <t>NA</t>
      </is>
    </nc>
  </rcc>
  <rcc rId="30684" sId="14">
    <oc r="R21" t="inlineStr">
      <is>
        <t>Not applicable</t>
      </is>
    </oc>
    <nc r="R21" t="inlineStr">
      <is>
        <t>NA</t>
      </is>
    </nc>
  </rcc>
  <rcc rId="30685" sId="14">
    <oc r="T21" t="inlineStr">
      <is>
        <t>Not applicable</t>
      </is>
    </oc>
    <nc r="T21" t="inlineStr">
      <is>
        <t>NA</t>
      </is>
    </nc>
  </rcc>
  <rcc rId="30686" sId="14">
    <oc r="R22" t="inlineStr">
      <is>
        <t>Not applicable</t>
      </is>
    </oc>
    <nc r="R22" t="inlineStr">
      <is>
        <t>NA</t>
      </is>
    </nc>
  </rcc>
  <rcc rId="30687" sId="14">
    <oc r="T22" t="inlineStr">
      <is>
        <t>Not applicable</t>
      </is>
    </oc>
    <nc r="T22" t="inlineStr">
      <is>
        <t>NA</t>
      </is>
    </nc>
  </rcc>
  <rcc rId="30688" sId="14">
    <oc r="R23" t="inlineStr">
      <is>
        <t>Not applicable</t>
      </is>
    </oc>
    <nc r="R23" t="inlineStr">
      <is>
        <t>NA</t>
      </is>
    </nc>
  </rcc>
  <rcc rId="30689" sId="14">
    <oc r="T23" t="inlineStr">
      <is>
        <t>Not applicable</t>
      </is>
    </oc>
    <nc r="T23" t="inlineStr">
      <is>
        <t>NA</t>
      </is>
    </nc>
  </rcc>
  <rcc rId="30690" sId="14">
    <oc r="R24" t="inlineStr">
      <is>
        <t>Not applicable</t>
      </is>
    </oc>
    <nc r="R24" t="inlineStr">
      <is>
        <t>NA</t>
      </is>
    </nc>
  </rcc>
  <rcc rId="30691" sId="14">
    <oc r="T24" t="inlineStr">
      <is>
        <t>Not applicable</t>
      </is>
    </oc>
    <nc r="T24" t="inlineStr">
      <is>
        <t>NA</t>
      </is>
    </nc>
  </rcc>
  <rcc rId="30692" sId="14">
    <oc r="R25" t="inlineStr">
      <is>
        <t>Not applicable</t>
      </is>
    </oc>
    <nc r="R25" t="inlineStr">
      <is>
        <t>NA</t>
      </is>
    </nc>
  </rcc>
  <rcc rId="30693" sId="14">
    <oc r="T25" t="inlineStr">
      <is>
        <t>Not applicable</t>
      </is>
    </oc>
    <nc r="T25" t="inlineStr">
      <is>
        <t>NA</t>
      </is>
    </nc>
  </rcc>
  <rcc rId="30694" sId="14">
    <oc r="R26" t="inlineStr">
      <is>
        <t>Not applicable</t>
      </is>
    </oc>
    <nc r="R26" t="inlineStr">
      <is>
        <t>NA</t>
      </is>
    </nc>
  </rcc>
  <rcc rId="30695" sId="14">
    <oc r="T26" t="inlineStr">
      <is>
        <t>Not applicable</t>
      </is>
    </oc>
    <nc r="T26" t="inlineStr">
      <is>
        <t>NA</t>
      </is>
    </nc>
  </rcc>
  <rcc rId="30696" sId="14">
    <oc r="R27" t="inlineStr">
      <is>
        <t>Not applicable</t>
      </is>
    </oc>
    <nc r="R27" t="inlineStr">
      <is>
        <t>NA</t>
      </is>
    </nc>
  </rcc>
  <rcc rId="30697" sId="14">
    <oc r="T27" t="inlineStr">
      <is>
        <t>Not applicable</t>
      </is>
    </oc>
    <nc r="T27" t="inlineStr">
      <is>
        <t>NA</t>
      </is>
    </nc>
  </rcc>
  <rcc rId="30698" sId="14">
    <oc r="R28" t="inlineStr">
      <is>
        <t>Not applicable</t>
      </is>
    </oc>
    <nc r="R28" t="inlineStr">
      <is>
        <t>NA</t>
      </is>
    </nc>
  </rcc>
  <rcc rId="30699" sId="14">
    <oc r="T28" t="inlineStr">
      <is>
        <t>Not applicable</t>
      </is>
    </oc>
    <nc r="T28" t="inlineStr">
      <is>
        <t>NA</t>
      </is>
    </nc>
  </rcc>
  <rcc rId="30700" sId="14">
    <oc r="L71" t="inlineStr">
      <is>
        <t>Not applicable</t>
      </is>
    </oc>
    <nc r="L71" t="inlineStr">
      <is>
        <t>NA</t>
      </is>
    </nc>
  </rcc>
  <rcc rId="30701" sId="14">
    <oc r="O71" t="inlineStr">
      <is>
        <t>Not applicable</t>
      </is>
    </oc>
    <nc r="O71" t="inlineStr">
      <is>
        <t>NA</t>
      </is>
    </nc>
  </rcc>
  <rcc rId="30702" sId="14">
    <oc r="P71" t="inlineStr">
      <is>
        <t>Not applicable</t>
      </is>
    </oc>
    <nc r="P71" t="inlineStr">
      <is>
        <t>NA</t>
      </is>
    </nc>
  </rcc>
  <rcc rId="30703" sId="14">
    <oc r="R71" t="inlineStr">
      <is>
        <t>Not applicable</t>
      </is>
    </oc>
    <nc r="R71" t="inlineStr">
      <is>
        <t>NA</t>
      </is>
    </nc>
  </rcc>
  <rcc rId="30704" sId="14">
    <oc r="T71" t="inlineStr">
      <is>
        <t>Not applicable</t>
      </is>
    </oc>
    <nc r="T71" t="inlineStr">
      <is>
        <t>NA</t>
      </is>
    </nc>
  </rcc>
  <rcc rId="30705" sId="14">
    <oc r="L69" t="inlineStr">
      <is>
        <t>Not applicable</t>
      </is>
    </oc>
    <nc r="L69" t="inlineStr">
      <is>
        <t>NA</t>
      </is>
    </nc>
  </rcc>
  <rcc rId="30706" sId="14">
    <oc r="O69" t="inlineStr">
      <is>
        <t>Not applicable</t>
      </is>
    </oc>
    <nc r="O69" t="inlineStr">
      <is>
        <t>NA</t>
      </is>
    </nc>
  </rcc>
  <rcc rId="30707" sId="14">
    <oc r="P69" t="inlineStr">
      <is>
        <t>Not applicable</t>
      </is>
    </oc>
    <nc r="P69" t="inlineStr">
      <is>
        <t>NA</t>
      </is>
    </nc>
  </rcc>
  <rcc rId="30708" sId="14">
    <oc r="R69" t="inlineStr">
      <is>
        <t>Not applicable</t>
      </is>
    </oc>
    <nc r="R69" t="inlineStr">
      <is>
        <t>NA</t>
      </is>
    </nc>
  </rcc>
  <rcc rId="30709" sId="14">
    <oc r="T69" t="inlineStr">
      <is>
        <t>Not applicable</t>
      </is>
    </oc>
    <nc r="T69" t="inlineStr">
      <is>
        <t>NA</t>
      </is>
    </nc>
  </rcc>
  <rcc rId="30710" sId="14">
    <oc r="L70" t="inlineStr">
      <is>
        <t>Not applicable</t>
      </is>
    </oc>
    <nc r="L70" t="inlineStr">
      <is>
        <t>NA</t>
      </is>
    </nc>
  </rcc>
  <rcc rId="30711" sId="14">
    <oc r="O70" t="inlineStr">
      <is>
        <t>Not applicable</t>
      </is>
    </oc>
    <nc r="O70" t="inlineStr">
      <is>
        <t>NA</t>
      </is>
    </nc>
  </rcc>
  <rcc rId="30712" sId="14">
    <oc r="P70" t="inlineStr">
      <is>
        <t>Not applicable</t>
      </is>
    </oc>
    <nc r="P70" t="inlineStr">
      <is>
        <t>NA</t>
      </is>
    </nc>
  </rcc>
  <rcc rId="30713" sId="14">
    <oc r="R70" t="inlineStr">
      <is>
        <t>Not applicable</t>
      </is>
    </oc>
    <nc r="R70" t="inlineStr">
      <is>
        <t>NA</t>
      </is>
    </nc>
  </rcc>
  <rcc rId="30714" sId="14">
    <oc r="T70" t="inlineStr">
      <is>
        <t>Not applicable</t>
      </is>
    </oc>
    <nc r="T70" t="inlineStr">
      <is>
        <t>NA</t>
      </is>
    </nc>
  </rcc>
  <rcc rId="30715" sId="14">
    <oc r="L74" t="inlineStr">
      <is>
        <t>Not applicable</t>
      </is>
    </oc>
    <nc r="L74" t="inlineStr">
      <is>
        <t>NA</t>
      </is>
    </nc>
  </rcc>
  <rcc rId="30716" sId="14">
    <oc r="O74" t="inlineStr">
      <is>
        <t>Not applicable</t>
      </is>
    </oc>
    <nc r="O74" t="inlineStr">
      <is>
        <t>NA</t>
      </is>
    </nc>
  </rcc>
  <rcc rId="30717" sId="14">
    <oc r="P74" t="inlineStr">
      <is>
        <t>Not applicable</t>
      </is>
    </oc>
    <nc r="P74" t="inlineStr">
      <is>
        <t>NA</t>
      </is>
    </nc>
  </rcc>
  <rcc rId="30718" sId="14">
    <oc r="R74" t="inlineStr">
      <is>
        <t>Not applicable</t>
      </is>
    </oc>
    <nc r="R74" t="inlineStr">
      <is>
        <t>NA</t>
      </is>
    </nc>
  </rcc>
  <rcc rId="30719" sId="14">
    <oc r="T74" t="inlineStr">
      <is>
        <t>Not applicable</t>
      </is>
    </oc>
    <nc r="T74" t="inlineStr">
      <is>
        <t>NA</t>
      </is>
    </nc>
  </rcc>
  <rcc rId="30720" sId="14">
    <oc r="L72" t="inlineStr">
      <is>
        <t>Not applicable</t>
      </is>
    </oc>
    <nc r="L72" t="inlineStr">
      <is>
        <t>NA</t>
      </is>
    </nc>
  </rcc>
  <rcc rId="30721" sId="14">
    <oc r="O72" t="inlineStr">
      <is>
        <t>Not applicable</t>
      </is>
    </oc>
    <nc r="O72" t="inlineStr">
      <is>
        <t>NA</t>
      </is>
    </nc>
  </rcc>
  <rcc rId="30722" sId="14">
    <oc r="P72" t="inlineStr">
      <is>
        <t>Not applicable</t>
      </is>
    </oc>
    <nc r="P72" t="inlineStr">
      <is>
        <t>NA</t>
      </is>
    </nc>
  </rcc>
  <rcc rId="30723" sId="14">
    <oc r="R72" t="inlineStr">
      <is>
        <t>Not applicable</t>
      </is>
    </oc>
    <nc r="R72" t="inlineStr">
      <is>
        <t>NA</t>
      </is>
    </nc>
  </rcc>
  <rcc rId="30724" sId="14">
    <oc r="T72" t="inlineStr">
      <is>
        <t>Not applicable</t>
      </is>
    </oc>
    <nc r="T72" t="inlineStr">
      <is>
        <t>NA</t>
      </is>
    </nc>
  </rcc>
  <rcc rId="30725" sId="14">
    <oc r="L73" t="inlineStr">
      <is>
        <t>Not applicable</t>
      </is>
    </oc>
    <nc r="L73" t="inlineStr">
      <is>
        <t>NA</t>
      </is>
    </nc>
  </rcc>
  <rcc rId="30726" sId="14">
    <oc r="O73" t="inlineStr">
      <is>
        <t>Not applicable</t>
      </is>
    </oc>
    <nc r="O73" t="inlineStr">
      <is>
        <t>NA</t>
      </is>
    </nc>
  </rcc>
  <rcc rId="30727" sId="14">
    <oc r="P73" t="inlineStr">
      <is>
        <t>Not applicable</t>
      </is>
    </oc>
    <nc r="P73" t="inlineStr">
      <is>
        <t>NA</t>
      </is>
    </nc>
  </rcc>
  <rcc rId="30728" sId="14">
    <oc r="R73" t="inlineStr">
      <is>
        <t>Not applicable</t>
      </is>
    </oc>
    <nc r="R73" t="inlineStr">
      <is>
        <t>NA</t>
      </is>
    </nc>
  </rcc>
  <rcc rId="30729" sId="14">
    <oc r="T73" t="inlineStr">
      <is>
        <t>Not applicable</t>
      </is>
    </oc>
    <nc r="T73" t="inlineStr">
      <is>
        <t>NA</t>
      </is>
    </nc>
  </rcc>
  <rcc rId="30730" sId="14">
    <oc r="L107" t="inlineStr">
      <is>
        <t>Not applicable</t>
      </is>
    </oc>
    <nc r="L107" t="inlineStr">
      <is>
        <t>NA</t>
      </is>
    </nc>
  </rcc>
  <rcc rId="30731" sId="14">
    <oc r="O107" t="inlineStr">
      <is>
        <t>Not applicable</t>
      </is>
    </oc>
    <nc r="O107" t="inlineStr">
      <is>
        <t>NA</t>
      </is>
    </nc>
  </rcc>
  <rcc rId="30732" sId="14">
    <oc r="P107" t="inlineStr">
      <is>
        <t>Not applicable</t>
      </is>
    </oc>
    <nc r="P107" t="inlineStr">
      <is>
        <t>NA</t>
      </is>
    </nc>
  </rcc>
  <rcc rId="30733" sId="14">
    <oc r="R107" t="inlineStr">
      <is>
        <t>Not applicable</t>
      </is>
    </oc>
    <nc r="R107" t="inlineStr">
      <is>
        <t>NA</t>
      </is>
    </nc>
  </rcc>
  <rcc rId="30734" sId="14">
    <oc r="T107" t="inlineStr">
      <is>
        <t>Not applicable</t>
      </is>
    </oc>
    <nc r="T107" t="inlineStr">
      <is>
        <t>NA</t>
      </is>
    </nc>
  </rcc>
  <rcc rId="30735" sId="14">
    <oc r="L105" t="inlineStr">
      <is>
        <t>Not applicable</t>
      </is>
    </oc>
    <nc r="L105" t="inlineStr">
      <is>
        <t>NA</t>
      </is>
    </nc>
  </rcc>
  <rcc rId="30736" sId="14">
    <oc r="O105" t="inlineStr">
      <is>
        <t>Not applicable</t>
      </is>
    </oc>
    <nc r="O105" t="inlineStr">
      <is>
        <t>NA</t>
      </is>
    </nc>
  </rcc>
  <rcc rId="30737" sId="14">
    <oc r="P105" t="inlineStr">
      <is>
        <t>Not applicable</t>
      </is>
    </oc>
    <nc r="P105" t="inlineStr">
      <is>
        <t>NA</t>
      </is>
    </nc>
  </rcc>
  <rcc rId="30738" sId="14">
    <oc r="R105" t="inlineStr">
      <is>
        <t>Not applicable</t>
      </is>
    </oc>
    <nc r="R105" t="inlineStr">
      <is>
        <t>NA</t>
      </is>
    </nc>
  </rcc>
  <rcc rId="30739" sId="14">
    <oc r="T105" t="inlineStr">
      <is>
        <t>Not applicable</t>
      </is>
    </oc>
    <nc r="T105" t="inlineStr">
      <is>
        <t>NA</t>
      </is>
    </nc>
  </rcc>
  <rcc rId="30740" sId="14">
    <oc r="L106" t="inlineStr">
      <is>
        <t>Not applicable</t>
      </is>
    </oc>
    <nc r="L106" t="inlineStr">
      <is>
        <t>NA</t>
      </is>
    </nc>
  </rcc>
  <rcc rId="30741" sId="14">
    <oc r="O106" t="inlineStr">
      <is>
        <t>Not applicable</t>
      </is>
    </oc>
    <nc r="O106" t="inlineStr">
      <is>
        <t>NA</t>
      </is>
    </nc>
  </rcc>
  <rcc rId="30742" sId="14">
    <oc r="P106" t="inlineStr">
      <is>
        <t>Not applicable</t>
      </is>
    </oc>
    <nc r="P106" t="inlineStr">
      <is>
        <t>NA</t>
      </is>
    </nc>
  </rcc>
  <rcc rId="30743" sId="14">
    <oc r="R106" t="inlineStr">
      <is>
        <t>Not applicable</t>
      </is>
    </oc>
    <nc r="R106" t="inlineStr">
      <is>
        <t>NA</t>
      </is>
    </nc>
  </rcc>
  <rcc rId="30744" sId="14">
    <oc r="T106" t="inlineStr">
      <is>
        <t>Not applicable</t>
      </is>
    </oc>
    <nc r="T106" t="inlineStr">
      <is>
        <t>NA</t>
      </is>
    </nc>
  </rcc>
  <rcc rId="30745" sId="14">
    <oc r="R29" t="inlineStr">
      <is>
        <t>Not applicable</t>
      </is>
    </oc>
    <nc r="R29" t="inlineStr">
      <is>
        <t>NA</t>
      </is>
    </nc>
  </rcc>
  <rcc rId="30746" sId="14">
    <oc r="T29" t="inlineStr">
      <is>
        <t>Not applicable</t>
      </is>
    </oc>
    <nc r="T29" t="inlineStr">
      <is>
        <t>NA</t>
      </is>
    </nc>
  </rcc>
  <rcc rId="30747" sId="14">
    <oc r="R30" t="inlineStr">
      <is>
        <t>Not applicable</t>
      </is>
    </oc>
    <nc r="R30" t="inlineStr">
      <is>
        <t>NA</t>
      </is>
    </nc>
  </rcc>
  <rcc rId="30748" sId="14">
    <oc r="T30" t="inlineStr">
      <is>
        <t>Not applicable</t>
      </is>
    </oc>
    <nc r="T30" t="inlineStr">
      <is>
        <t>NA</t>
      </is>
    </nc>
  </rcc>
  <rcc rId="30749" sId="14">
    <oc r="R31" t="inlineStr">
      <is>
        <t>Not applicable</t>
      </is>
    </oc>
    <nc r="R31" t="inlineStr">
      <is>
        <t>NA</t>
      </is>
    </nc>
  </rcc>
  <rcc rId="30750" sId="14">
    <oc r="T31" t="inlineStr">
      <is>
        <t>Not applicable</t>
      </is>
    </oc>
    <nc r="T31" t="inlineStr">
      <is>
        <t>NA</t>
      </is>
    </nc>
  </rcc>
  <rcc rId="30751" sId="14">
    <oc r="R32" t="inlineStr">
      <is>
        <t>Not applicable</t>
      </is>
    </oc>
    <nc r="R32" t="inlineStr">
      <is>
        <t>NA</t>
      </is>
    </nc>
  </rcc>
  <rcc rId="30752" sId="14">
    <oc r="T32" t="inlineStr">
      <is>
        <t>Not applicable</t>
      </is>
    </oc>
    <nc r="T32" t="inlineStr">
      <is>
        <t>NA</t>
      </is>
    </nc>
  </rcc>
  <rcc rId="30753" sId="14">
    <oc r="R33" t="inlineStr">
      <is>
        <t>Not applicable</t>
      </is>
    </oc>
    <nc r="R33" t="inlineStr">
      <is>
        <t>NA</t>
      </is>
    </nc>
  </rcc>
  <rcc rId="30754" sId="14">
    <oc r="T33" t="inlineStr">
      <is>
        <t>Not applicable</t>
      </is>
    </oc>
    <nc r="T33" t="inlineStr">
      <is>
        <t>NA</t>
      </is>
    </nc>
  </rcc>
  <rcc rId="30755" sId="14">
    <oc r="R34" t="inlineStr">
      <is>
        <t>Not applicable</t>
      </is>
    </oc>
    <nc r="R34" t="inlineStr">
      <is>
        <t>NA</t>
      </is>
    </nc>
  </rcc>
  <rcc rId="30756" sId="14">
    <oc r="T34" t="inlineStr">
      <is>
        <t>Not applicable</t>
      </is>
    </oc>
    <nc r="T34" t="inlineStr">
      <is>
        <t>NA</t>
      </is>
    </nc>
  </rcc>
  <rcc rId="30757" sId="14">
    <oc r="L77" t="inlineStr">
      <is>
        <t>Not applicable</t>
      </is>
    </oc>
    <nc r="L77" t="inlineStr">
      <is>
        <t>NA</t>
      </is>
    </nc>
  </rcc>
  <rcc rId="30758" sId="14">
    <oc r="O77" t="inlineStr">
      <is>
        <t>Not applicable</t>
      </is>
    </oc>
    <nc r="O77" t="inlineStr">
      <is>
        <t>NA</t>
      </is>
    </nc>
  </rcc>
  <rcc rId="30759" sId="14">
    <oc r="P77" t="inlineStr">
      <is>
        <t>Not applicable</t>
      </is>
    </oc>
    <nc r="P77" t="inlineStr">
      <is>
        <t>NA</t>
      </is>
    </nc>
  </rcc>
  <rcc rId="30760" sId="14">
    <oc r="R77" t="inlineStr">
      <is>
        <t>Not applicable</t>
      </is>
    </oc>
    <nc r="R77" t="inlineStr">
      <is>
        <t>NA</t>
      </is>
    </nc>
  </rcc>
  <rcc rId="30761" sId="14">
    <oc r="T77" t="inlineStr">
      <is>
        <t>Not applicable</t>
      </is>
    </oc>
    <nc r="T77" t="inlineStr">
      <is>
        <t>NA</t>
      </is>
    </nc>
  </rcc>
  <rcc rId="30762" sId="14">
    <oc r="L75" t="inlineStr">
      <is>
        <t>Not applicable</t>
      </is>
    </oc>
    <nc r="L75" t="inlineStr">
      <is>
        <t>NA</t>
      </is>
    </nc>
  </rcc>
  <rcc rId="30763" sId="14">
    <oc r="O75" t="inlineStr">
      <is>
        <t>Not applicable</t>
      </is>
    </oc>
    <nc r="O75" t="inlineStr">
      <is>
        <t>NA</t>
      </is>
    </nc>
  </rcc>
  <rcc rId="30764" sId="14">
    <oc r="P75" t="inlineStr">
      <is>
        <t>Not applicable</t>
      </is>
    </oc>
    <nc r="P75" t="inlineStr">
      <is>
        <t>NA</t>
      </is>
    </nc>
  </rcc>
  <rcc rId="30765" sId="14">
    <oc r="R75" t="inlineStr">
      <is>
        <t>Not applicable</t>
      </is>
    </oc>
    <nc r="R75" t="inlineStr">
      <is>
        <t>NA</t>
      </is>
    </nc>
  </rcc>
  <rcc rId="30766" sId="14">
    <oc r="T75" t="inlineStr">
      <is>
        <t>Not applicable</t>
      </is>
    </oc>
    <nc r="T75" t="inlineStr">
      <is>
        <t>NA</t>
      </is>
    </nc>
  </rcc>
  <rcc rId="30767" sId="14">
    <oc r="L76" t="inlineStr">
      <is>
        <t>Not applicable</t>
      </is>
    </oc>
    <nc r="L76" t="inlineStr">
      <is>
        <t>NA</t>
      </is>
    </nc>
  </rcc>
  <rcc rId="30768" sId="14">
    <oc r="O76" t="inlineStr">
      <is>
        <t>Not applicable</t>
      </is>
    </oc>
    <nc r="O76" t="inlineStr">
      <is>
        <t>NA</t>
      </is>
    </nc>
  </rcc>
  <rcc rId="30769" sId="14">
    <oc r="P76" t="inlineStr">
      <is>
        <t>Not applicable</t>
      </is>
    </oc>
    <nc r="P76" t="inlineStr">
      <is>
        <t>NA</t>
      </is>
    </nc>
  </rcc>
  <rcc rId="30770" sId="14">
    <oc r="R76" t="inlineStr">
      <is>
        <t>Not applicable</t>
      </is>
    </oc>
    <nc r="R76" t="inlineStr">
      <is>
        <t>NA</t>
      </is>
    </nc>
  </rcc>
  <rcc rId="30771" sId="14">
    <oc r="T76" t="inlineStr">
      <is>
        <t>Not applicable</t>
      </is>
    </oc>
    <nc r="T76" t="inlineStr">
      <is>
        <t>NA</t>
      </is>
    </nc>
  </rcc>
  <rcc rId="30772" sId="14">
    <oc r="R35" t="inlineStr">
      <is>
        <t>Not applicable</t>
      </is>
    </oc>
    <nc r="R35" t="inlineStr">
      <is>
        <t>NA</t>
      </is>
    </nc>
  </rcc>
  <rcc rId="30773" sId="14">
    <oc r="T35" t="inlineStr">
      <is>
        <t>Not applicable</t>
      </is>
    </oc>
    <nc r="T35" t="inlineStr">
      <is>
        <t>NA</t>
      </is>
    </nc>
  </rcc>
  <rcc rId="30774" sId="14">
    <oc r="R36" t="inlineStr">
      <is>
        <t>Not applicable</t>
      </is>
    </oc>
    <nc r="R36" t="inlineStr">
      <is>
        <t>NA</t>
      </is>
    </nc>
  </rcc>
  <rcc rId="30775" sId="14">
    <oc r="T36" t="inlineStr">
      <is>
        <t>Not applicable</t>
      </is>
    </oc>
    <nc r="T36" t="inlineStr">
      <is>
        <t>NA</t>
      </is>
    </nc>
  </rcc>
  <rcc rId="30776" sId="14">
    <oc r="R37" t="inlineStr">
      <is>
        <t>Not applicable</t>
      </is>
    </oc>
    <nc r="R37" t="inlineStr">
      <is>
        <t>NA</t>
      </is>
    </nc>
  </rcc>
  <rcc rId="30777" sId="14">
    <oc r="T37" t="inlineStr">
      <is>
        <t>Not applicable</t>
      </is>
    </oc>
    <nc r="T37" t="inlineStr">
      <is>
        <t>NA</t>
      </is>
    </nc>
  </rcc>
  <rcc rId="30778" sId="14">
    <oc r="L122" t="inlineStr">
      <is>
        <t>Not applicable</t>
      </is>
    </oc>
    <nc r="L122" t="inlineStr">
      <is>
        <t>NA</t>
      </is>
    </nc>
  </rcc>
  <rcc rId="30779" sId="14">
    <oc r="O122" t="inlineStr">
      <is>
        <t>Not applicable</t>
      </is>
    </oc>
    <nc r="O122" t="inlineStr">
      <is>
        <t>NA</t>
      </is>
    </nc>
  </rcc>
  <rcc rId="30780" sId="14">
    <oc r="P122" t="inlineStr">
      <is>
        <t>Not applicable</t>
      </is>
    </oc>
    <nc r="P122" t="inlineStr">
      <is>
        <t>NA</t>
      </is>
    </nc>
  </rcc>
  <rcc rId="30781" sId="14">
    <oc r="R122" t="inlineStr">
      <is>
        <t>Not applicable</t>
      </is>
    </oc>
    <nc r="R122" t="inlineStr">
      <is>
        <t>NA</t>
      </is>
    </nc>
  </rcc>
  <rcc rId="30782" sId="14">
    <oc r="T122" t="inlineStr">
      <is>
        <t>Not applicable</t>
      </is>
    </oc>
    <nc r="T122" t="inlineStr">
      <is>
        <t>NA</t>
      </is>
    </nc>
  </rcc>
  <rcc rId="30783" sId="14">
    <oc r="L120" t="inlineStr">
      <is>
        <t>Not applicable</t>
      </is>
    </oc>
    <nc r="L120" t="inlineStr">
      <is>
        <t>NA</t>
      </is>
    </nc>
  </rcc>
  <rcc rId="30784" sId="14">
    <oc r="O120" t="inlineStr">
      <is>
        <t>Not applicable</t>
      </is>
    </oc>
    <nc r="O120" t="inlineStr">
      <is>
        <t>NA</t>
      </is>
    </nc>
  </rcc>
  <rcc rId="30785" sId="14">
    <oc r="P120" t="inlineStr">
      <is>
        <t>Not applicable</t>
      </is>
    </oc>
    <nc r="P120" t="inlineStr">
      <is>
        <t>NA</t>
      </is>
    </nc>
  </rcc>
  <rcc rId="30786" sId="14">
    <oc r="R120" t="inlineStr">
      <is>
        <t>Not applicable</t>
      </is>
    </oc>
    <nc r="R120" t="inlineStr">
      <is>
        <t>NA</t>
      </is>
    </nc>
  </rcc>
  <rcc rId="30787" sId="14">
    <oc r="T120" t="inlineStr">
      <is>
        <t>Not applicable</t>
      </is>
    </oc>
    <nc r="T120" t="inlineStr">
      <is>
        <t>NA</t>
      </is>
    </nc>
  </rcc>
  <rcc rId="30788" sId="14">
    <oc r="L121" t="inlineStr">
      <is>
        <t>Not applicable</t>
      </is>
    </oc>
    <nc r="L121" t="inlineStr">
      <is>
        <t>NA</t>
      </is>
    </nc>
  </rcc>
  <rcc rId="30789" sId="14">
    <oc r="O121" t="inlineStr">
      <is>
        <t>Not applicable</t>
      </is>
    </oc>
    <nc r="O121" t="inlineStr">
      <is>
        <t>NA</t>
      </is>
    </nc>
  </rcc>
  <rcc rId="30790" sId="14">
    <oc r="P121" t="inlineStr">
      <is>
        <t>Not applicable</t>
      </is>
    </oc>
    <nc r="P121" t="inlineStr">
      <is>
        <t>NA</t>
      </is>
    </nc>
  </rcc>
  <rcc rId="30791" sId="14">
    <oc r="R121" t="inlineStr">
      <is>
        <t>Not applicable</t>
      </is>
    </oc>
    <nc r="R121" t="inlineStr">
      <is>
        <t>NA</t>
      </is>
    </nc>
  </rcc>
  <rcc rId="30792" sId="14">
    <oc r="T121" t="inlineStr">
      <is>
        <t>Not applicable</t>
      </is>
    </oc>
    <nc r="T121" t="inlineStr">
      <is>
        <t>NA</t>
      </is>
    </nc>
  </rcc>
  <rcc rId="30793" sId="14">
    <oc r="O38" t="inlineStr">
      <is>
        <t>Not applicable</t>
      </is>
    </oc>
    <nc r="O38" t="inlineStr">
      <is>
        <t>NA</t>
      </is>
    </nc>
  </rcc>
  <rcc rId="30794" sId="14">
    <oc r="R38" t="inlineStr">
      <is>
        <t>Not applicable</t>
      </is>
    </oc>
    <nc r="R38" t="inlineStr">
      <is>
        <t>NA</t>
      </is>
    </nc>
  </rcc>
  <rcc rId="30795" sId="14">
    <oc r="T38" t="inlineStr">
      <is>
        <t>Not applicable</t>
      </is>
    </oc>
    <nc r="T38" t="inlineStr">
      <is>
        <t>NA</t>
      </is>
    </nc>
  </rcc>
  <rcc rId="30796" sId="14">
    <oc r="O39" t="inlineStr">
      <is>
        <t>Not applicable</t>
      </is>
    </oc>
    <nc r="O39" t="inlineStr">
      <is>
        <t>NA</t>
      </is>
    </nc>
  </rcc>
  <rcc rId="30797" sId="14">
    <oc r="R39" t="inlineStr">
      <is>
        <t>Not applicable</t>
      </is>
    </oc>
    <nc r="R39" t="inlineStr">
      <is>
        <t>NA</t>
      </is>
    </nc>
  </rcc>
  <rcc rId="30798" sId="14">
    <oc r="T39" t="inlineStr">
      <is>
        <t>Not applicable</t>
      </is>
    </oc>
    <nc r="T39" t="inlineStr">
      <is>
        <t>NA</t>
      </is>
    </nc>
  </rcc>
  <rcc rId="30799" sId="14">
    <oc r="O40" t="inlineStr">
      <is>
        <t>Not applicable</t>
      </is>
    </oc>
    <nc r="O40" t="inlineStr">
      <is>
        <t>NA</t>
      </is>
    </nc>
  </rcc>
  <rcc rId="30800" sId="14">
    <oc r="R40" t="inlineStr">
      <is>
        <t>Not applicable</t>
      </is>
    </oc>
    <nc r="R40" t="inlineStr">
      <is>
        <t>NA</t>
      </is>
    </nc>
  </rcc>
  <rcc rId="30801" sId="14">
    <oc r="T40" t="inlineStr">
      <is>
        <t>Not applicable</t>
      </is>
    </oc>
    <nc r="T40" t="inlineStr">
      <is>
        <t>NA</t>
      </is>
    </nc>
  </rcc>
  <rcc rId="30802" sId="14">
    <oc r="O41" t="inlineStr">
      <is>
        <t>Not applicable</t>
      </is>
    </oc>
    <nc r="O41" t="inlineStr">
      <is>
        <t>NA</t>
      </is>
    </nc>
  </rcc>
  <rcc rId="30803" sId="14">
    <oc r="R41" t="inlineStr">
      <is>
        <t>Not applicable</t>
      </is>
    </oc>
    <nc r="R41" t="inlineStr">
      <is>
        <t>NA</t>
      </is>
    </nc>
  </rcc>
  <rcc rId="30804" sId="14">
    <oc r="T41" t="inlineStr">
      <is>
        <t>Not applicable</t>
      </is>
    </oc>
    <nc r="T41" t="inlineStr">
      <is>
        <t>NA</t>
      </is>
    </nc>
  </rcc>
  <rcc rId="30805" sId="14">
    <oc r="O42" t="inlineStr">
      <is>
        <t>Not applicable</t>
      </is>
    </oc>
    <nc r="O42" t="inlineStr">
      <is>
        <t>NA</t>
      </is>
    </nc>
  </rcc>
  <rcc rId="30806" sId="14">
    <oc r="R42" t="inlineStr">
      <is>
        <t>Not applicable</t>
      </is>
    </oc>
    <nc r="R42" t="inlineStr">
      <is>
        <t>NA</t>
      </is>
    </nc>
  </rcc>
  <rcc rId="30807" sId="14">
    <oc r="T42" t="inlineStr">
      <is>
        <t>Not applicable</t>
      </is>
    </oc>
    <nc r="T42" t="inlineStr">
      <is>
        <t>NA</t>
      </is>
    </nc>
  </rcc>
  <rcc rId="30808" sId="14">
    <oc r="O43" t="inlineStr">
      <is>
        <t>Not applicable</t>
      </is>
    </oc>
    <nc r="O43" t="inlineStr">
      <is>
        <t>NA</t>
      </is>
    </nc>
  </rcc>
  <rcc rId="30809" sId="14">
    <oc r="R43" t="inlineStr">
      <is>
        <t>Not applicable</t>
      </is>
    </oc>
    <nc r="R43" t="inlineStr">
      <is>
        <t>NA</t>
      </is>
    </nc>
  </rcc>
  <rcc rId="30810" sId="14">
    <oc r="T43" t="inlineStr">
      <is>
        <t>Not applicable</t>
      </is>
    </oc>
    <nc r="T43" t="inlineStr">
      <is>
        <t>NA</t>
      </is>
    </nc>
  </rcc>
  <rcc rId="30811" sId="14">
    <oc r="L101" t="inlineStr">
      <is>
        <t>Not applicable</t>
      </is>
    </oc>
    <nc r="L101" t="inlineStr">
      <is>
        <t>NA</t>
      </is>
    </nc>
  </rcc>
  <rcc rId="30812" sId="14">
    <oc r="O101" t="inlineStr">
      <is>
        <t>Not applicable</t>
      </is>
    </oc>
    <nc r="O101" t="inlineStr">
      <is>
        <t>NA</t>
      </is>
    </nc>
  </rcc>
  <rcc rId="30813" sId="14">
    <oc r="P101" t="inlineStr">
      <is>
        <t>Not applicable</t>
      </is>
    </oc>
    <nc r="P101" t="inlineStr">
      <is>
        <t>NA</t>
      </is>
    </nc>
  </rcc>
  <rcc rId="30814" sId="14">
    <oc r="R101" t="inlineStr">
      <is>
        <t>Not applicable</t>
      </is>
    </oc>
    <nc r="R101" t="inlineStr">
      <is>
        <t>NA</t>
      </is>
    </nc>
  </rcc>
  <rcc rId="30815" sId="14">
    <oc r="T101" t="inlineStr">
      <is>
        <t>Not applicable</t>
      </is>
    </oc>
    <nc r="T101" t="inlineStr">
      <is>
        <t>NA</t>
      </is>
    </nc>
  </rcc>
  <rcc rId="30816" sId="14">
    <oc r="L99" t="inlineStr">
      <is>
        <t>Not applicable</t>
      </is>
    </oc>
    <nc r="L99" t="inlineStr">
      <is>
        <t>NA</t>
      </is>
    </nc>
  </rcc>
  <rcc rId="30817" sId="14">
    <oc r="O99" t="inlineStr">
      <is>
        <t>Not applicable</t>
      </is>
    </oc>
    <nc r="O99" t="inlineStr">
      <is>
        <t>NA</t>
      </is>
    </nc>
  </rcc>
  <rcc rId="30818" sId="14">
    <oc r="P99" t="inlineStr">
      <is>
        <t>Not applicable</t>
      </is>
    </oc>
    <nc r="P99" t="inlineStr">
      <is>
        <t>NA</t>
      </is>
    </nc>
  </rcc>
  <rcc rId="30819" sId="14">
    <oc r="R99" t="inlineStr">
      <is>
        <t>Not applicable</t>
      </is>
    </oc>
    <nc r="R99" t="inlineStr">
      <is>
        <t>NA</t>
      </is>
    </nc>
  </rcc>
  <rcc rId="30820" sId="14">
    <oc r="T99" t="inlineStr">
      <is>
        <t>Not applicable</t>
      </is>
    </oc>
    <nc r="T99" t="inlineStr">
      <is>
        <t>NA</t>
      </is>
    </nc>
  </rcc>
  <rcc rId="30821" sId="14">
    <oc r="L100" t="inlineStr">
      <is>
        <t>Not applicable</t>
      </is>
    </oc>
    <nc r="L100" t="inlineStr">
      <is>
        <t>NA</t>
      </is>
    </nc>
  </rcc>
  <rcc rId="30822" sId="14">
    <oc r="O100" t="inlineStr">
      <is>
        <t>Not applicable</t>
      </is>
    </oc>
    <nc r="O100" t="inlineStr">
      <is>
        <t>NA</t>
      </is>
    </nc>
  </rcc>
  <rcc rId="30823" sId="14">
    <oc r="P100" t="inlineStr">
      <is>
        <t>Not applicable</t>
      </is>
    </oc>
    <nc r="P100" t="inlineStr">
      <is>
        <t>NA</t>
      </is>
    </nc>
  </rcc>
  <rcc rId="30824" sId="14">
    <oc r="R100" t="inlineStr">
      <is>
        <t>Not applicable</t>
      </is>
    </oc>
    <nc r="R100" t="inlineStr">
      <is>
        <t>NA</t>
      </is>
    </nc>
  </rcc>
  <rcc rId="30825" sId="14">
    <oc r="T100" t="inlineStr">
      <is>
        <t>Not applicable</t>
      </is>
    </oc>
    <nc r="T100" t="inlineStr">
      <is>
        <t>NA</t>
      </is>
    </nc>
  </rcc>
  <rcc rId="30826" sId="14">
    <oc r="L89" t="inlineStr">
      <is>
        <t>Not applicable</t>
      </is>
    </oc>
    <nc r="L89" t="inlineStr">
      <is>
        <t>NA</t>
      </is>
    </nc>
  </rcc>
  <rcc rId="30827" sId="14">
    <oc r="O89" t="inlineStr">
      <is>
        <t>Not applicable</t>
      </is>
    </oc>
    <nc r="O89" t="inlineStr">
      <is>
        <t>NA</t>
      </is>
    </nc>
  </rcc>
  <rcc rId="30828" sId="14">
    <oc r="P89" t="inlineStr">
      <is>
        <t>Not applicable</t>
      </is>
    </oc>
    <nc r="P89" t="inlineStr">
      <is>
        <t>NA</t>
      </is>
    </nc>
  </rcc>
  <rcc rId="30829" sId="14">
    <oc r="R89" t="inlineStr">
      <is>
        <t>Not applicable</t>
      </is>
    </oc>
    <nc r="R89" t="inlineStr">
      <is>
        <t>NA</t>
      </is>
    </nc>
  </rcc>
  <rcc rId="30830" sId="14">
    <oc r="T89" t="inlineStr">
      <is>
        <t>Not applicable</t>
      </is>
    </oc>
    <nc r="T89" t="inlineStr">
      <is>
        <t>NA</t>
      </is>
    </nc>
  </rcc>
  <rcc rId="30831" sId="14">
    <oc r="L87" t="inlineStr">
      <is>
        <t>Not applicable</t>
      </is>
    </oc>
    <nc r="L87" t="inlineStr">
      <is>
        <t>NA</t>
      </is>
    </nc>
  </rcc>
  <rcc rId="30832" sId="14">
    <oc r="O87" t="inlineStr">
      <is>
        <t>Not applicable</t>
      </is>
    </oc>
    <nc r="O87" t="inlineStr">
      <is>
        <t>NA</t>
      </is>
    </nc>
  </rcc>
  <rcc rId="30833" sId="14">
    <oc r="P87" t="inlineStr">
      <is>
        <t>Not applicable</t>
      </is>
    </oc>
    <nc r="P87" t="inlineStr">
      <is>
        <t>NA</t>
      </is>
    </nc>
  </rcc>
  <rcc rId="30834" sId="14">
    <oc r="R87" t="inlineStr">
      <is>
        <t>Not applicable</t>
      </is>
    </oc>
    <nc r="R87" t="inlineStr">
      <is>
        <t>NA</t>
      </is>
    </nc>
  </rcc>
  <rcc rId="30835" sId="14">
    <oc r="T87" t="inlineStr">
      <is>
        <t>Not applicable</t>
      </is>
    </oc>
    <nc r="T87" t="inlineStr">
      <is>
        <t>NA</t>
      </is>
    </nc>
  </rcc>
  <rcc rId="30836" sId="14">
    <oc r="L88" t="inlineStr">
      <is>
        <t>Not applicable</t>
      </is>
    </oc>
    <nc r="L88" t="inlineStr">
      <is>
        <t>NA</t>
      </is>
    </nc>
  </rcc>
  <rcc rId="30837" sId="14">
    <oc r="O88" t="inlineStr">
      <is>
        <t>Not applicable</t>
      </is>
    </oc>
    <nc r="O88" t="inlineStr">
      <is>
        <t>NA</t>
      </is>
    </nc>
  </rcc>
  <rcc rId="30838" sId="14">
    <oc r="P88" t="inlineStr">
      <is>
        <t>Not applicable</t>
      </is>
    </oc>
    <nc r="P88" t="inlineStr">
      <is>
        <t>NA</t>
      </is>
    </nc>
  </rcc>
  <rcc rId="30839" sId="14">
    <oc r="R88" t="inlineStr">
      <is>
        <t>Not applicable</t>
      </is>
    </oc>
    <nc r="R88" t="inlineStr">
      <is>
        <t>NA</t>
      </is>
    </nc>
  </rcc>
  <rcc rId="30840" sId="14">
    <oc r="T88" t="inlineStr">
      <is>
        <t>Not applicable</t>
      </is>
    </oc>
    <nc r="T88" t="inlineStr">
      <is>
        <t>NA</t>
      </is>
    </nc>
  </rcc>
  <rcc rId="30841" sId="14">
    <oc r="L110" t="inlineStr">
      <is>
        <t>Not applicable</t>
      </is>
    </oc>
    <nc r="L110" t="inlineStr">
      <is>
        <t>NA</t>
      </is>
    </nc>
  </rcc>
  <rcc rId="30842" sId="14">
    <oc r="O110" t="inlineStr">
      <is>
        <t>Not applicable</t>
      </is>
    </oc>
    <nc r="O110" t="inlineStr">
      <is>
        <t>NA</t>
      </is>
    </nc>
  </rcc>
  <rcc rId="30843" sId="14">
    <oc r="P110" t="inlineStr">
      <is>
        <t>Not applicable</t>
      </is>
    </oc>
    <nc r="P110" t="inlineStr">
      <is>
        <t>NA</t>
      </is>
    </nc>
  </rcc>
  <rcc rId="30844" sId="14">
    <oc r="R110" t="inlineStr">
      <is>
        <t>Not applicable</t>
      </is>
    </oc>
    <nc r="R110" t="inlineStr">
      <is>
        <t>NA</t>
      </is>
    </nc>
  </rcc>
  <rcc rId="30845" sId="14">
    <oc r="T110" t="inlineStr">
      <is>
        <t>Not applicable</t>
      </is>
    </oc>
    <nc r="T110" t="inlineStr">
      <is>
        <t>NA</t>
      </is>
    </nc>
  </rcc>
  <rcc rId="30846" sId="14">
    <oc r="L108" t="inlineStr">
      <is>
        <t>Not applicable</t>
      </is>
    </oc>
    <nc r="L108" t="inlineStr">
      <is>
        <t>NA</t>
      </is>
    </nc>
  </rcc>
  <rcc rId="30847" sId="14">
    <oc r="O108" t="inlineStr">
      <is>
        <t>Not applicable</t>
      </is>
    </oc>
    <nc r="O108" t="inlineStr">
      <is>
        <t>NA</t>
      </is>
    </nc>
  </rcc>
  <rcc rId="30848" sId="14">
    <oc r="P108" t="inlineStr">
      <is>
        <t>Not applicable</t>
      </is>
    </oc>
    <nc r="P108" t="inlineStr">
      <is>
        <t>NA</t>
      </is>
    </nc>
  </rcc>
  <rcc rId="30849" sId="14">
    <oc r="R108" t="inlineStr">
      <is>
        <t>Not applicable</t>
      </is>
    </oc>
    <nc r="R108" t="inlineStr">
      <is>
        <t>NA</t>
      </is>
    </nc>
  </rcc>
  <rcc rId="30850" sId="14">
    <oc r="T108" t="inlineStr">
      <is>
        <t>Not applicable</t>
      </is>
    </oc>
    <nc r="T108" t="inlineStr">
      <is>
        <t>NA</t>
      </is>
    </nc>
  </rcc>
  <rcc rId="30851" sId="14">
    <oc r="L109" t="inlineStr">
      <is>
        <t>Not applicable</t>
      </is>
    </oc>
    <nc r="L109" t="inlineStr">
      <is>
        <t>NA</t>
      </is>
    </nc>
  </rcc>
  <rcc rId="30852" sId="14">
    <oc r="O109" t="inlineStr">
      <is>
        <t>Not applicable</t>
      </is>
    </oc>
    <nc r="O109" t="inlineStr">
      <is>
        <t>NA</t>
      </is>
    </nc>
  </rcc>
  <rcc rId="30853" sId="14">
    <oc r="P109" t="inlineStr">
      <is>
        <t>Not applicable</t>
      </is>
    </oc>
    <nc r="P109" t="inlineStr">
      <is>
        <t>NA</t>
      </is>
    </nc>
  </rcc>
  <rcc rId="30854" sId="14">
    <oc r="R109" t="inlineStr">
      <is>
        <t>Not applicable</t>
      </is>
    </oc>
    <nc r="R109" t="inlineStr">
      <is>
        <t>NA</t>
      </is>
    </nc>
  </rcc>
  <rcc rId="30855" sId="14">
    <oc r="T109" t="inlineStr">
      <is>
        <t>Not applicable</t>
      </is>
    </oc>
    <nc r="T109" t="inlineStr">
      <is>
        <t>NA</t>
      </is>
    </nc>
  </rcc>
  <rcc rId="30856" sId="14">
    <oc r="L92" t="inlineStr">
      <is>
        <t>Not applicable</t>
      </is>
    </oc>
    <nc r="L92" t="inlineStr">
      <is>
        <t>NA</t>
      </is>
    </nc>
  </rcc>
  <rcc rId="30857" sId="14">
    <oc r="O92" t="inlineStr">
      <is>
        <t>Not applicable</t>
      </is>
    </oc>
    <nc r="O92" t="inlineStr">
      <is>
        <t>NA</t>
      </is>
    </nc>
  </rcc>
  <rcc rId="30858" sId="14">
    <oc r="P92" t="inlineStr">
      <is>
        <t>Not applicable</t>
      </is>
    </oc>
    <nc r="P92" t="inlineStr">
      <is>
        <t>NA</t>
      </is>
    </nc>
  </rcc>
  <rcc rId="30859" sId="14">
    <oc r="R92" t="inlineStr">
      <is>
        <t>Not applicable</t>
      </is>
    </oc>
    <nc r="R92" t="inlineStr">
      <is>
        <t>NA</t>
      </is>
    </nc>
  </rcc>
  <rcc rId="30860" sId="14">
    <oc r="T92" t="inlineStr">
      <is>
        <t>Not applicable</t>
      </is>
    </oc>
    <nc r="T92" t="inlineStr">
      <is>
        <t>NA</t>
      </is>
    </nc>
  </rcc>
  <rcc rId="30861" sId="14">
    <oc r="L90" t="inlineStr">
      <is>
        <t>Not applicable</t>
      </is>
    </oc>
    <nc r="L90" t="inlineStr">
      <is>
        <t>NA</t>
      </is>
    </nc>
  </rcc>
  <rcc rId="30862" sId="14">
    <oc r="O90" t="inlineStr">
      <is>
        <t>Not applicable</t>
      </is>
    </oc>
    <nc r="O90" t="inlineStr">
      <is>
        <t>NA</t>
      </is>
    </nc>
  </rcc>
  <rcc rId="30863" sId="14">
    <oc r="P90" t="inlineStr">
      <is>
        <t>Not applicable</t>
      </is>
    </oc>
    <nc r="P90" t="inlineStr">
      <is>
        <t>NA</t>
      </is>
    </nc>
  </rcc>
  <rcc rId="30864" sId="14">
    <oc r="R90" t="inlineStr">
      <is>
        <t>Not applicable</t>
      </is>
    </oc>
    <nc r="R90" t="inlineStr">
      <is>
        <t>NA</t>
      </is>
    </nc>
  </rcc>
  <rcc rId="30865" sId="14">
    <oc r="T90" t="inlineStr">
      <is>
        <t>Not applicable</t>
      </is>
    </oc>
    <nc r="T90" t="inlineStr">
      <is>
        <t>NA</t>
      </is>
    </nc>
  </rcc>
  <rcc rId="30866" sId="14">
    <oc r="L91" t="inlineStr">
      <is>
        <t>Not applicable</t>
      </is>
    </oc>
    <nc r="L91" t="inlineStr">
      <is>
        <t>NA</t>
      </is>
    </nc>
  </rcc>
  <rcc rId="30867" sId="14">
    <oc r="O91" t="inlineStr">
      <is>
        <t>Not applicable</t>
      </is>
    </oc>
    <nc r="O91" t="inlineStr">
      <is>
        <t>NA</t>
      </is>
    </nc>
  </rcc>
  <rcc rId="30868" sId="14">
    <oc r="P91" t="inlineStr">
      <is>
        <t>Not applicable</t>
      </is>
    </oc>
    <nc r="P91" t="inlineStr">
      <is>
        <t>NA</t>
      </is>
    </nc>
  </rcc>
  <rcc rId="30869" sId="14">
    <oc r="R91" t="inlineStr">
      <is>
        <t>Not applicable</t>
      </is>
    </oc>
    <nc r="R91" t="inlineStr">
      <is>
        <t>NA</t>
      </is>
    </nc>
  </rcc>
  <rcc rId="30870" sId="14">
    <oc r="T91" t="inlineStr">
      <is>
        <t>Not applicable</t>
      </is>
    </oc>
    <nc r="T91" t="inlineStr">
      <is>
        <t>NA</t>
      </is>
    </nc>
  </rcc>
  <rcc rId="30871" sId="14">
    <oc r="L95" t="inlineStr">
      <is>
        <t>Not applicable</t>
      </is>
    </oc>
    <nc r="L95" t="inlineStr">
      <is>
        <t>NA</t>
      </is>
    </nc>
  </rcc>
  <rcc rId="30872" sId="14">
    <oc r="O95" t="inlineStr">
      <is>
        <t>Not applicable</t>
      </is>
    </oc>
    <nc r="O95" t="inlineStr">
      <is>
        <t>NA</t>
      </is>
    </nc>
  </rcc>
  <rcc rId="30873" sId="14">
    <oc r="P95" t="inlineStr">
      <is>
        <t>Not applicable</t>
      </is>
    </oc>
    <nc r="P95" t="inlineStr">
      <is>
        <t>NA</t>
      </is>
    </nc>
  </rcc>
  <rcc rId="30874" sId="14">
    <oc r="R95" t="inlineStr">
      <is>
        <t>Not applicable</t>
      </is>
    </oc>
    <nc r="R95" t="inlineStr">
      <is>
        <t>NA</t>
      </is>
    </nc>
  </rcc>
  <rcc rId="30875" sId="14">
    <oc r="T95" t="inlineStr">
      <is>
        <t>Not applicable</t>
      </is>
    </oc>
    <nc r="T95" t="inlineStr">
      <is>
        <t>NA</t>
      </is>
    </nc>
  </rcc>
  <rcc rId="30876" sId="14">
    <oc r="L93" t="inlineStr">
      <is>
        <t>Not applicable</t>
      </is>
    </oc>
    <nc r="L93" t="inlineStr">
      <is>
        <t>NA</t>
      </is>
    </nc>
  </rcc>
  <rcc rId="30877" sId="14">
    <oc r="O93" t="inlineStr">
      <is>
        <t>Not applicable</t>
      </is>
    </oc>
    <nc r="O93" t="inlineStr">
      <is>
        <t>NA</t>
      </is>
    </nc>
  </rcc>
  <rcc rId="30878" sId="14">
    <oc r="P93" t="inlineStr">
      <is>
        <t>Not applicable</t>
      </is>
    </oc>
    <nc r="P93" t="inlineStr">
      <is>
        <t>NA</t>
      </is>
    </nc>
  </rcc>
  <rcc rId="30879" sId="14">
    <oc r="R93" t="inlineStr">
      <is>
        <t>Not applicable</t>
      </is>
    </oc>
    <nc r="R93" t="inlineStr">
      <is>
        <t>NA</t>
      </is>
    </nc>
  </rcc>
  <rcc rId="30880" sId="14">
    <oc r="T93" t="inlineStr">
      <is>
        <t>Not applicable</t>
      </is>
    </oc>
    <nc r="T93" t="inlineStr">
      <is>
        <t>NA</t>
      </is>
    </nc>
  </rcc>
  <rcc rId="30881" sId="14">
    <oc r="L94" t="inlineStr">
      <is>
        <t>Not applicable</t>
      </is>
    </oc>
    <nc r="L94" t="inlineStr">
      <is>
        <t>NA</t>
      </is>
    </nc>
  </rcc>
  <rcc rId="30882" sId="14">
    <oc r="O94" t="inlineStr">
      <is>
        <t>Not applicable</t>
      </is>
    </oc>
    <nc r="O94" t="inlineStr">
      <is>
        <t>NA</t>
      </is>
    </nc>
  </rcc>
  <rcc rId="30883" sId="14">
    <oc r="P94" t="inlineStr">
      <is>
        <t>Not applicable</t>
      </is>
    </oc>
    <nc r="P94" t="inlineStr">
      <is>
        <t>NA</t>
      </is>
    </nc>
  </rcc>
  <rcc rId="30884" sId="14">
    <oc r="R94" t="inlineStr">
      <is>
        <t>Not applicable</t>
      </is>
    </oc>
    <nc r="R94" t="inlineStr">
      <is>
        <t>NA</t>
      </is>
    </nc>
  </rcc>
  <rcc rId="30885" sId="14">
    <oc r="T94" t="inlineStr">
      <is>
        <t>Not applicable</t>
      </is>
    </oc>
    <nc r="T94" t="inlineStr">
      <is>
        <t>NA</t>
      </is>
    </nc>
  </rcc>
  <rcc rId="30886" sId="14">
    <oc r="T46" t="inlineStr">
      <is>
        <t>Not applicable</t>
      </is>
    </oc>
    <nc r="T46" t="inlineStr">
      <is>
        <t>NA</t>
      </is>
    </nc>
  </rcc>
  <rcc rId="30887" sId="14">
    <oc r="T47" t="inlineStr">
      <is>
        <t>Not applicable</t>
      </is>
    </oc>
    <nc r="T47" t="inlineStr">
      <is>
        <t>NA</t>
      </is>
    </nc>
  </rcc>
  <rcc rId="30888" sId="14">
    <oc r="T48" t="inlineStr">
      <is>
        <t>Not applicable</t>
      </is>
    </oc>
    <nc r="T48" t="inlineStr">
      <is>
        <t>NA</t>
      </is>
    </nc>
  </rcc>
  <rcc rId="30889" sId="14">
    <oc r="T44" t="inlineStr">
      <is>
        <t>Not applicable</t>
      </is>
    </oc>
    <nc r="T44" t="inlineStr">
      <is>
        <t>NA</t>
      </is>
    </nc>
  </rcc>
  <rcc rId="30890" sId="14">
    <oc r="T45" t="inlineStr">
      <is>
        <t>Not applicable</t>
      </is>
    </oc>
    <nc r="T45" t="inlineStr">
      <is>
        <t>NA</t>
      </is>
    </nc>
  </rcc>
  <rcc rId="30891" sId="14">
    <oc r="L98" t="inlineStr">
      <is>
        <t>Not applicable</t>
      </is>
    </oc>
    <nc r="L98" t="inlineStr">
      <is>
        <t>NA</t>
      </is>
    </nc>
  </rcc>
  <rcc rId="30892" sId="14">
    <oc r="O98" t="inlineStr">
      <is>
        <t>Not applicable</t>
      </is>
    </oc>
    <nc r="O98" t="inlineStr">
      <is>
        <t>NA</t>
      </is>
    </nc>
  </rcc>
  <rcc rId="30893" sId="14">
    <oc r="P98" t="inlineStr">
      <is>
        <t>Not applicable</t>
      </is>
    </oc>
    <nc r="P98" t="inlineStr">
      <is>
        <t>NA</t>
      </is>
    </nc>
  </rcc>
  <rcc rId="30894" sId="14">
    <oc r="R98" t="inlineStr">
      <is>
        <t>Not applicable</t>
      </is>
    </oc>
    <nc r="R98" t="inlineStr">
      <is>
        <t>NA</t>
      </is>
    </nc>
  </rcc>
  <rcc rId="30895" sId="14">
    <oc r="T98" t="inlineStr">
      <is>
        <t>Not applicable</t>
      </is>
    </oc>
    <nc r="T98" t="inlineStr">
      <is>
        <t>NA</t>
      </is>
    </nc>
  </rcc>
  <rcc rId="30896" sId="14">
    <oc r="L96" t="inlineStr">
      <is>
        <t>Not applicable</t>
      </is>
    </oc>
    <nc r="L96" t="inlineStr">
      <is>
        <t>NA</t>
      </is>
    </nc>
  </rcc>
  <rcc rId="30897" sId="14">
    <oc r="O96" t="inlineStr">
      <is>
        <t>Not applicable</t>
      </is>
    </oc>
    <nc r="O96" t="inlineStr">
      <is>
        <t>NA</t>
      </is>
    </nc>
  </rcc>
  <rcc rId="30898" sId="14">
    <oc r="P96" t="inlineStr">
      <is>
        <t>Not applicable</t>
      </is>
    </oc>
    <nc r="P96" t="inlineStr">
      <is>
        <t>NA</t>
      </is>
    </nc>
  </rcc>
  <rcc rId="30899" sId="14">
    <oc r="R96" t="inlineStr">
      <is>
        <t>Not applicable</t>
      </is>
    </oc>
    <nc r="R96" t="inlineStr">
      <is>
        <t>NA</t>
      </is>
    </nc>
  </rcc>
  <rcc rId="30900" sId="14">
    <oc r="T96" t="inlineStr">
      <is>
        <t>Not applicable</t>
      </is>
    </oc>
    <nc r="T96" t="inlineStr">
      <is>
        <t>NA</t>
      </is>
    </nc>
  </rcc>
  <rcc rId="30901" sId="14">
    <oc r="L97" t="inlineStr">
      <is>
        <t>Not applicable</t>
      </is>
    </oc>
    <nc r="L97" t="inlineStr">
      <is>
        <t>NA</t>
      </is>
    </nc>
  </rcc>
  <rcc rId="30902" sId="14">
    <oc r="O97" t="inlineStr">
      <is>
        <t>Not applicable</t>
      </is>
    </oc>
    <nc r="O97" t="inlineStr">
      <is>
        <t>NA</t>
      </is>
    </nc>
  </rcc>
  <rcc rId="30903" sId="14">
    <oc r="P97" t="inlineStr">
      <is>
        <t>Not applicable</t>
      </is>
    </oc>
    <nc r="P97" t="inlineStr">
      <is>
        <t>NA</t>
      </is>
    </nc>
  </rcc>
  <rcc rId="30904" sId="14">
    <oc r="R97" t="inlineStr">
      <is>
        <t>Not applicable</t>
      </is>
    </oc>
    <nc r="R97" t="inlineStr">
      <is>
        <t>NA</t>
      </is>
    </nc>
  </rcc>
  <rcc rId="30905" sId="14">
    <oc r="T97" t="inlineStr">
      <is>
        <t>Not applicable</t>
      </is>
    </oc>
    <nc r="T97" t="inlineStr">
      <is>
        <t>NA</t>
      </is>
    </nc>
  </rcc>
  <rcc rId="30906" sId="14">
    <oc r="T51" t="inlineStr">
      <is>
        <t>Not applicable</t>
      </is>
    </oc>
    <nc r="T51" t="inlineStr">
      <is>
        <t>NA</t>
      </is>
    </nc>
  </rcc>
  <rcc rId="30907" sId="14">
    <oc r="T52" t="inlineStr">
      <is>
        <t>Not applicable</t>
      </is>
    </oc>
    <nc r="T52" t="inlineStr">
      <is>
        <t>NA</t>
      </is>
    </nc>
  </rcc>
  <rcc rId="30908" sId="14">
    <oc r="P53" t="inlineStr">
      <is>
        <t>Not applicable</t>
      </is>
    </oc>
    <nc r="P53" t="inlineStr">
      <is>
        <t>NA</t>
      </is>
    </nc>
  </rcc>
  <rcc rId="30909" sId="14">
    <oc r="R53" t="inlineStr">
      <is>
        <t>Not applicable</t>
      </is>
    </oc>
    <nc r="R53" t="inlineStr">
      <is>
        <t>NA</t>
      </is>
    </nc>
  </rcc>
  <rcc rId="30910" sId="14">
    <oc r="T53" t="inlineStr">
      <is>
        <t>Not applicable</t>
      </is>
    </oc>
    <nc r="T53" t="inlineStr">
      <is>
        <t>NA</t>
      </is>
    </nc>
  </rcc>
  <rcc rId="30911" sId="14">
    <oc r="T49" t="inlineStr">
      <is>
        <t>Not applicable</t>
      </is>
    </oc>
    <nc r="T49" t="inlineStr">
      <is>
        <t>NA</t>
      </is>
    </nc>
  </rcc>
  <rcc rId="30912" sId="14">
    <oc r="T50" t="inlineStr">
      <is>
        <t>Not applicable</t>
      </is>
    </oc>
    <nc r="T50" t="inlineStr">
      <is>
        <t>NA</t>
      </is>
    </nc>
  </rcc>
  <rfmt sheetId="14" sqref="T50" start="0" length="0">
    <dxf>
      <border>
        <left style="thin">
          <color indexed="64"/>
        </left>
        <right style="thin">
          <color indexed="64"/>
        </right>
        <top style="thin">
          <color indexed="64"/>
        </top>
        <bottom style="thin">
          <color indexed="64"/>
        </bottom>
      </border>
    </dxf>
  </rfmt>
  <rfmt sheetId="14" sqref="L50:O50" start="0" length="0">
    <dxf>
      <border>
        <bottom style="thin">
          <color indexed="64"/>
        </bottom>
      </border>
    </dxf>
  </rfmt>
  <rfmt sheetId="14" sqref="M79 M83 M81 M82 M20 M21 M22 M23 M24 M25 M26 M27 M28 M71 M69 M70 M74 M72 M73 M107 M105 M106 M29 M30 M31 M32 M33 M34 M77 M75 M76 M35 M36 M37 M122 M120 M121 M38 M39 M40 M41 M42 M43 M101 M99 M100 M89 M87 M88 M110 M108 M109 M92 M90 M91 M95 M93 M94 M46 M47 M48 M44 M45 M98 M96 M97 M51 M52 M53 M49 M50" start="0" length="0">
    <dxf>
      <border>
        <right style="thin">
          <color indexed="64"/>
        </right>
      </border>
    </dxf>
  </rfmt>
  <rfmt sheetId="14" sqref="M79 M83 M81 M82 M20 M21 M22 M23 M24 M25 M26 M27 M28 M71 M69 M70 M74 M72 M73 M107 M105 M106 M29 M30 M31 M32 M33 M34 M77 M75 M76 M35 M36 M37 M122 M120 M121 M38 M39 M40 M41 M42 M43 M101 M99 M100 M89 M87 M88 M110 M108 M109 M92 M90 M91 M95 M93 M94 M46 M47 M48 M44 M45 M98 M96 M97 M51 M52 M53 M49 M5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4" sqref="T2">
    <dxf>
      <alignment horizontal="center" readingOrder="0"/>
    </dxf>
  </rfmt>
  <rcc rId="30913" sId="14">
    <oc r="S4">
      <f>IF(ISBLANK(Q7),"",Q7/M7)</f>
    </oc>
    <nc r="S4">
      <f>(Q4/M4)*100</f>
    </nc>
  </rcc>
  <rcc rId="30914" sId="14">
    <oc r="S5">
      <f>IF(ISBLANK(Q8),"",Q8/M8)</f>
    </oc>
    <nc r="S5">
      <f>(Q5/M5)*100</f>
    </nc>
  </rcc>
  <rcc rId="30915" sId="14">
    <oc r="S6">
      <f>IF(ISBLANK(Q9),"",Q9/M9)</f>
    </oc>
    <nc r="S6">
      <f>(Q6/M6)*100</f>
    </nc>
  </rcc>
  <rcc rId="30916" sId="14">
    <oc r="S7">
      <f>IF(ISBLANK(Q10),"",Q10/M10)</f>
    </oc>
    <nc r="S7">
      <f>(Q7/M7)*100</f>
    </nc>
  </rcc>
  <rcc rId="30917" sId="14">
    <oc r="S8">
      <f>IF(ISBLANK(Q11),"",Q11/M11)</f>
    </oc>
    <nc r="S8">
      <f>(Q8/M8)*100</f>
    </nc>
  </rcc>
  <rcc rId="30918" sId="14">
    <oc r="S9">
      <f>IF(ISBLANK(Q12),"",Q12/M12)</f>
    </oc>
    <nc r="S9">
      <f>(Q9/M9)*100</f>
    </nc>
  </rcc>
  <rcc rId="30919" sId="14">
    <oc r="S17">
      <f>IF(ISBLANK(Q47),"",Q47/M47)</f>
    </oc>
    <nc r="S17">
      <f>(Q17/M17)*100</f>
    </nc>
  </rcc>
  <rcc rId="30920" sId="14">
    <oc r="S18">
      <f>IF(ISBLANK(Q48),"",Q48/M48)</f>
    </oc>
    <nc r="S18">
      <f>(Q18/M18)*100</f>
    </nc>
  </rcc>
  <rcc rId="30921" sId="14">
    <oc r="S19">
      <f>IF(ISBLANK(Q49),"",Q49/M49)</f>
    </oc>
    <nc r="S19">
      <f>(Q19/M19)*100</f>
    </nc>
  </rcc>
  <rcc rId="30922" sId="14">
    <oc r="S20">
      <f>IF(ISBLANK(Q59),"",Q59/M59)</f>
    </oc>
    <nc r="S20">
      <f>(Q20/M20)*100</f>
    </nc>
  </rcc>
  <rcc rId="30923" sId="14">
    <oc r="S21">
      <f>IF(ISBLANK(Q60),"",Q60/M60)</f>
    </oc>
    <nc r="S21">
      <f>(Q21/M21)*100</f>
    </nc>
  </rcc>
  <rcc rId="30924" sId="14">
    <oc r="S22">
      <f>IF(ISBLANK(Q61),"",Q61/M61)</f>
    </oc>
    <nc r="S22">
      <f>(Q22/M22)*100</f>
    </nc>
  </rcc>
  <rcc rId="30925" sId="14">
    <oc r="S23">
      <f>IF(ISBLANK(Q62),"",Q62/M62)</f>
    </oc>
    <nc r="S23">
      <f>(Q23/M23)*100</f>
    </nc>
  </rcc>
  <rcc rId="30926" sId="14">
    <oc r="S24">
      <f>IF(ISBLANK(Q63),"",Q63/M63)</f>
    </oc>
    <nc r="S24">
      <f>(Q24/M24)*100</f>
    </nc>
  </rcc>
  <rcc rId="30927" sId="14">
    <oc r="S25">
      <f>IF(ISBLANK(Q64),"",Q64/M64)</f>
    </oc>
    <nc r="S25">
      <f>(Q25/M25)*100</f>
    </nc>
  </rcc>
  <rcc rId="30928" sId="14">
    <oc r="S26">
      <f>IF(ISBLANK(Q65),"",Q65/M65)</f>
    </oc>
    <nc r="S26">
      <f>(Q26/M26)*100</f>
    </nc>
  </rcc>
  <rcc rId="30929" sId="14">
    <oc r="S27">
      <f>IF(ISBLANK(Q66),"",Q66/M66)</f>
    </oc>
    <nc r="S27">
      <f>(Q27/M27)*100</f>
    </nc>
  </rcc>
  <rcc rId="30930" sId="14">
    <oc r="S28">
      <f>IF(ISBLANK(Q67),"",Q67/M67)</f>
    </oc>
    <nc r="S28">
      <f>(Q28/M28)*100</f>
    </nc>
  </rcc>
  <rcc rId="30931" sId="14">
    <oc r="S29">
      <f>IF(ISBLANK(Q77),"",Q77/M77)</f>
    </oc>
    <nc r="S29">
      <f>(Q29/M29)*100</f>
    </nc>
  </rcc>
  <rcc rId="30932" sId="14">
    <oc r="S30">
      <f>IF(ISBLANK(Q78),"",Q78/M78)</f>
    </oc>
    <nc r="S30">
      <f>(Q30/M30)*100</f>
    </nc>
  </rcc>
  <rcc rId="30933" sId="14">
    <oc r="S31">
      <f>IF(ISBLANK(Q79),"",Q79/M79)</f>
    </oc>
    <nc r="S31">
      <f>(Q31/M31)*100</f>
    </nc>
  </rcc>
  <rcc rId="30934" sId="14">
    <oc r="S32">
      <f>IF(ISBLANK(Q80),"",Q80/M80)</f>
    </oc>
    <nc r="S32">
      <f>(Q32/M32)*100</f>
    </nc>
  </rcc>
  <rcc rId="30935" sId="14">
    <oc r="S33">
      <f>IF(ISBLANK(Q81),"",Q81/M81)</f>
    </oc>
    <nc r="S33">
      <f>(Q33/M33)*100</f>
    </nc>
  </rcc>
  <rcc rId="30936" sId="14">
    <oc r="S34">
      <f>IF(ISBLANK(Q82),"",Q82/M82)</f>
    </oc>
    <nc r="S34">
      <f>(Q34/M34)*100</f>
    </nc>
  </rcc>
  <rcc rId="30937" sId="14">
    <oc r="S35">
      <f>IF(ISBLANK(Q86),"",Q86/M86)</f>
    </oc>
    <nc r="S35">
      <f>(Q35/M35)*100</f>
    </nc>
  </rcc>
  <rcc rId="30938" sId="14">
    <oc r="S36">
      <f>IF(ISBLANK(Q87),"",Q87/M87)</f>
    </oc>
    <nc r="S36">
      <f>(Q36/M36)*100</f>
    </nc>
  </rcc>
  <rcc rId="30939" sId="14">
    <oc r="S37">
      <f>IF(ISBLANK(Q88),"",Q88/M88)</f>
    </oc>
    <nc r="S37">
      <f>(Q37/M37)*100</f>
    </nc>
  </rcc>
  <rcc rId="30940" sId="14">
    <oc r="S38">
      <f>IF(ISBLANK(Q92),"",Q92/M92)</f>
    </oc>
    <nc r="S38">
      <f>(Q38/M38)*100</f>
    </nc>
  </rcc>
  <rcc rId="30941" sId="14">
    <oc r="S39">
      <f>IF(ISBLANK(Q93),"",Q93/M93)</f>
    </oc>
    <nc r="S39">
      <f>(Q39/M39)*100</f>
    </nc>
  </rcc>
  <rcc rId="30942" sId="14">
    <oc r="S40">
      <f>IF(ISBLANK(Q94),"",Q94/M94)</f>
    </oc>
    <nc r="S40">
      <f>(Q40/M40)*100</f>
    </nc>
  </rcc>
  <rcc rId="30943" sId="14">
    <oc r="S41">
      <f>IF(ISBLANK(Q95),"",Q95/M95)</f>
    </oc>
    <nc r="S41">
      <f>(Q41/M41)*100</f>
    </nc>
  </rcc>
  <rcc rId="30944" sId="14">
    <oc r="S42">
      <f>IF(ISBLANK(Q96),"",Q96/M96)</f>
    </oc>
    <nc r="S42">
      <f>(Q42/M42)*100</f>
    </nc>
  </rcc>
  <rcc rId="30945" sId="14">
    <oc r="S43">
      <f>IF(ISBLANK(Q97),"",Q97/M97)</f>
    </oc>
    <nc r="S43">
      <f>(Q43/M43)*100</f>
    </nc>
  </rcc>
  <rcc rId="30946" sId="14">
    <oc r="S113">
      <f>IF(ISBLANK(Q4),"",Q4/M4)</f>
    </oc>
    <nc r="S113">
      <v>0</v>
    </nc>
  </rcc>
  <rcc rId="30947" sId="14">
    <oc r="S111">
      <f>IF(ISBLANK(Q5),"",Q5/M5)</f>
    </oc>
    <nc r="S111">
      <v>0</v>
    </nc>
  </rcc>
  <rcc rId="30948" sId="14">
    <oc r="S112">
      <f>IF(ISBLANK(Q6),"",Q6/M6)</f>
    </oc>
    <nc r="S112">
      <v>0</v>
    </nc>
  </rcc>
  <rcc rId="30949" sId="14">
    <oc r="S56">
      <f>IF(ISBLANK(Q13),"",Q13/M13)</f>
    </oc>
    <nc r="S56">
      <v>0</v>
    </nc>
  </rcc>
  <rcc rId="30950" sId="14">
    <oc r="S54">
      <f>IF(ISBLANK(Q14),"",Q14/M14)</f>
    </oc>
    <nc r="S54">
      <v>0</v>
    </nc>
  </rcc>
  <rcc rId="30951" sId="14">
    <oc r="S55">
      <f>IF(ISBLANK(Q15),"",Q15/M15)</f>
    </oc>
    <nc r="S55">
      <v>0</v>
    </nc>
  </rcc>
  <rcc rId="30952" sId="14">
    <oc r="S13">
      <f>IF(ISBLANK(Q16),"",Q16/M16)</f>
    </oc>
    <nc r="S13">
      <v>0</v>
    </nc>
  </rcc>
  <rcc rId="30953" sId="14">
    <oc r="S14">
      <f>IF(ISBLANK(Q17),"",Q17/M17)</f>
    </oc>
    <nc r="S14">
      <v>0</v>
    </nc>
  </rcc>
  <rcc rId="30954" sId="14">
    <oc r="S15">
      <f>IF(ISBLANK(Q18),"",Q18/M18)</f>
    </oc>
    <nc r="S15">
      <v>0</v>
    </nc>
  </rcc>
  <rcc rId="30955" sId="14">
    <oc r="S16">
      <f>IF(ISBLANK(Q19),"",Q19/M19)</f>
    </oc>
    <nc r="S16">
      <v>0</v>
    </nc>
  </rcc>
  <rcc rId="30956" sId="14">
    <oc r="S10">
      <f>IF(ISBLANK(Q20),"",Q20/M20)</f>
    </oc>
    <nc r="S10">
      <v>0</v>
    </nc>
  </rcc>
  <rcc rId="30957" sId="14">
    <oc r="S11">
      <f>IF(ISBLANK(Q21),"",Q21/M21)</f>
    </oc>
    <nc r="S11">
      <v>0</v>
    </nc>
  </rcc>
  <rcc rId="30958" sId="14">
    <oc r="S12">
      <f>IF(ISBLANK(Q22),"",Q22/M22)</f>
    </oc>
    <nc r="S12">
      <v>0</v>
    </nc>
  </rcc>
  <rcc rId="30959" sId="14">
    <oc r="S123">
      <f>IF(ISBLANK(Q23),"",Q23/M23)</f>
    </oc>
    <nc r="S123">
      <v>0</v>
    </nc>
  </rcc>
  <rcc rId="30960" sId="14">
    <oc r="S124">
      <f>IF(ISBLANK(Q24),"",Q24/M24)</f>
    </oc>
    <nc r="S124">
      <v>0</v>
    </nc>
  </rcc>
  <rcc rId="30961" sId="14">
    <oc r="S125">
      <f>IF(ISBLANK(Q25),"",Q25/M25)</f>
    </oc>
    <nc r="S125">
      <v>0</v>
    </nc>
  </rcc>
  <rcc rId="30962" sId="14">
    <oc r="S104">
      <f>IF(ISBLANK(Q26),"",Q26/M26)</f>
    </oc>
    <nc r="S104">
      <v>0</v>
    </nc>
  </rcc>
  <rcc rId="30963" sId="14">
    <oc r="S102">
      <f>IF(ISBLANK(Q27),"",Q27/M27)</f>
    </oc>
    <nc r="S102">
      <v>0</v>
    </nc>
  </rcc>
  <rcc rId="30964" sId="14">
    <oc r="S103">
      <f>IF(ISBLANK(Q28),"",Q28/M28)</f>
    </oc>
    <nc r="S103">
      <v>0</v>
    </nc>
  </rcc>
  <rcc rId="30965" sId="14">
    <oc r="S86">
      <f>IF(ISBLANK(Q29),"",Q29/M29)</f>
    </oc>
    <nc r="S86">
      <v>0</v>
    </nc>
  </rcc>
  <rcc rId="30966" sId="14">
    <oc r="S84">
      <f>IF(ISBLANK(Q30),"",Q30/M30)</f>
    </oc>
    <nc r="S84">
      <v>0</v>
    </nc>
  </rcc>
  <rcc rId="30967" sId="14">
    <oc r="S85">
      <f>IF(ISBLANK(Q31),"",Q31/M31)</f>
    </oc>
    <nc r="S85">
      <v>0</v>
    </nc>
  </rcc>
  <rcc rId="30968" sId="14">
    <oc r="S59">
      <f>IF(ISBLANK(Q32),"",Q32/M32)</f>
    </oc>
    <nc r="S59">
      <v>0</v>
    </nc>
  </rcc>
  <rcc rId="30969" sId="14">
    <oc r="S57">
      <f>IF(ISBLANK(Q33),"",Q33/M33)</f>
    </oc>
    <nc r="S57">
      <v>0</v>
    </nc>
  </rcc>
  <rcc rId="30970" sId="14">
    <oc r="S58">
      <f>IF(ISBLANK(Q34),"",Q34/M34)</f>
    </oc>
    <nc r="S58">
      <v>0</v>
    </nc>
  </rcc>
  <rcc rId="30971" sId="14">
    <oc r="S116">
      <f>IF(ISBLANK(Q35),"",Q35/M35)</f>
    </oc>
    <nc r="S116">
      <v>0</v>
    </nc>
  </rcc>
  <rcc rId="30972" sId="14">
    <oc r="S114">
      <f>IF(ISBLANK(Q36),"",Q36/M36)</f>
    </oc>
    <nc r="S114">
      <v>0</v>
    </nc>
  </rcc>
  <rcc rId="30973" sId="14">
    <oc r="S115">
      <f>IF(ISBLANK(Q37),"",Q37/M37)</f>
    </oc>
    <nc r="S115">
      <v>0</v>
    </nc>
  </rcc>
  <rcc rId="30974" sId="14">
    <oc r="S62">
      <f>IF(ISBLANK(Q38),"",Q38/M38)</f>
    </oc>
    <nc r="S62">
      <v>0</v>
    </nc>
  </rcc>
  <rcc rId="30975" sId="14">
    <oc r="S60">
      <f>IF(ISBLANK(Q39),"",Q39/M39)</f>
    </oc>
    <nc r="S60">
      <v>0</v>
    </nc>
  </rcc>
  <rcc rId="30976" sId="14">
    <oc r="S61">
      <f>IF(ISBLANK(Q40),"",Q40/M40)</f>
    </oc>
    <nc r="S61">
      <v>0</v>
    </nc>
  </rcc>
  <rcc rId="30977" sId="14">
    <oc r="S65">
      <f>IF(ISBLANK(Q41),"",Q41/M41)</f>
    </oc>
    <nc r="S65">
      <v>0</v>
    </nc>
  </rcc>
  <rcc rId="30978" sId="14">
    <oc r="S63">
      <f>IF(ISBLANK(Q42),"",Q42/M42)</f>
    </oc>
    <nc r="S63">
      <v>0</v>
    </nc>
  </rcc>
  <rcc rId="30979" sId="14">
    <oc r="S64">
      <f>IF(ISBLANK(Q43),"",Q43/M43)</f>
    </oc>
    <nc r="S64">
      <v>0</v>
    </nc>
  </rcc>
  <rcc rId="30980" sId="14">
    <oc r="S68">
      <f>IF(ISBLANK(Q44),"",Q44/M44)</f>
    </oc>
    <nc r="S68">
      <v>0</v>
    </nc>
  </rcc>
  <rcc rId="30981" sId="14">
    <oc r="S66">
      <f>IF(ISBLANK(Q45),"",Q45/M45)</f>
    </oc>
    <nc r="S66">
      <v>0</v>
    </nc>
  </rcc>
  <rcc rId="30982" sId="14">
    <oc r="S67">
      <f>IF(ISBLANK(Q46),"",Q46/M46)</f>
    </oc>
    <nc r="S67">
      <v>0</v>
    </nc>
  </rcc>
  <rcc rId="30983" sId="14">
    <oc r="S119">
      <f>IF(ISBLANK(Q50),"",Q50/M50)</f>
    </oc>
    <nc r="S119">
      <v>0</v>
    </nc>
  </rcc>
  <rcc rId="30984" sId="14">
    <oc r="S117">
      <f>IF(ISBLANK(Q51),"",Q51/M51)</f>
    </oc>
    <nc r="S117">
      <v>0</v>
    </nc>
  </rcc>
  <rcc rId="30985" sId="14">
    <oc r="S118">
      <f>IF(ISBLANK(Q52),"",Q52/M52)</f>
    </oc>
    <nc r="S118">
      <v>0</v>
    </nc>
  </rcc>
  <rcc rId="30986" sId="14">
    <oc r="S80">
      <f>IF(ISBLANK(Q53),"",Q53/M53)</f>
    </oc>
    <nc r="S80">
      <v>0</v>
    </nc>
  </rcc>
  <rcc rId="30987" sId="14">
    <oc r="S78">
      <f>IF(ISBLANK(Q54),"",Q54/M54)</f>
    </oc>
    <nc r="S78">
      <v>0</v>
    </nc>
  </rcc>
  <rcc rId="30988" sId="14">
    <oc r="S79">
      <f>IF(ISBLANK(Q55),"",Q55/M55)</f>
    </oc>
    <nc r="S79">
      <v>0</v>
    </nc>
  </rcc>
  <rcc rId="30989" sId="14">
    <oc r="S83">
      <f>IF(ISBLANK(Q56),"",Q56/M56)</f>
    </oc>
    <nc r="S83">
      <v>0</v>
    </nc>
  </rcc>
  <rcc rId="30990" sId="14">
    <oc r="S81">
      <f>IF(ISBLANK(Q57),"",Q57/M57)</f>
    </oc>
    <nc r="S81">
      <v>0</v>
    </nc>
  </rcc>
  <rcc rId="30991" sId="14">
    <oc r="S82">
      <f>IF(ISBLANK(Q58),"",Q58/M58)</f>
    </oc>
    <nc r="S82">
      <v>0</v>
    </nc>
  </rcc>
  <rcc rId="30992" sId="14">
    <oc r="S71">
      <f>IF(ISBLANK(Q68),"",Q68/M68)</f>
    </oc>
    <nc r="S71">
      <v>0</v>
    </nc>
  </rcc>
  <rcc rId="30993" sId="14">
    <oc r="S69">
      <f>IF(ISBLANK(Q69),"",Q69/M69)</f>
    </oc>
    <nc r="S69">
      <v>0</v>
    </nc>
  </rcc>
  <rcc rId="30994" sId="14">
    <oc r="S70">
      <f>IF(ISBLANK(Q70),"",Q70/M70)</f>
    </oc>
    <nc r="S70">
      <v>0</v>
    </nc>
  </rcc>
  <rcc rId="30995" sId="14">
    <oc r="S74">
      <f>IF(ISBLANK(Q71),"",Q71/M71)</f>
    </oc>
    <nc r="S74">
      <v>0</v>
    </nc>
  </rcc>
  <rcc rId="30996" sId="14">
    <oc r="S72">
      <f>IF(ISBLANK(Q72),"",Q72/M72)</f>
    </oc>
    <nc r="S72">
      <v>0</v>
    </nc>
  </rcc>
  <rcc rId="30997" sId="14">
    <oc r="S73">
      <f>IF(ISBLANK(Q73),"",Q73/M73)</f>
    </oc>
    <nc r="S73">
      <v>0</v>
    </nc>
  </rcc>
  <rcc rId="30998" sId="14">
    <oc r="S107">
      <f>IF(ISBLANK(Q74),"",Q74/M74)</f>
    </oc>
    <nc r="S107">
      <v>0</v>
    </nc>
  </rcc>
  <rcc rId="30999" sId="14">
    <oc r="S105">
      <f>IF(ISBLANK(Q75),"",Q75/M75)</f>
    </oc>
    <nc r="S105">
      <v>0</v>
    </nc>
  </rcc>
  <rcc rId="31000" sId="14">
    <oc r="S106">
      <f>IF(ISBLANK(Q76),"",Q76/M76)</f>
    </oc>
    <nc r="S106">
      <v>0</v>
    </nc>
  </rcc>
  <rcc rId="31001" sId="14">
    <oc r="S77">
      <f>IF(ISBLANK(Q83),"",Q83/M83)</f>
    </oc>
    <nc r="S77">
      <v>0</v>
    </nc>
  </rcc>
  <rcc rId="31002" sId="14">
    <oc r="S75">
      <f>IF(ISBLANK(Q84),"",Q84/M84)</f>
    </oc>
    <nc r="S75">
      <v>0</v>
    </nc>
  </rcc>
  <rcc rId="31003" sId="14">
    <oc r="S76">
      <f>IF(ISBLANK(Q85),"",Q85/M85)</f>
    </oc>
    <nc r="S76">
      <v>0</v>
    </nc>
  </rcc>
  <rcc rId="31004" sId="14">
    <oc r="S122">
      <f>IF(ISBLANK(Q89),"",Q89/M89)</f>
    </oc>
    <nc r="S122">
      <v>0</v>
    </nc>
  </rcc>
  <rcc rId="31005" sId="14">
    <oc r="S120">
      <f>IF(ISBLANK(Q90),"",Q90/M90)</f>
    </oc>
    <nc r="S120">
      <v>0</v>
    </nc>
  </rcc>
  <rcc rId="31006" sId="14">
    <oc r="S121">
      <f>IF(ISBLANK(Q91),"",Q91/M91)</f>
    </oc>
    <nc r="S121">
      <v>0</v>
    </nc>
  </rcc>
  <rcc rId="31007" sId="14">
    <oc r="S101">
      <f>IF(ISBLANK(Q98),"",Q98/M98)</f>
    </oc>
    <nc r="S101">
      <v>0</v>
    </nc>
  </rcc>
  <rcc rId="31008" sId="14">
    <oc r="S99">
      <f>IF(ISBLANK(Q99),"",Q99/M99)</f>
    </oc>
    <nc r="S99">
      <v>0</v>
    </nc>
  </rcc>
  <rcc rId="31009" sId="14">
    <oc r="S100">
      <f>IF(ISBLANK(Q100),"",Q100/M100)</f>
    </oc>
    <nc r="S100">
      <v>0</v>
    </nc>
  </rcc>
  <rcc rId="31010" sId="14">
    <oc r="S89">
      <f>IF(ISBLANK(Q101),"",Q101/M101)</f>
    </oc>
    <nc r="S89">
      <v>0</v>
    </nc>
  </rcc>
  <rcc rId="31011" sId="14">
    <oc r="S87">
      <f>IF(ISBLANK(Q102),"",Q102/M102)</f>
    </oc>
    <nc r="S87">
      <v>0</v>
    </nc>
  </rcc>
  <rcc rId="31012" sId="14">
    <oc r="S88">
      <f>IF(ISBLANK(Q103),"",Q103/M103)</f>
    </oc>
    <nc r="S88">
      <v>0</v>
    </nc>
  </rcc>
  <rcc rId="31013" sId="14">
    <oc r="S110">
      <f>IF(ISBLANK(Q104),"",Q104/M104)</f>
    </oc>
    <nc r="S110">
      <v>0</v>
    </nc>
  </rcc>
  <rcc rId="31014" sId="14">
    <oc r="S108">
      <f>IF(ISBLANK(Q105),"",Q105/M105)</f>
    </oc>
    <nc r="S108">
      <v>0</v>
    </nc>
  </rcc>
  <rcc rId="31015" sId="14">
    <oc r="S109">
      <f>IF(ISBLANK(Q106),"",Q106/M106)</f>
    </oc>
    <nc r="S109">
      <v>0</v>
    </nc>
  </rcc>
  <rcc rId="31016" sId="14">
    <oc r="S92">
      <f>IF(ISBLANK(Q107),"",Q107/M107)</f>
    </oc>
    <nc r="S92">
      <v>0</v>
    </nc>
  </rcc>
  <rcc rId="31017" sId="14">
    <oc r="S90">
      <f>IF(ISBLANK(Q108),"",Q108/M108)</f>
    </oc>
    <nc r="S90">
      <v>0</v>
    </nc>
  </rcc>
  <rcc rId="31018" sId="14">
    <oc r="S91">
      <f>IF(ISBLANK(Q109),"",Q109/M109)</f>
    </oc>
    <nc r="S91">
      <v>0</v>
    </nc>
  </rcc>
  <rcc rId="31019" sId="14">
    <oc r="S95">
      <f>IF(ISBLANK(Q110),"",Q110/M110)</f>
    </oc>
    <nc r="S95">
      <v>0</v>
    </nc>
  </rcc>
  <rcc rId="31020" sId="14">
    <oc r="S93">
      <f>IF(ISBLANK(Q111),"",Q111/M111)</f>
    </oc>
    <nc r="S93">
      <v>0</v>
    </nc>
  </rcc>
  <rcc rId="31021" sId="14">
    <oc r="S94">
      <f>IF(ISBLANK(Q112),"",Q112/M112)</f>
    </oc>
    <nc r="S94">
      <v>0</v>
    </nc>
  </rcc>
  <rcc rId="31022" sId="14">
    <oc r="S46">
      <f>IF(ISBLANK(Q113),"",Q113/M113)</f>
    </oc>
    <nc r="S46">
      <v>0</v>
    </nc>
  </rcc>
  <rcc rId="31023" sId="14">
    <oc r="S47">
      <f>IF(ISBLANK(Q114),"",Q114/M114)</f>
    </oc>
    <nc r="S47">
      <v>0</v>
    </nc>
  </rcc>
  <rcc rId="31024" sId="14">
    <oc r="S48">
      <f>IF(ISBLANK(Q115),"",Q115/M115)</f>
    </oc>
    <nc r="S48">
      <v>0</v>
    </nc>
  </rcc>
  <rcc rId="31025" sId="14">
    <oc r="S44">
      <f>IF(ISBLANK(Q116),"",Q116/M116)</f>
    </oc>
    <nc r="S44">
      <v>0</v>
    </nc>
  </rcc>
  <rcc rId="31026" sId="14">
    <oc r="S45">
      <f>IF(ISBLANK(Q117),"",Q117/M117)</f>
    </oc>
    <nc r="S45">
      <v>0</v>
    </nc>
  </rcc>
  <rcc rId="31027" sId="14">
    <oc r="S98">
      <f>IF(ISBLANK(Q118),"",Q118/M118)</f>
    </oc>
    <nc r="S98">
      <v>0</v>
    </nc>
  </rcc>
  <rcc rId="31028" sId="14">
    <oc r="S96">
      <f>IF(ISBLANK(Q119),"",Q119/M119)</f>
    </oc>
    <nc r="S96">
      <v>0</v>
    </nc>
  </rcc>
  <rcc rId="31029" sId="14">
    <oc r="S97">
      <f>IF(ISBLANK(Q120),"",Q120/M120)</f>
    </oc>
    <nc r="S97">
      <v>0</v>
    </nc>
  </rcc>
  <rcc rId="31030" sId="14">
    <oc r="S51">
      <f>IF(ISBLANK(Q121),"",Q121/M121)</f>
    </oc>
    <nc r="S51">
      <v>0</v>
    </nc>
  </rcc>
  <rcc rId="31031" sId="14">
    <oc r="S52">
      <f>IF(ISBLANK(Q122),"",Q122/M122)</f>
    </oc>
    <nc r="S52">
      <v>0</v>
    </nc>
  </rcc>
  <rcc rId="31032" sId="14">
    <oc r="S53">
      <f>IF(ISBLANK(Q123),"",Q123/M123)</f>
    </oc>
    <nc r="S53">
      <v>0</v>
    </nc>
  </rcc>
  <rcc rId="31033" sId="14">
    <oc r="S49">
      <f>IF(ISBLANK(Q124),"",Q124/M124)</f>
    </oc>
    <nc r="S49">
      <v>0</v>
    </nc>
  </rcc>
  <rcc rId="31034" sId="14">
    <oc r="S50">
      <f>IF(ISBLANK(Q125),"",Q125/M125)</f>
    </oc>
    <nc r="S50">
      <v>0</v>
    </nc>
  </rcc>
  <rcmt sheetId="14" cell="E1" guid="{321C39AC-47B0-4079-8BBC-F45E26BA14C2}" author="Nicholas Flores Martin" oldLength="93" newLength="126"/>
  <rdn rId="0" localSheetId="14" customView="1" name="Z_E319B588_5C3B_4A17_8722_7FE0E930A5DD_.wvu.FilterData" hidden="1" oldHidden="1">
    <oldFormula>III_E_3!#REF!</oldFormula>
  </rdn>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51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61111.xml><?xml version="1.0" encoding="utf-8"?>
<revisions xmlns="http://schemas.openxmlformats.org/spreadsheetml/2006/main" xmlns:r="http://schemas.openxmlformats.org/officeDocument/2006/relationships">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III_E_3!$A$1:$T$155</formula>
    <oldFormula>III_E_3!$A$1:$T$155</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revisionLog1411111.xml><?xml version="1.0" encoding="utf-8"?>
<revisions xmlns="http://schemas.openxmlformats.org/spreadsheetml/2006/main" xmlns:r="http://schemas.openxmlformats.org/officeDocument/2006/relationships">
  <rcc rId="30248" sId="11" odxf="1" dxf="1">
    <oc r="I10" t="inlineStr">
      <is>
        <t>FPO_DEF_0_0_0</t>
      </is>
    </oc>
    <nc r="I10" t="inlineStr">
      <is>
        <t>FPO_DEMF_0_0_0</t>
      </is>
    </nc>
    <odxf>
      <font/>
    </odxf>
    <ndxf>
      <font>
        <sz val="10"/>
        <color auto="1"/>
        <name val="Arial"/>
        <scheme val="none"/>
      </font>
    </ndxf>
  </rcc>
  <rcc rId="30249" sId="11" odxf="1" dxf="1">
    <oc r="I57" t="inlineStr">
      <is>
        <t>FPO_DEF_0_0_0</t>
      </is>
    </oc>
    <nc r="I57" t="inlineStr">
      <is>
        <t>FPO_DEMF_0_0_0</t>
      </is>
    </nc>
    <odxf>
      <font/>
    </odxf>
    <ndxf>
      <font>
        <sz val="10"/>
        <color auto="1"/>
        <name val="Arial"/>
        <scheme val="none"/>
      </font>
    </ndxf>
  </rcc>
  <rcc rId="30250" sId="11" odxf="1" dxf="1">
    <oc r="I86" t="inlineStr">
      <is>
        <t>FPO_DEF_0_0_0</t>
      </is>
    </oc>
    <nc r="I86" t="inlineStr">
      <is>
        <t>FPO_DEMF_0_0_0</t>
      </is>
    </nc>
    <odxf>
      <font/>
    </odxf>
    <ndxf>
      <font>
        <sz val="10"/>
        <color auto="1"/>
        <name val="Arial"/>
        <scheme val="none"/>
      </font>
    </ndxf>
  </rcc>
  <rcc rId="30251" sId="11" odxf="1" dxf="1">
    <oc r="I12" t="inlineStr">
      <is>
        <t>GTR_DEF_&gt;=16_0_0</t>
      </is>
    </oc>
    <nc r="I12" t="inlineStr">
      <is>
        <t>GTR_DEMF_&gt;=16_0_0</t>
      </is>
    </nc>
    <odxf>
      <font/>
    </odxf>
    <ndxf>
      <font>
        <sz val="10"/>
        <color auto="1"/>
        <name val="Arial"/>
        <scheme val="none"/>
      </font>
    </ndxf>
  </rcc>
  <rcc rId="30252" sId="11" odxf="1" dxf="1">
    <oc r="I16" t="inlineStr">
      <is>
        <t>GTR_DEF_&gt;=16_0_0</t>
      </is>
    </oc>
    <nc r="I16" t="inlineStr">
      <is>
        <t>GTR_DEMF_&gt;=16_0_0</t>
      </is>
    </nc>
    <odxf>
      <font/>
    </odxf>
    <ndxf>
      <font>
        <sz val="10"/>
        <color auto="1"/>
        <name val="Arial"/>
        <scheme val="none"/>
      </font>
    </ndxf>
  </rcc>
  <rcc rId="30253" sId="11" odxf="1" dxf="1">
    <oc r="I39" t="inlineStr">
      <is>
        <t>GTR_DEF_&gt;=16_0_0</t>
      </is>
    </oc>
    <nc r="I39" t="inlineStr">
      <is>
        <t>GTR_DEMF_&gt;=16_0_0</t>
      </is>
    </nc>
    <odxf>
      <font/>
    </odxf>
    <ndxf>
      <font>
        <sz val="10"/>
        <color auto="1"/>
        <name val="Arial"/>
        <scheme val="none"/>
      </font>
    </ndxf>
  </rcc>
  <rcc rId="30254" sId="11" odxf="1" dxf="1">
    <oc r="I41" t="inlineStr">
      <is>
        <t>GTR_DEF_&gt;=16_0_0</t>
      </is>
    </oc>
    <nc r="I41" t="inlineStr">
      <is>
        <t>GTR_DEMF_&gt;=16_0_0</t>
      </is>
    </nc>
    <odxf>
      <font/>
    </odxf>
    <ndxf>
      <font>
        <sz val="10"/>
        <color auto="1"/>
        <name val="Arial"/>
        <scheme val="none"/>
      </font>
    </ndxf>
  </rcc>
  <rcc rId="30255" sId="11" odxf="1" dxf="1">
    <oc r="I44" t="inlineStr">
      <is>
        <t>GTR_DEF_&gt;=16_0_0</t>
      </is>
    </oc>
    <nc r="I44" t="inlineStr">
      <is>
        <t>GTR_DEMF_&gt;=16_0_0</t>
      </is>
    </nc>
    <odxf>
      <font/>
    </odxf>
    <ndxf>
      <font>
        <sz val="10"/>
        <color auto="1"/>
        <name val="Arial"/>
        <scheme val="none"/>
      </font>
    </ndxf>
  </rcc>
  <rcc rId="30256" sId="11" odxf="1" dxf="1">
    <oc r="I46" t="inlineStr">
      <is>
        <t>GTR_DEF_&gt;=16_0_0</t>
      </is>
    </oc>
    <nc r="I46" t="inlineStr">
      <is>
        <t>GTR_DEMF_&gt;=16_0_0</t>
      </is>
    </nc>
    <odxf>
      <font/>
    </odxf>
    <ndxf>
      <font>
        <sz val="10"/>
        <color auto="1"/>
        <name val="Arial"/>
        <scheme val="none"/>
      </font>
    </ndxf>
  </rcc>
  <rcc rId="30257" sId="11" odxf="1" dxf="1">
    <oc r="I48" t="inlineStr">
      <is>
        <t>GTR_DEF_&gt;=16_0_0</t>
      </is>
    </oc>
    <nc r="I48" t="inlineStr">
      <is>
        <t>GTR_DEMF_&gt;=16_0_0</t>
      </is>
    </nc>
    <odxf>
      <font/>
    </odxf>
    <ndxf>
      <font>
        <sz val="10"/>
        <color auto="1"/>
        <name val="Arial"/>
        <scheme val="none"/>
      </font>
    </ndxf>
  </rcc>
  <rcc rId="30258" sId="11" odxf="1" dxf="1">
    <oc r="I58" t="inlineStr">
      <is>
        <t>GTR_DEF_&gt;=16_0_0</t>
      </is>
    </oc>
    <nc r="I58" t="inlineStr">
      <is>
        <t>GTR_DEMF_&gt;=16_0_0</t>
      </is>
    </nc>
    <odxf>
      <font/>
    </odxf>
    <ndxf>
      <font>
        <sz val="10"/>
        <color auto="1"/>
        <name val="Arial"/>
        <scheme val="none"/>
      </font>
    </ndxf>
  </rcc>
  <rcc rId="30259" sId="11" odxf="1" dxf="1">
    <oc r="I60" t="inlineStr">
      <is>
        <t>GTR_DEF_&gt;=16_0_0</t>
      </is>
    </oc>
    <nc r="I60" t="inlineStr">
      <is>
        <t>GTR_DEMF_&gt;=16_0_0</t>
      </is>
    </nc>
    <odxf>
      <font/>
    </odxf>
    <ndxf>
      <font>
        <sz val="10"/>
        <color auto="1"/>
        <name val="Arial"/>
        <scheme val="none"/>
      </font>
    </ndxf>
  </rcc>
  <rcc rId="30260" sId="11" odxf="1" dxf="1">
    <oc r="I65" t="inlineStr">
      <is>
        <t>GTR_DEF_&gt;=16_0_0</t>
      </is>
    </oc>
    <nc r="I65" t="inlineStr">
      <is>
        <t>GTR_DEMF_&gt;=16_0_0</t>
      </is>
    </nc>
    <odxf>
      <font/>
    </odxf>
    <ndxf>
      <font>
        <sz val="10"/>
        <color auto="1"/>
        <name val="Arial"/>
        <scheme val="none"/>
      </font>
    </ndxf>
  </rcc>
  <rcc rId="30261" sId="11" odxf="1" dxf="1">
    <oc r="I66" t="inlineStr">
      <is>
        <t>GTR_DEF_&gt;=16_0_0</t>
      </is>
    </oc>
    <nc r="I66" t="inlineStr">
      <is>
        <t>GTR_DEMF_&gt;=16_0_0</t>
      </is>
    </nc>
    <odxf>
      <font/>
    </odxf>
    <ndxf>
      <font>
        <sz val="10"/>
        <color auto="1"/>
        <name val="Arial"/>
        <scheme val="none"/>
      </font>
    </ndxf>
  </rcc>
  <rcc rId="30262" sId="11" odxf="1" dxf="1">
    <oc r="I77" t="inlineStr">
      <is>
        <t>GTR_DEF_&gt;=16_0_0</t>
      </is>
    </oc>
    <nc r="I77" t="inlineStr">
      <is>
        <t>GTR_DEMF_&gt;=16_0_0</t>
      </is>
    </nc>
    <odxf>
      <font/>
    </odxf>
    <ndxf>
      <font>
        <sz val="10"/>
        <color auto="1"/>
        <name val="Arial"/>
        <scheme val="none"/>
      </font>
    </ndxf>
  </rcc>
  <rcc rId="30263" sId="11" odxf="1" dxf="1">
    <oc r="I81" t="inlineStr">
      <is>
        <t>GTR_DEF_&gt;=16_0_0</t>
      </is>
    </oc>
    <nc r="I81" t="inlineStr">
      <is>
        <t>GTR_DEMF_&gt;=16_0_0</t>
      </is>
    </nc>
    <odxf>
      <font/>
    </odxf>
    <ndxf>
      <font>
        <sz val="10"/>
        <color auto="1"/>
        <name val="Arial"/>
        <scheme val="none"/>
      </font>
    </ndxf>
  </rcc>
  <rcc rId="30264" sId="11" odxf="1" dxf="1">
    <oc r="I85" t="inlineStr">
      <is>
        <t>GTR_DEF_&gt;=16_0_0</t>
      </is>
    </oc>
    <nc r="I85" t="inlineStr">
      <is>
        <t>GTR_DEMF_&gt;=16_0_0</t>
      </is>
    </nc>
    <odxf>
      <font/>
    </odxf>
    <ndxf>
      <font>
        <sz val="10"/>
        <color auto="1"/>
        <name val="Arial"/>
        <scheme val="none"/>
      </font>
    </ndxf>
  </rcc>
  <rcc rId="30265" sId="11" odxf="1" dxf="1">
    <oc r="I88" t="inlineStr">
      <is>
        <t>GTR_DEF_&gt;=16_0_0</t>
      </is>
    </oc>
    <nc r="I88" t="inlineStr">
      <is>
        <t>GTR_DEMF_&gt;=16_0_0</t>
      </is>
    </nc>
    <odxf>
      <font/>
    </odxf>
    <ndxf>
      <font>
        <sz val="10"/>
        <color auto="1"/>
        <name val="Arial"/>
        <scheme val="none"/>
      </font>
    </ndxf>
  </rcc>
  <rcc rId="30266" sId="11" odxf="1" dxf="1">
    <oc r="I97" t="inlineStr">
      <is>
        <t>GTR_DEF_&gt;=16_0_0</t>
      </is>
    </oc>
    <nc r="I97" t="inlineStr">
      <is>
        <t>GTR_DEMF_&gt;=16_0_0</t>
      </is>
    </nc>
    <odxf>
      <font/>
    </odxf>
    <ndxf>
      <font>
        <sz val="10"/>
        <color auto="1"/>
        <name val="Arial"/>
        <scheme val="none"/>
      </font>
    </ndxf>
  </rcc>
  <rcc rId="30267" sId="11" odxf="1" dxf="1">
    <oc r="I100" t="inlineStr">
      <is>
        <t>GTR_DEF_&gt;=16_0_0</t>
      </is>
    </oc>
    <nc r="I100" t="inlineStr">
      <is>
        <t>GTR_DEMF_&gt;=16_0_0</t>
      </is>
    </nc>
    <odxf>
      <font/>
    </odxf>
    <ndxf>
      <font>
        <sz val="10"/>
        <color auto="1"/>
        <name val="Arial"/>
        <scheme val="none"/>
      </font>
    </ndxf>
  </rcc>
  <rcc rId="30268" sId="11" odxf="1" dxf="1">
    <oc r="I103" t="inlineStr">
      <is>
        <t>GTR_DEF_&gt;=16_0_0</t>
      </is>
    </oc>
    <nc r="I103" t="inlineStr">
      <is>
        <t>GTR_DEMF_&gt;=16_0_0</t>
      </is>
    </nc>
    <odxf>
      <font/>
    </odxf>
    <ndxf>
      <font>
        <sz val="10"/>
        <color auto="1"/>
        <name val="Arial"/>
        <scheme val="none"/>
      </font>
    </ndxf>
  </rcc>
  <rcc rId="30269" sId="11" odxf="1" dxf="1">
    <oc r="I5" t="inlineStr">
      <is>
        <t>LLS_DEF_0_0_0</t>
      </is>
    </oc>
    <nc r="I5" t="inlineStr">
      <is>
        <t>LLS_DEMF_0_0_0</t>
      </is>
    </nc>
    <odxf>
      <font/>
    </odxf>
    <ndxf>
      <font>
        <sz val="10"/>
        <color auto="1"/>
        <name val="Arial"/>
        <scheme val="none"/>
      </font>
    </ndxf>
  </rcc>
  <rfmt sheetId="11" sqref="I13" start="0" length="0">
    <dxf>
      <font>
        <sz val="10"/>
        <color auto="1"/>
        <name val="Arial"/>
        <scheme val="none"/>
      </font>
    </dxf>
  </rfmt>
  <rcc rId="30270" sId="11">
    <oc r="I13" t="inlineStr">
      <is>
        <t>LLS_DEF_0_0_0</t>
      </is>
    </oc>
    <nc r="I13" t="inlineStr">
      <is>
        <t>LLS_DEMF_0_0_0</t>
      </is>
    </nc>
  </rcc>
  <rcc rId="30271" sId="11" odxf="1" dxf="1">
    <oc r="I24" t="inlineStr">
      <is>
        <t>LLS_DEF_0_0_0</t>
      </is>
    </oc>
    <nc r="I24" t="inlineStr">
      <is>
        <t>LLS_DEMF_0_0_0</t>
      </is>
    </nc>
    <odxf>
      <font/>
    </odxf>
    <ndxf>
      <font>
        <sz val="10"/>
        <color auto="1"/>
        <name val="Arial"/>
        <scheme val="none"/>
      </font>
    </ndxf>
  </rcc>
  <rcc rId="30272" sId="11" odxf="1" dxf="1">
    <oc r="I27" t="inlineStr">
      <is>
        <t>LLS_DEF_0_0_0</t>
      </is>
    </oc>
    <nc r="I27" t="inlineStr">
      <is>
        <t>LLS_DEMF_0_0_0</t>
      </is>
    </nc>
    <odxf>
      <font/>
    </odxf>
    <ndxf>
      <font>
        <sz val="10"/>
        <color auto="1"/>
        <name val="Arial"/>
        <scheme val="none"/>
      </font>
    </ndxf>
  </rcc>
  <rcc rId="30273" sId="11" odxf="1" dxf="1">
    <oc r="I28" t="inlineStr">
      <is>
        <t>LLS_DEF_0_0_0</t>
      </is>
    </oc>
    <nc r="I28" t="inlineStr">
      <is>
        <t>LLS_DEMF_0_0_0</t>
      </is>
    </nc>
    <odxf>
      <font/>
    </odxf>
    <ndxf>
      <font>
        <sz val="10"/>
        <color auto="1"/>
        <name val="Arial"/>
        <scheme val="none"/>
      </font>
    </ndxf>
  </rcc>
  <rcc rId="30274" sId="11" odxf="1" dxf="1">
    <oc r="I51" t="inlineStr">
      <is>
        <t>LLS_DEF_0_0_0</t>
      </is>
    </oc>
    <nc r="I51" t="inlineStr">
      <is>
        <t>LLS_DEMF_0_0_0</t>
      </is>
    </nc>
    <odxf>
      <font/>
    </odxf>
    <ndxf>
      <font>
        <sz val="10"/>
        <color auto="1"/>
        <name val="Arial"/>
        <scheme val="none"/>
      </font>
    </ndxf>
  </rcc>
  <rcc rId="30275" sId="11" odxf="1" dxf="1">
    <oc r="I53" t="inlineStr">
      <is>
        <t>LLS_DEF_0_0_0</t>
      </is>
    </oc>
    <nc r="I53" t="inlineStr">
      <is>
        <t>LLS_DEMF_0_0_0</t>
      </is>
    </nc>
    <odxf>
      <font/>
    </odxf>
    <ndxf>
      <font>
        <sz val="10"/>
        <color auto="1"/>
        <name val="Arial"/>
        <scheme val="none"/>
      </font>
    </ndxf>
  </rcc>
  <rcc rId="30276" sId="11" odxf="1" dxf="1">
    <oc r="I55" t="inlineStr">
      <is>
        <t>LLS_DEF_0_0_0</t>
      </is>
    </oc>
    <nc r="I55" t="inlineStr">
      <is>
        <t>LLS_DEMF_0_0_0</t>
      </is>
    </nc>
    <odxf>
      <font/>
    </odxf>
    <ndxf>
      <font>
        <sz val="10"/>
        <color auto="1"/>
        <name val="Arial"/>
        <scheme val="none"/>
      </font>
    </ndxf>
  </rcc>
  <rcc rId="30277" sId="11" odxf="1" dxf="1">
    <oc r="I63" t="inlineStr">
      <is>
        <t>LLS_DEF_0_0_0</t>
      </is>
    </oc>
    <nc r="I63" t="inlineStr">
      <is>
        <t>LLS_DEMF_0_0_0</t>
      </is>
    </nc>
    <odxf>
      <font/>
    </odxf>
    <ndxf>
      <font>
        <sz val="10"/>
        <color auto="1"/>
        <name val="Arial"/>
        <scheme val="none"/>
      </font>
    </ndxf>
  </rcc>
  <rcc rId="30278" sId="11" odxf="1" dxf="1">
    <oc r="I67" t="inlineStr">
      <is>
        <t>LLS_DEF_0_0_0</t>
      </is>
    </oc>
    <nc r="I67" t="inlineStr">
      <is>
        <t>LLS_DEMF_0_0_0</t>
      </is>
    </nc>
    <odxf>
      <font/>
    </odxf>
    <ndxf>
      <font>
        <sz val="10"/>
        <color auto="1"/>
        <name val="Arial"/>
        <scheme val="none"/>
      </font>
    </ndxf>
  </rcc>
  <rcc rId="30279" sId="11" odxf="1" dxf="1">
    <oc r="I71" t="inlineStr">
      <is>
        <t>LLS_DEF_0_0_0</t>
      </is>
    </oc>
    <nc r="I71" t="inlineStr">
      <is>
        <t>LLS_DEMF_0_0_0</t>
      </is>
    </nc>
    <odxf>
      <font/>
    </odxf>
    <ndxf>
      <font>
        <sz val="10"/>
        <color auto="1"/>
        <name val="Arial"/>
        <scheme val="none"/>
      </font>
    </ndxf>
  </rcc>
  <rcc rId="30280" sId="11" odxf="1" dxf="1">
    <oc r="I74" t="inlineStr">
      <is>
        <t>LLS_DEF_0_0_0</t>
      </is>
    </oc>
    <nc r="I74" t="inlineStr">
      <is>
        <t>LLS_DEMF_0_0_0</t>
      </is>
    </nc>
    <odxf>
      <font/>
    </odxf>
    <ndxf>
      <font>
        <sz val="10"/>
        <color auto="1"/>
        <name val="Arial"/>
        <scheme val="none"/>
      </font>
    </ndxf>
  </rcc>
  <rcc rId="30281" sId="11" odxf="1" dxf="1">
    <oc r="I76" t="inlineStr">
      <is>
        <t>LLS_DEF_0_0_0</t>
      </is>
    </oc>
    <nc r="I76" t="inlineStr">
      <is>
        <t>LLS_DEMF_0_0_0</t>
      </is>
    </nc>
    <odxf>
      <font/>
    </odxf>
    <ndxf>
      <font>
        <sz val="10"/>
        <color auto="1"/>
        <name val="Arial"/>
        <scheme val="none"/>
      </font>
    </ndxf>
  </rcc>
  <rcc rId="30282" sId="11" odxf="1" dxf="1">
    <oc r="I83" t="inlineStr">
      <is>
        <t>LLS_DEF_0_0_0</t>
      </is>
    </oc>
    <nc r="I83" t="inlineStr">
      <is>
        <t>LLS_DEMF_0_0_0</t>
      </is>
    </nc>
    <odxf>
      <font/>
    </odxf>
    <ndxf>
      <font>
        <sz val="10"/>
        <color auto="1"/>
        <name val="Arial"/>
        <scheme val="none"/>
      </font>
    </ndxf>
  </rcc>
  <rcc rId="30283" sId="11" odxf="1" dxf="1">
    <oc r="I84" t="inlineStr">
      <is>
        <t>LLS_DEF_0_0_0</t>
      </is>
    </oc>
    <nc r="I84" t="inlineStr">
      <is>
        <t>LLS_DEMF_0_0_0</t>
      </is>
    </nc>
    <odxf>
      <font/>
    </odxf>
    <ndxf>
      <font>
        <sz val="10"/>
        <color auto="1"/>
        <name val="Arial"/>
        <scheme val="none"/>
      </font>
    </ndxf>
  </rcc>
  <rcc rId="30284" sId="11" odxf="1" dxf="1">
    <oc r="I89" t="inlineStr">
      <is>
        <t>LLS_DEF_0_0_0</t>
      </is>
    </oc>
    <nc r="I89" t="inlineStr">
      <is>
        <t>LLS_DEMF_0_0_0</t>
      </is>
    </nc>
    <odxf>
      <font/>
    </odxf>
    <ndxf>
      <font>
        <sz val="10"/>
        <color auto="1"/>
        <name val="Arial"/>
        <scheme val="none"/>
      </font>
    </ndxf>
  </rcc>
  <rcc rId="30285" sId="11" odxf="1" dxf="1">
    <oc r="I11" t="inlineStr">
      <is>
        <t>LA_SLP_&gt;=14_0_0</t>
      </is>
    </oc>
    <nc r="I11" t="inlineStr">
      <is>
        <t>LA_SLPF_&gt;=14_0_0</t>
      </is>
    </nc>
    <odxf>
      <font/>
    </odxf>
    <ndxf>
      <font>
        <sz val="10"/>
        <color auto="1"/>
        <name val="Arial"/>
        <scheme val="none"/>
      </font>
    </ndxf>
  </rcc>
  <rcc rId="30286" sId="11" odxf="1" dxf="1">
    <oc r="I17" t="inlineStr">
      <is>
        <t>LA_SLP_&gt;=14_0_0</t>
      </is>
    </oc>
    <nc r="I17" t="inlineStr">
      <is>
        <t>LA_SLPF_&gt;=14_0_0</t>
      </is>
    </nc>
    <odxf>
      <font/>
    </odxf>
    <ndxf>
      <font>
        <sz val="10"/>
        <color auto="1"/>
        <name val="Arial"/>
        <scheme val="none"/>
      </font>
    </ndxf>
  </rcc>
  <rcc rId="30287" sId="11" odxf="1" dxf="1">
    <oc r="I80" t="inlineStr">
      <is>
        <t>LA_SLP_&gt;=14_0_0</t>
      </is>
    </oc>
    <nc r="I80" t="inlineStr">
      <is>
        <t>LA_SLPF_&gt;=14_0_0</t>
      </is>
    </nc>
    <odxf>
      <font/>
    </odxf>
    <ndxf>
      <font>
        <sz val="10"/>
        <color auto="1"/>
        <name val="Arial"/>
        <scheme val="none"/>
      </font>
    </ndxf>
  </rcc>
  <rcc rId="30288" sId="11" odxf="1" dxf="1">
    <oc r="I96" t="inlineStr">
      <is>
        <t>LA_SLP_&gt;=14_0_0</t>
      </is>
    </oc>
    <nc r="I96" t="inlineStr">
      <is>
        <t>LA_SLPF_&gt;=14_0_0</t>
      </is>
    </nc>
    <odxf>
      <font/>
    </odxf>
    <ndxf>
      <font>
        <sz val="10"/>
        <color auto="1"/>
        <name val="Arial"/>
        <scheme val="none"/>
      </font>
    </ndxf>
  </rcc>
  <rcc rId="30289" sId="9">
    <oc r="F11" t="inlineStr">
      <is>
        <t>MISC</t>
      </is>
    </oc>
    <nc r="F11" t="inlineStr">
      <is>
        <t>LLD</t>
      </is>
    </nc>
  </rcc>
  <rfmt sheetId="11" sqref="I1">
    <dxf>
      <fill>
        <patternFill patternType="solid">
          <bgColor rgb="FFFFFF00"/>
        </patternFill>
      </fill>
    </dxf>
  </rfmt>
  <rcmt sheetId="11" cell="I1" guid="{1B436CF1-D905-4025-B63F-39419CEE686A}" author="Nicholas Flores Martin" newLength="72"/>
  <rcv guid="{E319B588-5C3B-4A17-8722-7FE0E930A5DD}" action="delete"/>
  <rdn rId="0" localSheetId="1" customView="1" name="Z_E319B588_5C3B_4A17_8722_7FE0E930A5DD_.wvu.PrintArea" hidden="1" oldHidden="1">
    <formula>II_B_1!$A$1:$I$37</formula>
    <oldFormula>II_B_1!$A$1:$I$37</oldFormula>
  </rdn>
  <rdn rId="0" localSheetId="1" customView="1" name="Z_E319B588_5C3B_4A17_8722_7FE0E930A5DD_.wvu.FilterData" hidden="1" oldHidden="1">
    <formula>II_B_1!$A$3:$I$28</formula>
    <oldFormula>II_B_1!$A$3:$I$28</oldFormula>
  </rdn>
  <rdn rId="0" localSheetId="2" customView="1" name="Z_E319B588_5C3B_4A17_8722_7FE0E930A5DD_.wvu.PrintArea" hidden="1" oldHidden="1">
    <formula>III_A_1!$A$1:$I$17</formula>
    <oldFormula>III_A_1!$A$1:$I$17</oldFormula>
  </rdn>
  <rdn rId="0" localSheetId="3" customView="1" name="Z_E319B588_5C3B_4A17_8722_7FE0E930A5DD_.wvu.PrintArea" hidden="1" oldHidden="1">
    <formula>III_B_1!$A$1:$M$89</formula>
    <oldFormula>III_B_1!$A$1:$M$89</oldFormula>
  </rdn>
  <rdn rId="0" localSheetId="4" customView="1" name="Z_E319B588_5C3B_4A17_8722_7FE0E930A5DD_.wvu.PrintArea" hidden="1" oldHidden="1">
    <formula>III_B_2!$A$1:$J$46</formula>
    <oldFormula>III_B_2!$A$1:$J$46</oldFormula>
  </rdn>
  <rdn rId="0" localSheetId="5" customView="1" name="Z_E319B588_5C3B_4A17_8722_7FE0E930A5DD_.wvu.PrintArea" hidden="1" oldHidden="1">
    <formula>III_B_3!$A$1:$M$78</formula>
    <oldFormula>III_B_3!$A$1:$M$78</oldFormula>
  </rdn>
  <rdn rId="0" localSheetId="5" customView="1" name="Z_E319B588_5C3B_4A17_8722_7FE0E930A5DD_.wvu.FilterData" hidden="1" oldHidden="1">
    <formula>III_B_3!$A$3:$M$834</formula>
    <oldFormula>III_B_3!$A$3:$M$834</oldFormula>
  </rdn>
  <rdn rId="0" localSheetId="6" customView="1" name="Z_E319B588_5C3B_4A17_8722_7FE0E930A5DD_.wvu.PrintArea" hidden="1" oldHidden="1">
    <formula>III_C_1!$A$1:$O$90</formula>
    <oldFormula>III_C_1!$A$1:$O$90</oldFormula>
  </rdn>
  <rdn rId="0" localSheetId="6" customView="1" name="Z_E319B588_5C3B_4A17_8722_7FE0E930A5DD_.wvu.FilterData" hidden="1" oldHidden="1">
    <formula>III_C_1!$A$3:$O$22</formula>
    <oldFormula>III_C_1!$A$3:$O$22</oldFormula>
  </rdn>
  <rdn rId="0" localSheetId="7" customView="1" name="Z_E319B588_5C3B_4A17_8722_7FE0E930A5DD_.wvu.PrintArea" hidden="1" oldHidden="1">
    <formula>III_C_2!$A$1:$J$63</formula>
    <oldFormula>III_C_2!$A$1:$J$63</oldFormula>
  </rdn>
  <rdn rId="0" localSheetId="8" customView="1" name="Z_E319B588_5C3B_4A17_8722_7FE0E930A5DD_.wvu.PrintArea" hidden="1" oldHidden="1">
    <formula>III_C_3!$A$1:$S$46</formula>
    <oldFormula>III_C_3!$A$1:$S$46</oldFormula>
  </rdn>
  <rdn rId="0" localSheetId="9" customView="1" name="Z_E319B588_5C3B_4A17_8722_7FE0E930A5DD_.wvu.PrintArea" hidden="1" oldHidden="1">
    <formula>III_C_4!$A$1:$W$34</formula>
    <oldFormula>III_C_4!$A$1:$W$34</oldFormula>
  </rdn>
  <rdn rId="0" localSheetId="10" customView="1" name="Z_E319B588_5C3B_4A17_8722_7FE0E930A5DD_.wvu.PrintArea" hidden="1" oldHidden="1">
    <formula>III_C_5!$A$1:$T$108</formula>
    <oldFormula>III_C_5!$A$1:$T$108</oldFormula>
  </rdn>
  <rdn rId="0" localSheetId="10" customView="1" name="Z_E319B588_5C3B_4A17_8722_7FE0E930A5DD_.wvu.Cols" hidden="1" oldHidden="1">
    <formula>III_C_5!$G:$L</formula>
    <oldFormula>III_C_5!$G:$L</oldFormula>
  </rdn>
  <rdn rId="0" localSheetId="11" customView="1" name="Z_E319B588_5C3B_4A17_8722_7FE0E930A5DD_.wvu.PrintArea" hidden="1" oldHidden="1">
    <formula>III_C_6!$A$1:$M$73</formula>
    <oldFormula>III_C_6!$A$1:$M$73</oldFormula>
  </rdn>
  <rdn rId="0" localSheetId="11" customView="1" name="Z_E319B588_5C3B_4A17_8722_7FE0E930A5DD_.wvu.FilterData" hidden="1" oldHidden="1">
    <formula>III_C_6!$A$4:$N$102</formula>
    <oldFormula>III_C_6!$A$4:$N$102</oldFormula>
  </rdn>
  <rdn rId="0" localSheetId="12" customView="1" name="Z_E319B588_5C3B_4A17_8722_7FE0E930A5DD_.wvu.PrintArea" hidden="1" oldHidden="1">
    <formula>III_E_1!$A$1:$J$117</formula>
    <oldFormula>III_E_1!$A$1:$J$117</oldFormula>
  </rdn>
  <rdn rId="0" localSheetId="13" customView="1" name="Z_E319B588_5C3B_4A17_8722_7FE0E930A5DD_.wvu.PrintArea" hidden="1" oldHidden="1">
    <formula>III_E_2!$A$1:$AJ$40</formula>
    <oldFormula>III_E_2!$A$1:$AJ$40</oldFormula>
  </rdn>
  <rdn rId="0" localSheetId="14" customView="1" name="Z_E319B588_5C3B_4A17_8722_7FE0E930A5DD_.wvu.PrintArea" hidden="1" oldHidden="1">
    <formula>III_E_3!$A$1:$T$294</formula>
    <oldFormula>III_E_3!$A$1:$T$294</oldFormula>
  </rdn>
  <rdn rId="0" localSheetId="14" customView="1" name="Z_E319B588_5C3B_4A17_8722_7FE0E930A5DD_.wvu.FilterData" hidden="1" oldHidden="1">
    <formula>III_E_3!$A$126:$U$126</formula>
    <oldFormula>III_E_3!$A$126:$U$126</oldFormula>
  </rdn>
  <rdn rId="0" localSheetId="15" customView="1" name="Z_E319B588_5C3B_4A17_8722_7FE0E930A5DD_.wvu.PrintArea" hidden="1" oldHidden="1">
    <formula>III_F_1!$A$1:$K$116</formula>
    <oldFormula>III_F_1!$A$1:$K$116</oldFormula>
  </rdn>
  <rdn rId="0" localSheetId="15" customView="1" name="Z_E319B588_5C3B_4A17_8722_7FE0E930A5DD_.wvu.FilterData" hidden="1" oldHidden="1">
    <formula>III_F_1!$A$3:$K$158</formula>
    <oldFormula>III_F_1!$A$3:$K$158</oldFormula>
  </rdn>
  <rdn rId="0" localSheetId="16" customView="1" name="Z_E319B588_5C3B_4A17_8722_7FE0E930A5DD_.wvu.PrintArea" hidden="1" oldHidden="1">
    <formula>III_F_2!$A$1:$D$49</formula>
    <oldFormula>III_F_2!$A$1:$D$49</oldFormula>
  </rdn>
  <rdn rId="0" localSheetId="17" customView="1" name="Z_E319B588_5C3B_4A17_8722_7FE0E930A5DD_.wvu.PrintArea" hidden="1" oldHidden="1">
    <formula>III_G_1!$A$1:$T$39</formula>
    <oldFormula>III_G_1!$A$1:$T$39</oldFormula>
  </rdn>
  <rdn rId="0" localSheetId="18" customView="1" name="Z_E319B588_5C3B_4A17_8722_7FE0E930A5DD_.wvu.PrintArea" hidden="1" oldHidden="1">
    <formula>IV_A_1!$A$1:$J$67</formula>
    <oldFormula>IV_A_1!$A$1:$J$67</oldFormula>
  </rdn>
  <rdn rId="0" localSheetId="19" customView="1" name="Z_E319B588_5C3B_4A17_8722_7FE0E930A5DD_.wvu.PrintArea" hidden="1" oldHidden="1">
    <formula>IV_A_2!$A$1:$K$60</formula>
    <oldFormula>IV_A_2!$A$1:$K$60</oldFormula>
  </rdn>
  <rdn rId="0" localSheetId="20" customView="1" name="Z_E319B588_5C3B_4A17_8722_7FE0E930A5DD_.wvu.PrintArea" hidden="1" oldHidden="1">
    <formula>IV_A_3!$A$1:$I$68</formula>
    <oldFormula>IV_A_3!$A$1:$I$68</oldFormula>
  </rdn>
  <rdn rId="0" localSheetId="21" customView="1" name="Z_E319B588_5C3B_4A17_8722_7FE0E930A5DD_.wvu.PrintArea" hidden="1" oldHidden="1">
    <formula>IV_B_1!$A$1:$K$70</formula>
    <oldFormula>IV_B_1!$A$1:$K$70</oldFormula>
  </rdn>
  <rdn rId="0" localSheetId="22" customView="1" name="Z_E319B588_5C3B_4A17_8722_7FE0E930A5DD_.wvu.PrintArea" hidden="1" oldHidden="1">
    <formula>IV_B_2!$A$1:$J$70</formula>
    <oldFormula>IV_B_2!$A$1:$J$70</oldFormula>
  </rdn>
  <rdn rId="0" localSheetId="23" customView="1" name="Z_E319B588_5C3B_4A17_8722_7FE0E930A5DD_.wvu.PrintArea" hidden="1" oldHidden="1">
    <formula>V_1!$A$1:$H$54</formula>
    <oldFormula>V_1!$A$1:$H$54</oldFormula>
  </rdn>
  <rdn rId="0" localSheetId="24" customView="1" name="Z_E319B588_5C3B_4A17_8722_7FE0E930A5DD_.wvu.PrintArea" hidden="1" oldHidden="1">
    <formula>VI_1!$A$1:$U$55</formula>
    <oldFormula>VI_1!$A$1:$U$55</oldFormula>
  </rdn>
  <rcv guid="{E319B588-5C3B-4A17-8722-7FE0E930A5DD}"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9.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51.bin"/><Relationship Id="rId7" Type="http://schemas.openxmlformats.org/officeDocument/2006/relationships/vmlDrawing" Target="../drawings/vmlDrawing1.vml"/><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microsoft.com/office/2006/relationships/wsSortMap" Target="wsSortMap1.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1.bin"/><Relationship Id="rId7" Type="http://schemas.microsoft.com/office/2006/relationships/wsSortMap" Target="wsSortMap2.xml"/><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printerSettings" Target="../printerSettings/printerSettings84.bin"/><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microsoft.com/office/2006/relationships/wsSortMap" Target="wsSortMap3.xml"/><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 Id="rId6" Type="http://schemas.openxmlformats.org/officeDocument/2006/relationships/printerSettings" Target="../printerSettings/printerSettings96.bin"/><Relationship Id="rId5" Type="http://schemas.openxmlformats.org/officeDocument/2006/relationships/printerSettings" Target="../printerSettings/printerSettings95.bin"/><Relationship Id="rId4" Type="http://schemas.openxmlformats.org/officeDocument/2006/relationships/printerSettings" Target="../printerSettings/printerSettings9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6" Type="http://schemas.openxmlformats.org/officeDocument/2006/relationships/printerSettings" Target="../printerSettings/printerSettings102.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 Id="rId6" Type="http://schemas.openxmlformats.org/officeDocument/2006/relationships/printerSettings" Target="../printerSettings/printerSettings108.bin"/><Relationship Id="rId5" Type="http://schemas.openxmlformats.org/officeDocument/2006/relationships/printerSettings" Target="../printerSettings/printerSettings107.bin"/><Relationship Id="rId4" Type="http://schemas.openxmlformats.org/officeDocument/2006/relationships/printerSettings" Target="../printerSettings/printerSettings106.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6" Type="http://schemas.openxmlformats.org/officeDocument/2006/relationships/printerSettings" Target="../printerSettings/printerSettings114.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 Id="rId6" Type="http://schemas.openxmlformats.org/officeDocument/2006/relationships/printerSettings" Target="../printerSettings/printerSettings120.bin"/><Relationship Id="rId5" Type="http://schemas.openxmlformats.org/officeDocument/2006/relationships/printerSettings" Target="../printerSettings/printerSettings119.bin"/><Relationship Id="rId4" Type="http://schemas.openxmlformats.org/officeDocument/2006/relationships/printerSettings" Target="../printerSettings/printerSettings11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6" Type="http://schemas.openxmlformats.org/officeDocument/2006/relationships/printerSettings" Target="../printerSettings/printerSettings126.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 Id="rId6" Type="http://schemas.openxmlformats.org/officeDocument/2006/relationships/printerSettings" Target="../printerSettings/printerSettings138.bin"/><Relationship Id="rId5" Type="http://schemas.openxmlformats.org/officeDocument/2006/relationships/printerSettings" Target="../printerSettings/printerSettings137.bin"/><Relationship Id="rId4" Type="http://schemas.openxmlformats.org/officeDocument/2006/relationships/printerSettings" Target="../printerSettings/printerSettings13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 Id="rId6" Type="http://schemas.openxmlformats.org/officeDocument/2006/relationships/printerSettings" Target="../printerSettings/printerSettings144.bin"/><Relationship Id="rId5" Type="http://schemas.openxmlformats.org/officeDocument/2006/relationships/printerSettings" Target="../printerSettings/printerSettings143.bin"/><Relationship Id="rId4" Type="http://schemas.openxmlformats.org/officeDocument/2006/relationships/printerSettings" Target="../printerSettings/printerSettings142.bin"/></Relationships>
</file>

<file path=xl/worksheets/sheet1.xml><?xml version="1.0" encoding="utf-8"?>
<worksheet xmlns="http://schemas.openxmlformats.org/spreadsheetml/2006/main" xmlns:r="http://schemas.openxmlformats.org/officeDocument/2006/relationships">
  <sheetPr>
    <pageSetUpPr fitToPage="1"/>
  </sheetPr>
  <dimension ref="A1:I31"/>
  <sheetViews>
    <sheetView showRuler="0" view="pageBreakPreview" zoomScaleSheetLayoutView="100" workbookViewId="0">
      <selection activeCell="F4" sqref="F4"/>
    </sheetView>
  </sheetViews>
  <sheetFormatPr defaultColWidth="9.140625" defaultRowHeight="12.75"/>
  <cols>
    <col min="1" max="1" width="7.7109375" style="1" customWidth="1"/>
    <col min="2" max="2" width="79.28515625" style="1" customWidth="1"/>
    <col min="3" max="4" width="18.7109375" style="74" customWidth="1"/>
    <col min="5" max="5" width="16.7109375" style="1" customWidth="1"/>
    <col min="6" max="6" width="18.28515625" style="74" customWidth="1"/>
    <col min="7" max="7" width="12.7109375" style="1" customWidth="1"/>
    <col min="8" max="8" width="13.140625" style="1" customWidth="1"/>
    <col min="9" max="9" width="13.28515625" style="1" customWidth="1"/>
    <col min="10" max="16384" width="9.140625" style="1"/>
  </cols>
  <sheetData>
    <row r="1" spans="1:9" ht="19.149999999999999" customHeight="1">
      <c r="A1" s="2" t="s">
        <v>0</v>
      </c>
      <c r="B1" s="2"/>
      <c r="C1" s="456"/>
      <c r="D1" s="456"/>
      <c r="E1"/>
      <c r="F1" s="457"/>
      <c r="G1" s="3"/>
      <c r="H1" s="4" t="s">
        <v>1</v>
      </c>
      <c r="I1" s="268" t="s">
        <v>12</v>
      </c>
    </row>
    <row r="2" spans="1:9" ht="23.1" customHeight="1" thickBot="1">
      <c r="A2" s="2"/>
      <c r="B2" s="2"/>
      <c r="C2" s="456"/>
      <c r="D2" s="456"/>
      <c r="E2"/>
      <c r="F2" s="457"/>
      <c r="G2" s="3"/>
      <c r="H2" s="4" t="s">
        <v>2</v>
      </c>
      <c r="I2" s="662" t="s">
        <v>571</v>
      </c>
    </row>
    <row r="3" spans="1:9" ht="47.1" customHeight="1">
      <c r="A3" s="282" t="s">
        <v>3</v>
      </c>
      <c r="B3" s="282" t="s">
        <v>4</v>
      </c>
      <c r="C3" s="282" t="s">
        <v>5</v>
      </c>
      <c r="D3" s="282" t="s">
        <v>6</v>
      </c>
      <c r="E3" s="282" t="s">
        <v>7</v>
      </c>
      <c r="F3" s="282" t="s">
        <v>8</v>
      </c>
      <c r="G3" s="282" t="s">
        <v>9</v>
      </c>
      <c r="H3" s="282" t="s">
        <v>10</v>
      </c>
      <c r="I3" s="454" t="s">
        <v>11</v>
      </c>
    </row>
    <row r="4" spans="1:9" s="153" customFormat="1">
      <c r="A4" s="322" t="s">
        <v>323</v>
      </c>
      <c r="B4" s="588" t="s">
        <v>622</v>
      </c>
      <c r="C4" s="322"/>
      <c r="D4" s="424">
        <v>2012</v>
      </c>
      <c r="E4" s="424">
        <v>0</v>
      </c>
      <c r="F4" s="322" t="s">
        <v>624</v>
      </c>
      <c r="G4" s="589" t="s">
        <v>13</v>
      </c>
      <c r="H4" s="590" t="s">
        <v>112</v>
      </c>
      <c r="I4" s="322" t="s">
        <v>112</v>
      </c>
    </row>
    <row r="5" spans="1:9" s="153" customFormat="1">
      <c r="A5" s="322" t="s">
        <v>323</v>
      </c>
      <c r="B5" s="588" t="s">
        <v>324</v>
      </c>
      <c r="C5" s="322"/>
      <c r="D5" s="424">
        <v>2012</v>
      </c>
      <c r="E5" s="424">
        <v>0</v>
      </c>
      <c r="F5" s="322" t="s">
        <v>624</v>
      </c>
      <c r="G5" s="589" t="s">
        <v>13</v>
      </c>
      <c r="H5" s="590" t="s">
        <v>112</v>
      </c>
      <c r="I5" s="322" t="s">
        <v>110</v>
      </c>
    </row>
    <row r="6" spans="1:9" s="153" customFormat="1">
      <c r="A6" s="322" t="s">
        <v>323</v>
      </c>
      <c r="B6" s="591" t="s">
        <v>325</v>
      </c>
      <c r="C6" s="322"/>
      <c r="D6" s="424">
        <v>2012</v>
      </c>
      <c r="E6" s="424">
        <v>0</v>
      </c>
      <c r="F6" s="322" t="s">
        <v>624</v>
      </c>
      <c r="G6" s="589" t="s">
        <v>13</v>
      </c>
      <c r="H6" s="590" t="s">
        <v>112</v>
      </c>
      <c r="I6" s="322" t="s">
        <v>112</v>
      </c>
    </row>
    <row r="7" spans="1:9" s="153" customFormat="1">
      <c r="A7" s="322" t="s">
        <v>323</v>
      </c>
      <c r="B7" s="588" t="s">
        <v>326</v>
      </c>
      <c r="C7" s="322" t="s">
        <v>178</v>
      </c>
      <c r="D7" s="424">
        <v>2012</v>
      </c>
      <c r="E7" s="424">
        <v>0</v>
      </c>
      <c r="F7" s="322" t="s">
        <v>624</v>
      </c>
      <c r="G7" s="589" t="s">
        <v>13</v>
      </c>
      <c r="H7" s="590" t="s">
        <v>112</v>
      </c>
      <c r="I7" s="322" t="s">
        <v>112</v>
      </c>
    </row>
    <row r="8" spans="1:9" s="153" customFormat="1">
      <c r="A8" s="322" t="s">
        <v>323</v>
      </c>
      <c r="B8" s="588" t="s">
        <v>327</v>
      </c>
      <c r="C8" s="322" t="s">
        <v>178</v>
      </c>
      <c r="D8" s="424">
        <v>2012</v>
      </c>
      <c r="E8" s="424">
        <v>0</v>
      </c>
      <c r="F8" s="322" t="s">
        <v>624</v>
      </c>
      <c r="G8" s="589" t="s">
        <v>13</v>
      </c>
      <c r="H8" s="590" t="s">
        <v>112</v>
      </c>
      <c r="I8" s="322" t="s">
        <v>112</v>
      </c>
    </row>
    <row r="9" spans="1:9" s="153" customFormat="1">
      <c r="A9" s="322" t="s">
        <v>323</v>
      </c>
      <c r="B9" s="588" t="s">
        <v>328</v>
      </c>
      <c r="C9" s="322" t="s">
        <v>178</v>
      </c>
      <c r="D9" s="424">
        <v>2012</v>
      </c>
      <c r="E9" s="424">
        <v>0</v>
      </c>
      <c r="F9" s="322" t="s">
        <v>624</v>
      </c>
      <c r="G9" s="589" t="s">
        <v>13</v>
      </c>
      <c r="H9" s="590" t="s">
        <v>112</v>
      </c>
      <c r="I9" s="322" t="s">
        <v>810</v>
      </c>
    </row>
    <row r="10" spans="1:9" s="153" customFormat="1">
      <c r="A10" s="322" t="s">
        <v>323</v>
      </c>
      <c r="B10" s="588" t="s">
        <v>329</v>
      </c>
      <c r="C10" s="322" t="s">
        <v>178</v>
      </c>
      <c r="D10" s="424">
        <v>2012</v>
      </c>
      <c r="E10" s="424">
        <v>0</v>
      </c>
      <c r="F10" s="322" t="s">
        <v>624</v>
      </c>
      <c r="G10" s="589" t="s">
        <v>13</v>
      </c>
      <c r="H10" s="590" t="s">
        <v>112</v>
      </c>
      <c r="I10" s="322" t="s">
        <v>810</v>
      </c>
    </row>
    <row r="11" spans="1:9" s="153" customFormat="1">
      <c r="A11" s="322" t="s">
        <v>323</v>
      </c>
      <c r="B11" s="591" t="s">
        <v>330</v>
      </c>
      <c r="C11" s="322"/>
      <c r="D11" s="424">
        <v>2012</v>
      </c>
      <c r="E11" s="424">
        <v>0</v>
      </c>
      <c r="F11" s="322" t="s">
        <v>624</v>
      </c>
      <c r="G11" s="589" t="s">
        <v>13</v>
      </c>
      <c r="H11" s="590" t="s">
        <v>112</v>
      </c>
      <c r="I11" s="322" t="s">
        <v>112</v>
      </c>
    </row>
    <row r="12" spans="1:9" s="153" customFormat="1">
      <c r="A12" s="322" t="s">
        <v>323</v>
      </c>
      <c r="B12" s="591" t="s">
        <v>331</v>
      </c>
      <c r="C12" s="322"/>
      <c r="D12" s="424">
        <v>2012</v>
      </c>
      <c r="E12" s="424">
        <v>0</v>
      </c>
      <c r="F12" s="322" t="s">
        <v>624</v>
      </c>
      <c r="G12" s="589" t="s">
        <v>13</v>
      </c>
      <c r="H12" s="590" t="s">
        <v>112</v>
      </c>
      <c r="I12" s="322" t="s">
        <v>110</v>
      </c>
    </row>
    <row r="13" spans="1:9" s="153" customFormat="1">
      <c r="A13" s="322" t="s">
        <v>323</v>
      </c>
      <c r="B13" s="615" t="s">
        <v>781</v>
      </c>
      <c r="C13" s="322" t="s">
        <v>178</v>
      </c>
      <c r="D13" s="424">
        <v>2012</v>
      </c>
      <c r="E13" s="424">
        <v>0</v>
      </c>
      <c r="F13" s="322" t="s">
        <v>624</v>
      </c>
      <c r="G13" s="589" t="s">
        <v>13</v>
      </c>
      <c r="H13" s="590" t="s">
        <v>112</v>
      </c>
      <c r="I13" s="322" t="s">
        <v>810</v>
      </c>
    </row>
    <row r="14" spans="1:9" s="153" customFormat="1">
      <c r="A14" s="322" t="s">
        <v>323</v>
      </c>
      <c r="B14" s="592" t="s">
        <v>333</v>
      </c>
      <c r="C14" s="322" t="s">
        <v>332</v>
      </c>
      <c r="D14" s="424">
        <v>2012</v>
      </c>
      <c r="E14" s="424">
        <v>0</v>
      </c>
      <c r="F14" s="322" t="s">
        <v>624</v>
      </c>
      <c r="G14" s="322" t="s">
        <v>13</v>
      </c>
      <c r="H14" s="590" t="s">
        <v>112</v>
      </c>
      <c r="I14" s="322" t="s">
        <v>112</v>
      </c>
    </row>
    <row r="15" spans="1:9" s="153" customFormat="1">
      <c r="A15" s="322" t="s">
        <v>323</v>
      </c>
      <c r="B15" s="592" t="s">
        <v>615</v>
      </c>
      <c r="C15" s="424"/>
      <c r="D15" s="424">
        <v>2012</v>
      </c>
      <c r="E15" s="424">
        <v>0</v>
      </c>
      <c r="F15" s="322" t="s">
        <v>624</v>
      </c>
      <c r="G15" s="322" t="s">
        <v>13</v>
      </c>
      <c r="H15" s="590" t="s">
        <v>112</v>
      </c>
      <c r="I15" s="322" t="s">
        <v>112</v>
      </c>
    </row>
    <row r="16" spans="1:9" s="153" customFormat="1">
      <c r="A16" s="322" t="s">
        <v>323</v>
      </c>
      <c r="B16" s="593" t="s">
        <v>616</v>
      </c>
      <c r="C16" s="424"/>
      <c r="D16" s="424">
        <v>2012</v>
      </c>
      <c r="E16" s="424">
        <v>0</v>
      </c>
      <c r="F16" s="322" t="s">
        <v>624</v>
      </c>
      <c r="G16" s="322" t="s">
        <v>13</v>
      </c>
      <c r="H16" s="590" t="s">
        <v>112</v>
      </c>
      <c r="I16" s="322" t="s">
        <v>112</v>
      </c>
    </row>
    <row r="17" spans="1:9" s="153" customFormat="1">
      <c r="A17" s="322" t="s">
        <v>323</v>
      </c>
      <c r="B17" s="593" t="s">
        <v>617</v>
      </c>
      <c r="C17" s="424"/>
      <c r="D17" s="424">
        <v>2012</v>
      </c>
      <c r="E17" s="424">
        <v>0</v>
      </c>
      <c r="F17" s="322" t="s">
        <v>624</v>
      </c>
      <c r="G17" s="322" t="s">
        <v>13</v>
      </c>
      <c r="H17" s="590" t="s">
        <v>112</v>
      </c>
      <c r="I17" s="322" t="s">
        <v>110</v>
      </c>
    </row>
    <row r="18" spans="1:9" s="153" customFormat="1">
      <c r="A18" s="322" t="s">
        <v>323</v>
      </c>
      <c r="B18" s="593" t="s">
        <v>618</v>
      </c>
      <c r="C18" s="424"/>
      <c r="D18" s="424">
        <v>2012</v>
      </c>
      <c r="E18" s="424">
        <v>0</v>
      </c>
      <c r="F18" s="322" t="s">
        <v>624</v>
      </c>
      <c r="G18" s="322" t="s">
        <v>13</v>
      </c>
      <c r="H18" s="590" t="s">
        <v>112</v>
      </c>
      <c r="I18" s="322" t="s">
        <v>363</v>
      </c>
    </row>
    <row r="19" spans="1:9" s="153" customFormat="1">
      <c r="A19" s="322" t="s">
        <v>323</v>
      </c>
      <c r="B19" s="593" t="s">
        <v>619</v>
      </c>
      <c r="C19" s="424"/>
      <c r="D19" s="424">
        <v>2012</v>
      </c>
      <c r="E19" s="424">
        <v>0</v>
      </c>
      <c r="F19" s="322" t="s">
        <v>624</v>
      </c>
      <c r="G19" s="322" t="s">
        <v>13</v>
      </c>
      <c r="H19" s="590" t="s">
        <v>112</v>
      </c>
      <c r="I19" s="322" t="s">
        <v>110</v>
      </c>
    </row>
    <row r="20" spans="1:9" s="153" customFormat="1">
      <c r="A20" s="322" t="s">
        <v>323</v>
      </c>
      <c r="B20" s="593" t="s">
        <v>620</v>
      </c>
      <c r="C20" s="424"/>
      <c r="D20" s="424">
        <v>2012</v>
      </c>
      <c r="E20" s="424">
        <v>0</v>
      </c>
      <c r="F20" s="322" t="s">
        <v>624</v>
      </c>
      <c r="G20" s="322" t="s">
        <v>13</v>
      </c>
      <c r="H20" s="590" t="s">
        <v>112</v>
      </c>
      <c r="I20" s="322" t="s">
        <v>110</v>
      </c>
    </row>
    <row r="21" spans="1:9" s="153" customFormat="1">
      <c r="A21" s="322" t="s">
        <v>323</v>
      </c>
      <c r="B21" s="593" t="s">
        <v>621</v>
      </c>
      <c r="C21" s="424"/>
      <c r="D21" s="424">
        <v>2012</v>
      </c>
      <c r="E21" s="424">
        <v>0</v>
      </c>
      <c r="F21" s="322" t="s">
        <v>624</v>
      </c>
      <c r="G21" s="322" t="s">
        <v>13</v>
      </c>
      <c r="H21" s="590" t="s">
        <v>112</v>
      </c>
      <c r="I21" s="322" t="s">
        <v>363</v>
      </c>
    </row>
    <row r="22" spans="1:9" s="153" customFormat="1">
      <c r="A22" s="322" t="s">
        <v>323</v>
      </c>
      <c r="B22" s="593" t="s">
        <v>623</v>
      </c>
      <c r="C22" s="424"/>
      <c r="D22" s="424">
        <v>2012</v>
      </c>
      <c r="E22" s="424">
        <v>0</v>
      </c>
      <c r="F22" s="322" t="s">
        <v>624</v>
      </c>
      <c r="G22" s="322" t="s">
        <v>13</v>
      </c>
      <c r="H22" s="590" t="s">
        <v>112</v>
      </c>
      <c r="I22" s="322" t="s">
        <v>363</v>
      </c>
    </row>
    <row r="23" spans="1:9" s="153" customFormat="1" ht="25.5">
      <c r="A23" s="322" t="s">
        <v>323</v>
      </c>
      <c r="B23" s="593" t="s">
        <v>625</v>
      </c>
      <c r="C23" s="424"/>
      <c r="D23" s="424">
        <v>2012</v>
      </c>
      <c r="E23" s="424">
        <v>0</v>
      </c>
      <c r="F23" s="322" t="s">
        <v>624</v>
      </c>
      <c r="G23" s="322" t="s">
        <v>13</v>
      </c>
      <c r="H23" s="590" t="s">
        <v>112</v>
      </c>
      <c r="I23" s="322" t="s">
        <v>110</v>
      </c>
    </row>
    <row r="24" spans="1:9" s="153" customFormat="1">
      <c r="A24" s="322" t="s">
        <v>323</v>
      </c>
      <c r="B24" s="593" t="s">
        <v>626</v>
      </c>
      <c r="C24" s="424"/>
      <c r="D24" s="424">
        <v>2012</v>
      </c>
      <c r="E24" s="424">
        <v>0</v>
      </c>
      <c r="F24" s="322" t="s">
        <v>624</v>
      </c>
      <c r="G24" s="322" t="s">
        <v>13</v>
      </c>
      <c r="H24" s="590" t="s">
        <v>112</v>
      </c>
      <c r="I24" s="322" t="s">
        <v>110</v>
      </c>
    </row>
    <row r="25" spans="1:9" s="153" customFormat="1" ht="25.5" customHeight="1">
      <c r="A25" s="322" t="s">
        <v>323</v>
      </c>
      <c r="B25" s="616" t="s">
        <v>782</v>
      </c>
      <c r="C25" s="424"/>
      <c r="D25" s="424">
        <v>2012</v>
      </c>
      <c r="E25" s="424">
        <v>0</v>
      </c>
      <c r="F25" s="322" t="s">
        <v>624</v>
      </c>
      <c r="G25" s="322" t="s">
        <v>13</v>
      </c>
      <c r="H25" s="590" t="s">
        <v>112</v>
      </c>
      <c r="I25" s="322" t="s">
        <v>363</v>
      </c>
    </row>
    <row r="26" spans="1:9" s="153" customFormat="1" ht="25.5">
      <c r="A26" s="322" t="s">
        <v>323</v>
      </c>
      <c r="B26" s="593" t="s">
        <v>627</v>
      </c>
      <c r="C26" s="424"/>
      <c r="D26" s="424">
        <v>2012</v>
      </c>
      <c r="E26" s="424">
        <v>0</v>
      </c>
      <c r="F26" s="322" t="s">
        <v>624</v>
      </c>
      <c r="G26" s="322" t="s">
        <v>13</v>
      </c>
      <c r="H26" s="590" t="s">
        <v>112</v>
      </c>
      <c r="I26" s="322" t="s">
        <v>110</v>
      </c>
    </row>
    <row r="27" spans="1:9" s="153" customFormat="1" ht="25.5">
      <c r="A27" s="322" t="s">
        <v>323</v>
      </c>
      <c r="B27" s="593" t="s">
        <v>628</v>
      </c>
      <c r="C27" s="424"/>
      <c r="D27" s="424">
        <v>2012</v>
      </c>
      <c r="E27" s="424">
        <v>0</v>
      </c>
      <c r="F27" s="322" t="s">
        <v>624</v>
      </c>
      <c r="G27" s="322" t="s">
        <v>13</v>
      </c>
      <c r="H27" s="590" t="s">
        <v>112</v>
      </c>
      <c r="I27" s="322" t="s">
        <v>363</v>
      </c>
    </row>
    <row r="28" spans="1:9" s="153" customFormat="1">
      <c r="A28" s="322" t="s">
        <v>323</v>
      </c>
      <c r="B28" s="591" t="s">
        <v>629</v>
      </c>
      <c r="C28" s="322" t="s">
        <v>332</v>
      </c>
      <c r="D28" s="424">
        <v>2012</v>
      </c>
      <c r="E28" s="424">
        <v>0</v>
      </c>
      <c r="F28" s="322" t="s">
        <v>624</v>
      </c>
      <c r="G28" s="322" t="s">
        <v>13</v>
      </c>
      <c r="H28" s="590" t="s">
        <v>112</v>
      </c>
      <c r="I28" s="322" t="s">
        <v>112</v>
      </c>
    </row>
    <row r="30" spans="1:9">
      <c r="A30" s="518" t="s">
        <v>363</v>
      </c>
      <c r="B30" s="617" t="s">
        <v>783</v>
      </c>
    </row>
    <row r="31" spans="1:9">
      <c r="A31" s="518" t="s">
        <v>810</v>
      </c>
      <c r="B31" s="617" t="s">
        <v>784</v>
      </c>
    </row>
  </sheetData>
  <autoFilter ref="A3:I28"/>
  <customSheetViews>
    <customSheetView guid="{EA71D772-6BE7-4664-A03C-D59DD59E768D}" showPageBreaks="1" fitToPage="1" printArea="1" filter="1" showAutoFilter="1" view="pageBreakPreview" showRuler="0">
      <selection activeCell="C1" sqref="C1:I65536"/>
      <pageMargins left="0.70833333333333337" right="0.70833333333333337" top="0.78749999999999998" bottom="0.78749999999999998" header="0.51180555555555551" footer="0.51180555555555551"/>
      <pageSetup paperSize="9" scale="42" firstPageNumber="0" orientation="portrait" horizontalDpi="300" verticalDpi="300" r:id="rId1"/>
      <headerFooter alignWithMargins="0"/>
      <autoFilter ref="A3:I28">
        <filterColumn colId="8">
          <filters>
            <filter val="Yes"/>
          </filters>
        </filterColumn>
      </autoFilter>
    </customSheetView>
    <customSheetView guid="{09B376A5-53AD-41A4-8AF6-91B3BC7A6096}" showPageBreaks="1" fitToPage="1" printArea="1" view="pageBreakPreview" showRuler="0">
      <selection activeCell="F29" sqref="F29"/>
      <pageMargins left="0.70833333333333337" right="0.70833333333333337" top="0.78749999999999998" bottom="0.78749999999999998" header="0.51180555555555551" footer="0.51180555555555551"/>
      <pageSetup paperSize="9" scale="42" firstPageNumber="0" orientation="portrait" horizontalDpi="300" verticalDpi="300" r:id="rId2"/>
      <headerFooter alignWithMargins="0"/>
    </customSheetView>
    <customSheetView guid="{0093D415-2F83-4C71-B36A-4325920B5894}" showPageBreaks="1" fitToPage="1" printArea="1" view="pageBreakPreview">
      <selection activeCell="B25" sqref="B25"/>
      <pageMargins left="0.70833333333333337" right="0.70833333333333337" top="0.78749999999999998" bottom="0.78749999999999998" header="0.51180555555555551" footer="0.51180555555555551"/>
      <pageSetup paperSize="9" scale="44" firstPageNumber="0" orientation="portrait" horizontalDpi="300" verticalDpi="300" r:id="rId3"/>
      <headerFooter alignWithMargins="0"/>
    </customSheetView>
    <customSheetView guid="{796CB983-F1BE-45B0-A098-3E16084DEFC1}" showPageBreaks="1" fitToPage="1" printArea="1" view="pageBreakPreview" showRuler="0" topLeftCell="C1">
      <selection activeCell="I2" sqref="I2"/>
      <pageMargins left="0.70833333333333337" right="0.70833333333333337" top="0.78749999999999998" bottom="0.78749999999999998" header="0.51180555555555551" footer="0.51180555555555551"/>
      <pageSetup paperSize="9" scale="42" firstPageNumber="0" orientation="portrait" horizontalDpi="300" verticalDpi="300" r:id="rId4"/>
      <headerFooter alignWithMargins="0"/>
    </customSheetView>
    <customSheetView guid="{E319B588-5C3B-4A17-8722-7FE0E930A5DD}" showPageBreaks="1" fitToPage="1" printArea="1" showAutoFilter="1" view="pageBreakPreview" showRuler="0">
      <selection activeCell="E7" sqref="E7"/>
      <pageMargins left="0.70833333333333337" right="0.70833333333333337" top="0.78749999999999998" bottom="0.78749999999999998" header="0.51180555555555551" footer="0.51180555555555551"/>
      <pageSetup paperSize="9" scale="42" firstPageNumber="0" orientation="portrait" horizontalDpi="300" verticalDpi="300" r:id="rId5"/>
      <headerFooter alignWithMargins="0"/>
      <autoFilter ref="A3:I28"/>
    </customSheetView>
  </customSheetViews>
  <phoneticPr fontId="41" type="noConversion"/>
  <pageMargins left="0.70833333333333337" right="0.70833333333333337" top="0.78749999999999998" bottom="0.78749999999999998" header="0.51180555555555551" footer="0.51180555555555551"/>
  <pageSetup paperSize="9" scale="42" firstPageNumber="0" orientation="portrait" horizontalDpi="300" verticalDpi="300" r:id="rId6"/>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IC16"/>
  <sheetViews>
    <sheetView showRuler="0" view="pageBreakPreview" zoomScaleSheetLayoutView="100" workbookViewId="0">
      <selection activeCell="B16" sqref="B16"/>
    </sheetView>
  </sheetViews>
  <sheetFormatPr defaultColWidth="5.7109375" defaultRowHeight="19.899999999999999" customHeight="1"/>
  <cols>
    <col min="1" max="1" width="9" style="1" customWidth="1"/>
    <col min="2" max="2" width="38.28515625" style="10" customWidth="1"/>
    <col min="3" max="3" width="43.7109375" style="11" customWidth="1"/>
    <col min="4" max="4" width="11.140625" style="11" customWidth="1"/>
    <col min="5" max="9" width="14" style="11" customWidth="1"/>
    <col min="10" max="237" width="5.7109375" style="12" customWidth="1"/>
    <col min="238" max="16384" width="5.7109375" style="1"/>
  </cols>
  <sheetData>
    <row r="1" spans="1:237" ht="20.100000000000001" customHeight="1" thickBot="1">
      <c r="A1" s="13" t="s">
        <v>14</v>
      </c>
      <c r="B1" s="14"/>
      <c r="C1" s="15"/>
      <c r="D1" s="15"/>
      <c r="E1" s="15"/>
      <c r="F1" s="15"/>
      <c r="G1" s="16"/>
      <c r="H1" s="17" t="s">
        <v>1</v>
      </c>
      <c r="I1" s="63" t="s">
        <v>12</v>
      </c>
      <c r="IB1" s="1"/>
      <c r="IC1" s="1"/>
    </row>
    <row r="2" spans="1:237" ht="20.100000000000001" customHeight="1" thickBot="1">
      <c r="A2" s="18"/>
      <c r="B2" s="19"/>
      <c r="C2" s="19"/>
      <c r="D2" s="19"/>
      <c r="E2" s="19"/>
      <c r="F2" s="19"/>
      <c r="G2" s="20"/>
      <c r="H2" s="21" t="s">
        <v>15</v>
      </c>
      <c r="I2" s="21">
        <v>2012</v>
      </c>
      <c r="IB2" s="1"/>
      <c r="IC2" s="1"/>
    </row>
    <row r="3" spans="1:237" ht="25.15" customHeight="1" thickBot="1">
      <c r="A3" s="692" t="s">
        <v>3</v>
      </c>
      <c r="B3" s="692" t="s">
        <v>16</v>
      </c>
      <c r="C3" s="694" t="s">
        <v>17</v>
      </c>
      <c r="D3" s="690" t="s">
        <v>18</v>
      </c>
      <c r="E3" s="690"/>
      <c r="F3" s="690"/>
      <c r="G3" s="690"/>
      <c r="H3" s="690"/>
      <c r="I3" s="690"/>
      <c r="HX3" s="1"/>
      <c r="HY3" s="1"/>
      <c r="HZ3" s="1"/>
      <c r="IA3" s="1"/>
      <c r="IB3" s="1"/>
      <c r="IC3" s="1"/>
    </row>
    <row r="4" spans="1:237" ht="40.15" customHeight="1" thickBot="1">
      <c r="A4" s="693"/>
      <c r="B4" s="692"/>
      <c r="C4" s="694"/>
      <c r="D4" s="22" t="s">
        <v>19</v>
      </c>
      <c r="E4" s="22" t="s">
        <v>20</v>
      </c>
      <c r="F4" s="22" t="s">
        <v>21</v>
      </c>
      <c r="G4" s="22" t="s">
        <v>22</v>
      </c>
      <c r="H4" s="22" t="s">
        <v>23</v>
      </c>
      <c r="I4" s="22" t="s">
        <v>24</v>
      </c>
      <c r="HX4" s="1"/>
      <c r="HY4" s="1"/>
      <c r="HZ4" s="1"/>
      <c r="IA4" s="1"/>
      <c r="IB4" s="1"/>
      <c r="IC4" s="1"/>
    </row>
    <row r="5" spans="1:237" ht="19.899999999999999" customHeight="1">
      <c r="A5" s="433" t="s">
        <v>323</v>
      </c>
      <c r="B5" s="24" t="s">
        <v>25</v>
      </c>
      <c r="C5" s="25" t="s">
        <v>26</v>
      </c>
      <c r="D5" s="271" t="s">
        <v>110</v>
      </c>
      <c r="E5" s="271" t="s">
        <v>110</v>
      </c>
      <c r="F5" s="271" t="s">
        <v>110</v>
      </c>
      <c r="G5" s="271" t="s">
        <v>110</v>
      </c>
      <c r="H5" s="27"/>
      <c r="I5" s="27"/>
      <c r="HX5" s="1"/>
      <c r="HY5" s="1"/>
      <c r="HZ5" s="1"/>
      <c r="IA5" s="1"/>
      <c r="IB5" s="1"/>
      <c r="IC5" s="1"/>
    </row>
    <row r="6" spans="1:237" s="28" customFormat="1" ht="19.899999999999999" customHeight="1">
      <c r="A6" s="433" t="s">
        <v>323</v>
      </c>
      <c r="B6" s="24" t="s">
        <v>27</v>
      </c>
      <c r="C6" s="25" t="s">
        <v>28</v>
      </c>
      <c r="D6" s="271" t="s">
        <v>110</v>
      </c>
      <c r="E6" s="271" t="s">
        <v>110</v>
      </c>
      <c r="F6" s="271" t="s">
        <v>110</v>
      </c>
      <c r="G6" s="271" t="s">
        <v>110</v>
      </c>
      <c r="H6" s="271" t="s">
        <v>110</v>
      </c>
      <c r="I6" s="271" t="s">
        <v>110</v>
      </c>
    </row>
    <row r="7" spans="1:237" s="28" customFormat="1" ht="19.899999999999999" customHeight="1">
      <c r="A7" s="433" t="s">
        <v>323</v>
      </c>
      <c r="B7" s="24" t="s">
        <v>29</v>
      </c>
      <c r="C7" s="25" t="s">
        <v>30</v>
      </c>
      <c r="D7" s="271" t="s">
        <v>110</v>
      </c>
      <c r="E7" s="271" t="s">
        <v>110</v>
      </c>
      <c r="F7" s="271" t="s">
        <v>110</v>
      </c>
      <c r="G7" s="271" t="s">
        <v>110</v>
      </c>
      <c r="H7" s="271" t="s">
        <v>110</v>
      </c>
      <c r="I7" s="271" t="s">
        <v>110</v>
      </c>
    </row>
    <row r="8" spans="1:237" ht="19.899999999999999" customHeight="1">
      <c r="A8" s="433" t="s">
        <v>323</v>
      </c>
      <c r="B8" s="24" t="s">
        <v>31</v>
      </c>
      <c r="C8" s="25" t="s">
        <v>32</v>
      </c>
      <c r="D8" s="270" t="s">
        <v>112</v>
      </c>
      <c r="E8" s="270" t="s">
        <v>112</v>
      </c>
      <c r="F8" s="270" t="s">
        <v>110</v>
      </c>
      <c r="G8" s="270" t="s">
        <v>112</v>
      </c>
      <c r="H8" s="270" t="s">
        <v>112</v>
      </c>
      <c r="I8" s="270" t="s">
        <v>112</v>
      </c>
      <c r="HX8" s="1"/>
      <c r="HY8" s="1"/>
      <c r="HZ8" s="1"/>
      <c r="IA8" s="1"/>
      <c r="IB8" s="1"/>
      <c r="IC8" s="1"/>
    </row>
    <row r="9" spans="1:237" ht="19.899999999999999" customHeight="1">
      <c r="A9" s="433" t="s">
        <v>323</v>
      </c>
      <c r="B9" s="691" t="s">
        <v>33</v>
      </c>
      <c r="C9" s="25" t="s">
        <v>34</v>
      </c>
      <c r="D9" s="270" t="s">
        <v>110</v>
      </c>
      <c r="E9" s="270" t="s">
        <v>110</v>
      </c>
      <c r="F9" s="270" t="s">
        <v>110</v>
      </c>
      <c r="G9" s="270" t="s">
        <v>110</v>
      </c>
      <c r="H9" s="270" t="s">
        <v>110</v>
      </c>
      <c r="I9" s="270" t="s">
        <v>110</v>
      </c>
      <c r="HX9" s="1"/>
      <c r="HY9" s="1"/>
      <c r="HZ9" s="1"/>
      <c r="IA9" s="1"/>
      <c r="IB9" s="1"/>
      <c r="IC9" s="1"/>
    </row>
    <row r="10" spans="1:237" ht="19.899999999999999" customHeight="1">
      <c r="A10" s="433" t="s">
        <v>323</v>
      </c>
      <c r="B10" s="691"/>
      <c r="C10" s="25" t="s">
        <v>35</v>
      </c>
      <c r="D10" s="270" t="s">
        <v>110</v>
      </c>
      <c r="E10" s="270" t="s">
        <v>110</v>
      </c>
      <c r="F10" s="270" t="s">
        <v>110</v>
      </c>
      <c r="G10" s="270" t="s">
        <v>110</v>
      </c>
      <c r="H10" s="270" t="s">
        <v>110</v>
      </c>
      <c r="I10" s="270" t="s">
        <v>110</v>
      </c>
      <c r="HX10" s="1"/>
      <c r="HY10" s="1"/>
      <c r="HZ10" s="1"/>
      <c r="IA10" s="1"/>
      <c r="IB10" s="1"/>
      <c r="IC10" s="1"/>
    </row>
    <row r="11" spans="1:237" ht="19.899999999999999" customHeight="1">
      <c r="A11" s="433" t="s">
        <v>323</v>
      </c>
      <c r="B11" s="691"/>
      <c r="C11" s="25" t="s">
        <v>36</v>
      </c>
      <c r="D11" s="270" t="s">
        <v>110</v>
      </c>
      <c r="E11" s="270" t="s">
        <v>110</v>
      </c>
      <c r="F11" s="270" t="s">
        <v>110</v>
      </c>
      <c r="G11" s="270" t="s">
        <v>110</v>
      </c>
      <c r="H11" s="270" t="s">
        <v>110</v>
      </c>
      <c r="I11" s="270" t="s">
        <v>110</v>
      </c>
      <c r="HX11" s="1"/>
      <c r="HY11" s="1"/>
      <c r="HZ11" s="1"/>
      <c r="IA11" s="1"/>
      <c r="IB11" s="1"/>
      <c r="IC11" s="1"/>
    </row>
    <row r="12" spans="1:237" ht="19.899999999999999" customHeight="1">
      <c r="A12" s="433" t="s">
        <v>323</v>
      </c>
      <c r="B12" s="691"/>
      <c r="C12" s="25" t="s">
        <v>37</v>
      </c>
      <c r="D12" s="270" t="s">
        <v>110</v>
      </c>
      <c r="E12" s="270" t="s">
        <v>110</v>
      </c>
      <c r="F12" s="270" t="s">
        <v>110</v>
      </c>
      <c r="G12" s="270" t="s">
        <v>110</v>
      </c>
      <c r="H12" s="270" t="s">
        <v>110</v>
      </c>
      <c r="I12" s="270" t="s">
        <v>110</v>
      </c>
      <c r="HX12" s="1"/>
      <c r="HY12" s="1"/>
      <c r="HZ12" s="1"/>
      <c r="IA12" s="1"/>
      <c r="IB12" s="1"/>
      <c r="IC12" s="1"/>
    </row>
    <row r="13" spans="1:237" ht="19.899999999999999" customHeight="1">
      <c r="A13" s="433" t="s">
        <v>323</v>
      </c>
      <c r="B13" s="691"/>
      <c r="C13" s="25" t="s">
        <v>38</v>
      </c>
      <c r="D13" s="270" t="s">
        <v>110</v>
      </c>
      <c r="E13" s="270" t="s">
        <v>110</v>
      </c>
      <c r="F13" s="270" t="s">
        <v>110</v>
      </c>
      <c r="G13" s="270" t="s">
        <v>110</v>
      </c>
      <c r="H13" s="270" t="s">
        <v>110</v>
      </c>
      <c r="I13" s="270" t="s">
        <v>110</v>
      </c>
      <c r="HX13" s="1"/>
      <c r="HY13" s="1"/>
      <c r="HZ13" s="1"/>
      <c r="IA13" s="1"/>
      <c r="IB13" s="1"/>
      <c r="IC13" s="1"/>
    </row>
    <row r="14" spans="1:237" ht="19.899999999999999" customHeight="1">
      <c r="A14" s="29" t="s">
        <v>39</v>
      </c>
      <c r="B14"/>
      <c r="C14"/>
      <c r="D14"/>
      <c r="E14"/>
      <c r="F14"/>
      <c r="G14"/>
      <c r="H14"/>
      <c r="I14"/>
      <c r="HX14" s="1"/>
      <c r="HY14" s="1"/>
      <c r="HZ14" s="1"/>
      <c r="IA14" s="1"/>
      <c r="IB14" s="1"/>
      <c r="IC14" s="1"/>
    </row>
    <row r="15" spans="1:237" ht="19.899999999999999" customHeight="1">
      <c r="A15" s="29" t="s">
        <v>40</v>
      </c>
      <c r="B15"/>
      <c r="C15" s="29"/>
      <c r="D15" s="29"/>
      <c r="E15" s="29"/>
      <c r="F15" s="29"/>
      <c r="G15" s="29"/>
      <c r="H15" s="29"/>
      <c r="I15" s="29"/>
      <c r="HX15" s="1"/>
      <c r="HY15" s="1"/>
      <c r="HZ15" s="1"/>
      <c r="IA15" s="1"/>
      <c r="IB15" s="1"/>
      <c r="IC15" s="1"/>
    </row>
    <row r="16" spans="1:237" ht="19.899999999999999" customHeight="1">
      <c r="B16"/>
      <c r="C16" s="29"/>
      <c r="D16" s="29"/>
      <c r="E16" s="29"/>
      <c r="F16" s="29"/>
      <c r="G16" s="29"/>
      <c r="H16" s="29"/>
      <c r="I16" s="29"/>
    </row>
  </sheetData>
  <customSheetViews>
    <customSheetView guid="{EA71D772-6BE7-4664-A03C-D59DD59E768D}" showPageBreaks="1" fitToPage="1" printArea="1" view="pageBreakPreview" showRuler="0">
      <selection activeCell="B16" sqref="B16"/>
      <pageMargins left="0.78749999999999998" right="0.78749999999999998" top="1.0631944444444446" bottom="1.0631944444444446" header="0.51180555555555551" footer="0.51180555555555551"/>
      <pageSetup paperSize="9" scale="49" orientation="portrait" useFirstPageNumber="1" horizontalDpi="300" verticalDpi="300" r:id="rId1"/>
      <headerFooter alignWithMargins="0"/>
    </customSheetView>
    <customSheetView guid="{09B376A5-53AD-41A4-8AF6-91B3BC7A6096}" showPageBreaks="1" fitToPage="1" printArea="1" view="pageBreakPreview" showRuler="0">
      <selection activeCell="B16" sqref="B16"/>
      <pageMargins left="0.78749999999999998" right="0.78749999999999998" top="1.0631944444444446" bottom="1.0631944444444446" header="0.51180555555555551" footer="0.51180555555555551"/>
      <pageSetup paperSize="9" scale="49" orientation="portrait" useFirstPageNumber="1" horizontalDpi="300" verticalDpi="300" r:id="rId2"/>
      <headerFooter alignWithMargins="0"/>
    </customSheetView>
    <customSheetView guid="{0093D415-2F83-4C71-B36A-4325920B5894}" showPageBreaks="1" fitToPage="1" printArea="1" view="pageBreakPreview">
      <selection activeCell="B16" sqref="B16"/>
      <pageMargins left="0.78749999999999998" right="0.78749999999999998" top="1.0631944444444446" bottom="1.0631944444444446" header="0.51180555555555551" footer="0.51180555555555551"/>
      <pageSetup paperSize="9" scale="50" orientation="portrait" useFirstPageNumber="1" horizontalDpi="300" verticalDpi="300" r:id="rId3"/>
      <headerFooter alignWithMargins="0"/>
    </customSheetView>
    <customSheetView guid="{796CB983-F1BE-45B0-A098-3E16084DEFC1}" showPageBreaks="1" fitToPage="1" printArea="1" view="pageBreakPreview" showRuler="0">
      <selection activeCell="B16" sqref="B16"/>
      <pageMargins left="0.78749999999999998" right="0.78749999999999998" top="1.0631944444444446" bottom="1.0631944444444446" header="0.51180555555555551" footer="0.51180555555555551"/>
      <pageSetup paperSize="9" scale="49" orientation="portrait" useFirstPageNumber="1" horizontalDpi="300" verticalDpi="300" r:id="rId4"/>
      <headerFooter alignWithMargins="0"/>
    </customSheetView>
    <customSheetView guid="{E319B588-5C3B-4A17-8722-7FE0E930A5DD}" showPageBreaks="1" fitToPage="1" printArea="1" view="pageBreakPreview" showRuler="0">
      <selection activeCell="B16" sqref="B16"/>
      <pageMargins left="0.78749999999999998" right="0.78749999999999998" top="1.0631944444444446" bottom="1.0631944444444446" header="0.51180555555555551" footer="0.51180555555555551"/>
      <pageSetup paperSize="9" scale="49" orientation="portrait" useFirstPageNumber="1" horizontalDpi="300" verticalDpi="300" r:id="rId5"/>
      <headerFooter alignWithMargins="0"/>
    </customSheetView>
  </customSheetViews>
  <mergeCells count="5">
    <mergeCell ref="D3:I3"/>
    <mergeCell ref="B9:B13"/>
    <mergeCell ref="A3:A4"/>
    <mergeCell ref="B3:B4"/>
    <mergeCell ref="C3:C4"/>
  </mergeCells>
  <phoneticPr fontId="41" type="noConversion"/>
  <pageMargins left="0.78749999999999998" right="0.78749999999999998" top="1.0631944444444446" bottom="1.0631944444444446" header="0.51180555555555551" footer="0.51180555555555551"/>
  <pageSetup paperSize="9" scale="49" orientation="portrait" useFirstPageNumber="1" horizontalDpi="300" verticalDpi="300" r:id="rId6"/>
  <headerFooter alignWithMargins="0"/>
</worksheet>
</file>

<file path=xl/worksheets/sheet3.xml><?xml version="1.0" encoding="utf-8"?>
<worksheet xmlns="http://schemas.openxmlformats.org/spreadsheetml/2006/main" xmlns:r="http://schemas.openxmlformats.org/officeDocument/2006/relationships">
  <dimension ref="A1:N89"/>
  <sheetViews>
    <sheetView showRuler="0" view="pageBreakPreview" zoomScaleNormal="100" zoomScaleSheetLayoutView="100" workbookViewId="0">
      <selection activeCell="A4" sqref="A4"/>
    </sheetView>
  </sheetViews>
  <sheetFormatPr defaultColWidth="11.5703125" defaultRowHeight="12.75"/>
  <cols>
    <col min="1" max="1" width="11.5703125" style="461" customWidth="1"/>
    <col min="2" max="2" width="52" style="461" customWidth="1"/>
    <col min="3" max="3" width="35.140625" style="461" customWidth="1"/>
    <col min="4" max="4" width="12.28515625" style="461" bestFit="1" customWidth="1"/>
    <col min="5" max="8" width="11.5703125" style="461" customWidth="1"/>
    <col min="9" max="9" width="13.140625" style="461" customWidth="1"/>
    <col min="10" max="10" width="19.28515625" style="461" customWidth="1"/>
    <col min="11" max="11" width="10.140625" style="461" customWidth="1"/>
    <col min="12" max="12" width="11.5703125" style="461" customWidth="1"/>
    <col min="13" max="13" width="12.5703125" style="461" customWidth="1"/>
    <col min="14" max="14" width="24" style="461" bestFit="1" customWidth="1"/>
    <col min="15" max="16384" width="11.5703125" style="461"/>
  </cols>
  <sheetData>
    <row r="1" spans="1:14" ht="25.15" customHeight="1">
      <c r="A1" s="621" t="s">
        <v>41</v>
      </c>
      <c r="B1" s="621"/>
      <c r="C1" s="621"/>
      <c r="D1" s="621"/>
      <c r="E1" s="621"/>
      <c r="F1" s="621"/>
      <c r="G1" s="621"/>
      <c r="I1" s="433"/>
      <c r="J1" s="433"/>
      <c r="L1" s="622" t="s">
        <v>1</v>
      </c>
      <c r="M1" s="623" t="s">
        <v>12</v>
      </c>
    </row>
    <row r="2" spans="1:14" ht="26.85" customHeight="1">
      <c r="A2" s="621"/>
      <c r="B2" s="621"/>
      <c r="C2" s="621"/>
      <c r="D2" s="621"/>
      <c r="E2" s="621"/>
      <c r="F2" s="621"/>
      <c r="G2" s="621"/>
      <c r="I2" s="433"/>
      <c r="J2" s="433"/>
      <c r="L2" s="624" t="s">
        <v>42</v>
      </c>
      <c r="M2" s="625" t="s">
        <v>570</v>
      </c>
    </row>
    <row r="3" spans="1:14" ht="88.15" customHeight="1">
      <c r="A3" s="626" t="s">
        <v>3</v>
      </c>
      <c r="B3" s="627" t="s">
        <v>43</v>
      </c>
      <c r="C3" s="627" t="s">
        <v>44</v>
      </c>
      <c r="D3" s="627" t="s">
        <v>665</v>
      </c>
      <c r="E3" s="628" t="s">
        <v>45</v>
      </c>
      <c r="F3" s="628" t="s">
        <v>46</v>
      </c>
      <c r="G3" s="628" t="s">
        <v>47</v>
      </c>
      <c r="H3" s="628" t="s">
        <v>48</v>
      </c>
      <c r="I3" s="628" t="s">
        <v>49</v>
      </c>
      <c r="J3" s="629" t="s">
        <v>50</v>
      </c>
      <c r="K3" s="630" t="s">
        <v>51</v>
      </c>
      <c r="L3" s="630" t="s">
        <v>52</v>
      </c>
      <c r="M3" s="630" t="s">
        <v>53</v>
      </c>
      <c r="N3" s="630" t="s">
        <v>681</v>
      </c>
    </row>
    <row r="4" spans="1:14" s="286" customFormat="1" ht="15" customHeight="1">
      <c r="A4" s="288" t="s">
        <v>323</v>
      </c>
      <c r="B4" s="559" t="s">
        <v>31</v>
      </c>
      <c r="C4" s="442" t="s">
        <v>671</v>
      </c>
      <c r="D4" s="442" t="s">
        <v>668</v>
      </c>
      <c r="E4" s="618">
        <v>2010</v>
      </c>
      <c r="F4" s="618">
        <v>2</v>
      </c>
      <c r="G4" s="618">
        <v>2</v>
      </c>
      <c r="H4" s="631">
        <v>1.9900497512437814</v>
      </c>
      <c r="I4" s="619">
        <f>(H4/G4)*100</f>
        <v>99.502487562189074</v>
      </c>
      <c r="J4" s="632" t="s">
        <v>54</v>
      </c>
      <c r="K4" s="633">
        <v>5</v>
      </c>
      <c r="L4" s="633">
        <f>(K4/G4)*100</f>
        <v>250</v>
      </c>
      <c r="M4" s="633">
        <f>(K4/H4)*100</f>
        <v>251.24999999999997</v>
      </c>
      <c r="N4" s="433" t="s">
        <v>680</v>
      </c>
    </row>
    <row r="5" spans="1:14" s="286" customFormat="1" ht="15" customHeight="1">
      <c r="A5" s="288" t="s">
        <v>323</v>
      </c>
      <c r="B5" s="559" t="s">
        <v>31</v>
      </c>
      <c r="C5" s="442" t="s">
        <v>671</v>
      </c>
      <c r="D5" s="442" t="s">
        <v>666</v>
      </c>
      <c r="E5" s="618">
        <v>2010</v>
      </c>
      <c r="F5" s="618">
        <v>2</v>
      </c>
      <c r="G5" s="618">
        <v>2</v>
      </c>
      <c r="H5" s="631">
        <v>1.9900497512437814</v>
      </c>
      <c r="I5" s="619">
        <f t="shared" ref="I5:I28" si="0">(H5/G5)*100</f>
        <v>99.502487562189074</v>
      </c>
      <c r="J5" s="632" t="s">
        <v>54</v>
      </c>
      <c r="K5" s="633">
        <v>0</v>
      </c>
      <c r="L5" s="633">
        <f>(K5/G5)*100</f>
        <v>0</v>
      </c>
      <c r="M5" s="633">
        <f>(K5/H5)*100</f>
        <v>0</v>
      </c>
      <c r="N5" s="433" t="s">
        <v>680</v>
      </c>
    </row>
    <row r="6" spans="1:14" s="286" customFormat="1" ht="15" customHeight="1">
      <c r="A6" s="288" t="s">
        <v>323</v>
      </c>
      <c r="B6" s="559" t="s">
        <v>31</v>
      </c>
      <c r="C6" s="442" t="s">
        <v>672</v>
      </c>
      <c r="D6" s="442" t="s">
        <v>667</v>
      </c>
      <c r="E6" s="618">
        <v>2010</v>
      </c>
      <c r="F6" s="618">
        <v>12</v>
      </c>
      <c r="G6" s="618">
        <v>12</v>
      </c>
      <c r="H6" s="631">
        <v>12</v>
      </c>
      <c r="I6" s="619">
        <f t="shared" si="0"/>
        <v>100</v>
      </c>
      <c r="J6" s="632" t="s">
        <v>54</v>
      </c>
      <c r="K6" s="633">
        <v>7</v>
      </c>
      <c r="L6" s="633">
        <f>(K6/G6)*100</f>
        <v>58.333333333333336</v>
      </c>
      <c r="M6" s="633">
        <f>(K6/H6)*100</f>
        <v>58.333333333333336</v>
      </c>
      <c r="N6" s="433" t="s">
        <v>680</v>
      </c>
    </row>
    <row r="7" spans="1:14" s="286" customFormat="1" ht="15" customHeight="1">
      <c r="A7" s="288" t="s">
        <v>323</v>
      </c>
      <c r="B7" s="559" t="s">
        <v>31</v>
      </c>
      <c r="C7" s="442" t="s">
        <v>672</v>
      </c>
      <c r="D7" s="442" t="s">
        <v>670</v>
      </c>
      <c r="E7" s="618">
        <v>2010</v>
      </c>
      <c r="F7" s="618">
        <v>4</v>
      </c>
      <c r="G7" s="618">
        <v>4</v>
      </c>
      <c r="H7" s="631">
        <v>4</v>
      </c>
      <c r="I7" s="619">
        <f t="shared" si="0"/>
        <v>100</v>
      </c>
      <c r="J7" s="632" t="s">
        <v>54</v>
      </c>
      <c r="K7" s="633">
        <v>2</v>
      </c>
      <c r="L7" s="633">
        <f t="shared" ref="L7:L28" si="1">(K7/G7)*100</f>
        <v>50</v>
      </c>
      <c r="M7" s="633">
        <f t="shared" ref="M7:M28" si="2">(K7/H7)*100</f>
        <v>50</v>
      </c>
      <c r="N7" s="433" t="s">
        <v>680</v>
      </c>
    </row>
    <row r="8" spans="1:14" s="286" customFormat="1" ht="15" customHeight="1">
      <c r="A8" s="288" t="s">
        <v>323</v>
      </c>
      <c r="B8" s="559" t="s">
        <v>31</v>
      </c>
      <c r="C8" s="442" t="s">
        <v>673</v>
      </c>
      <c r="D8" s="442" t="s">
        <v>668</v>
      </c>
      <c r="E8" s="618">
        <v>2010</v>
      </c>
      <c r="F8" s="618">
        <v>11</v>
      </c>
      <c r="G8" s="618">
        <v>11</v>
      </c>
      <c r="H8" s="631">
        <v>11</v>
      </c>
      <c r="I8" s="619">
        <f t="shared" si="0"/>
        <v>100</v>
      </c>
      <c r="J8" s="632" t="s">
        <v>54</v>
      </c>
      <c r="K8" s="633">
        <v>1</v>
      </c>
      <c r="L8" s="633">
        <f t="shared" si="1"/>
        <v>9.0909090909090917</v>
      </c>
      <c r="M8" s="633">
        <f t="shared" si="2"/>
        <v>9.0909090909090917</v>
      </c>
      <c r="N8" s="433" t="s">
        <v>680</v>
      </c>
    </row>
    <row r="9" spans="1:14" s="286" customFormat="1" ht="15" customHeight="1">
      <c r="A9" s="288" t="s">
        <v>323</v>
      </c>
      <c r="B9" s="559" t="s">
        <v>31</v>
      </c>
      <c r="C9" s="442" t="s">
        <v>673</v>
      </c>
      <c r="D9" s="442" t="s">
        <v>669</v>
      </c>
      <c r="E9" s="618">
        <v>2010</v>
      </c>
      <c r="F9" s="618">
        <v>4</v>
      </c>
      <c r="G9" s="618">
        <v>4</v>
      </c>
      <c r="H9" s="631">
        <v>4</v>
      </c>
      <c r="I9" s="619">
        <f t="shared" si="0"/>
        <v>100</v>
      </c>
      <c r="J9" s="632" t="s">
        <v>54</v>
      </c>
      <c r="K9" s="633">
        <v>1</v>
      </c>
      <c r="L9" s="633">
        <f t="shared" si="1"/>
        <v>25</v>
      </c>
      <c r="M9" s="633">
        <f t="shared" si="2"/>
        <v>25</v>
      </c>
      <c r="N9" s="433" t="s">
        <v>680</v>
      </c>
    </row>
    <row r="10" spans="1:14" s="286" customFormat="1" ht="15" customHeight="1">
      <c r="A10" s="288" t="s">
        <v>323</v>
      </c>
      <c r="B10" s="559" t="s">
        <v>31</v>
      </c>
      <c r="C10" s="442" t="s">
        <v>674</v>
      </c>
      <c r="D10" s="442" t="s">
        <v>668</v>
      </c>
      <c r="E10" s="618">
        <v>2010</v>
      </c>
      <c r="F10" s="618">
        <v>41</v>
      </c>
      <c r="G10" s="618">
        <v>41</v>
      </c>
      <c r="H10" s="631">
        <v>37.188208616780045</v>
      </c>
      <c r="I10" s="619">
        <f t="shared" si="0"/>
        <v>90.702947845804999</v>
      </c>
      <c r="J10" s="632" t="s">
        <v>55</v>
      </c>
      <c r="K10" s="633">
        <v>12</v>
      </c>
      <c r="L10" s="633">
        <f t="shared" si="1"/>
        <v>29.268292682926827</v>
      </c>
      <c r="M10" s="633">
        <f t="shared" si="2"/>
        <v>32.268292682926827</v>
      </c>
      <c r="N10" s="433" t="s">
        <v>680</v>
      </c>
    </row>
    <row r="11" spans="1:14" s="286" customFormat="1" ht="15" customHeight="1">
      <c r="A11" s="288" t="s">
        <v>323</v>
      </c>
      <c r="B11" s="559" t="s">
        <v>31</v>
      </c>
      <c r="C11" s="442" t="s">
        <v>674</v>
      </c>
      <c r="D11" s="442" t="s">
        <v>669</v>
      </c>
      <c r="E11" s="618">
        <v>2010</v>
      </c>
      <c r="F11" s="618">
        <v>121</v>
      </c>
      <c r="G11" s="618">
        <v>121</v>
      </c>
      <c r="H11" s="631">
        <v>92.898272552783112</v>
      </c>
      <c r="I11" s="619">
        <f t="shared" si="0"/>
        <v>76.775431861804222</v>
      </c>
      <c r="J11" s="632" t="s">
        <v>55</v>
      </c>
      <c r="K11" s="633">
        <v>33</v>
      </c>
      <c r="L11" s="633">
        <f t="shared" si="1"/>
        <v>27.27272727272727</v>
      </c>
      <c r="M11" s="633">
        <f t="shared" si="2"/>
        <v>35.522727272727273</v>
      </c>
      <c r="N11" s="433" t="s">
        <v>680</v>
      </c>
    </row>
    <row r="12" spans="1:14" s="286" customFormat="1" ht="15" customHeight="1">
      <c r="A12" s="288" t="s">
        <v>323</v>
      </c>
      <c r="B12" s="559" t="s">
        <v>31</v>
      </c>
      <c r="C12" s="442" t="s">
        <v>674</v>
      </c>
      <c r="D12" s="442" t="s">
        <v>666</v>
      </c>
      <c r="E12" s="618">
        <v>2010</v>
      </c>
      <c r="F12" s="618">
        <v>22</v>
      </c>
      <c r="G12" s="618">
        <v>22</v>
      </c>
      <c r="H12" s="631">
        <v>21</v>
      </c>
      <c r="I12" s="619">
        <f t="shared" si="0"/>
        <v>95.454545454545453</v>
      </c>
      <c r="J12" s="632" t="s">
        <v>55</v>
      </c>
      <c r="K12" s="633">
        <v>12</v>
      </c>
      <c r="L12" s="633">
        <f t="shared" si="1"/>
        <v>54.54545454545454</v>
      </c>
      <c r="M12" s="633">
        <f t="shared" si="2"/>
        <v>57.142857142857139</v>
      </c>
      <c r="N12" s="433" t="s">
        <v>680</v>
      </c>
    </row>
    <row r="13" spans="1:14" s="286" customFormat="1" ht="15" customHeight="1">
      <c r="A13" s="288" t="s">
        <v>323</v>
      </c>
      <c r="B13" s="559" t="s">
        <v>31</v>
      </c>
      <c r="C13" s="442" t="s">
        <v>674</v>
      </c>
      <c r="D13" s="442" t="s">
        <v>667</v>
      </c>
      <c r="E13" s="618">
        <v>2010</v>
      </c>
      <c r="F13" s="618">
        <v>12</v>
      </c>
      <c r="G13" s="618">
        <v>12</v>
      </c>
      <c r="H13" s="631">
        <v>12</v>
      </c>
      <c r="I13" s="619">
        <f t="shared" si="0"/>
        <v>100</v>
      </c>
      <c r="J13" s="632" t="s">
        <v>54</v>
      </c>
      <c r="K13" s="633">
        <v>6</v>
      </c>
      <c r="L13" s="633">
        <f t="shared" si="1"/>
        <v>50</v>
      </c>
      <c r="M13" s="633">
        <f t="shared" si="2"/>
        <v>50</v>
      </c>
      <c r="N13" s="433" t="s">
        <v>680</v>
      </c>
    </row>
    <row r="14" spans="1:14" s="286" customFormat="1" ht="15" customHeight="1">
      <c r="A14" s="288" t="s">
        <v>323</v>
      </c>
      <c r="B14" s="559" t="s">
        <v>31</v>
      </c>
      <c r="C14" s="442" t="s">
        <v>674</v>
      </c>
      <c r="D14" s="442" t="s">
        <v>670</v>
      </c>
      <c r="E14" s="618">
        <v>2010</v>
      </c>
      <c r="F14" s="618">
        <v>2</v>
      </c>
      <c r="G14" s="618">
        <v>2</v>
      </c>
      <c r="H14" s="631">
        <v>1.9900497512437814</v>
      </c>
      <c r="I14" s="619">
        <f t="shared" si="0"/>
        <v>99.502487562189074</v>
      </c>
      <c r="J14" s="632" t="s">
        <v>54</v>
      </c>
      <c r="K14" s="633">
        <v>2</v>
      </c>
      <c r="L14" s="633">
        <f t="shared" si="1"/>
        <v>100</v>
      </c>
      <c r="M14" s="633">
        <f t="shared" si="2"/>
        <v>100.49999999999999</v>
      </c>
      <c r="N14" s="433" t="s">
        <v>680</v>
      </c>
    </row>
    <row r="15" spans="1:14" s="286" customFormat="1" ht="15" customHeight="1">
      <c r="A15" s="288" t="s">
        <v>323</v>
      </c>
      <c r="B15" s="559" t="s">
        <v>31</v>
      </c>
      <c r="C15" s="442" t="s">
        <v>675</v>
      </c>
      <c r="D15" s="442" t="s">
        <v>668</v>
      </c>
      <c r="E15" s="618">
        <v>2010</v>
      </c>
      <c r="F15" s="618">
        <v>2</v>
      </c>
      <c r="G15" s="618">
        <v>2</v>
      </c>
      <c r="H15" s="631">
        <v>1.9900497512437814</v>
      </c>
      <c r="I15" s="619">
        <f t="shared" si="0"/>
        <v>99.502487562189074</v>
      </c>
      <c r="J15" s="632" t="s">
        <v>54</v>
      </c>
      <c r="K15" s="633">
        <v>0</v>
      </c>
      <c r="L15" s="633">
        <f t="shared" si="1"/>
        <v>0</v>
      </c>
      <c r="M15" s="633">
        <f t="shared" si="2"/>
        <v>0</v>
      </c>
      <c r="N15" s="433" t="s">
        <v>680</v>
      </c>
    </row>
    <row r="16" spans="1:14" s="286" customFormat="1" ht="15" customHeight="1">
      <c r="A16" s="288" t="s">
        <v>323</v>
      </c>
      <c r="B16" s="559" t="s">
        <v>31</v>
      </c>
      <c r="C16" s="442" t="s">
        <v>675</v>
      </c>
      <c r="D16" s="442" t="s">
        <v>669</v>
      </c>
      <c r="E16" s="618">
        <v>2010</v>
      </c>
      <c r="F16" s="618">
        <v>22</v>
      </c>
      <c r="G16" s="618">
        <v>22</v>
      </c>
      <c r="H16" s="631">
        <v>21</v>
      </c>
      <c r="I16" s="619">
        <f t="shared" si="0"/>
        <v>95.454545454545453</v>
      </c>
      <c r="J16" s="632" t="s">
        <v>55</v>
      </c>
      <c r="K16" s="633">
        <v>9</v>
      </c>
      <c r="L16" s="633">
        <f t="shared" si="1"/>
        <v>40.909090909090914</v>
      </c>
      <c r="M16" s="633">
        <f t="shared" si="2"/>
        <v>42.857142857142854</v>
      </c>
      <c r="N16" s="433" t="s">
        <v>680</v>
      </c>
    </row>
    <row r="17" spans="1:14" s="286" customFormat="1" ht="15" customHeight="1">
      <c r="A17" s="288" t="s">
        <v>323</v>
      </c>
      <c r="B17" s="559" t="s">
        <v>31</v>
      </c>
      <c r="C17" s="442" t="s">
        <v>675</v>
      </c>
      <c r="D17" s="442" t="s">
        <v>666</v>
      </c>
      <c r="E17" s="618">
        <v>2010</v>
      </c>
      <c r="F17" s="618">
        <v>10</v>
      </c>
      <c r="G17" s="618">
        <v>10</v>
      </c>
      <c r="H17" s="631">
        <v>10</v>
      </c>
      <c r="I17" s="619">
        <f t="shared" si="0"/>
        <v>100</v>
      </c>
      <c r="J17" s="632" t="s">
        <v>54</v>
      </c>
      <c r="K17" s="633">
        <v>9</v>
      </c>
      <c r="L17" s="633">
        <f t="shared" si="1"/>
        <v>90</v>
      </c>
      <c r="M17" s="633">
        <f t="shared" si="2"/>
        <v>90</v>
      </c>
      <c r="N17" s="433" t="s">
        <v>680</v>
      </c>
    </row>
    <row r="18" spans="1:14" s="286" customFormat="1" ht="15" customHeight="1">
      <c r="A18" s="288" t="s">
        <v>323</v>
      </c>
      <c r="B18" s="559" t="s">
        <v>31</v>
      </c>
      <c r="C18" s="443" t="s">
        <v>676</v>
      </c>
      <c r="D18" s="442" t="s">
        <v>668</v>
      </c>
      <c r="E18" s="618">
        <v>2010</v>
      </c>
      <c r="F18" s="618">
        <v>1</v>
      </c>
      <c r="G18" s="618">
        <v>1</v>
      </c>
      <c r="H18" s="631">
        <v>0.99750623441396513</v>
      </c>
      <c r="I18" s="619">
        <f t="shared" si="0"/>
        <v>99.750623441396513</v>
      </c>
      <c r="J18" s="632" t="s">
        <v>54</v>
      </c>
      <c r="K18" s="633">
        <v>21</v>
      </c>
      <c r="L18" s="633">
        <f t="shared" si="1"/>
        <v>2100</v>
      </c>
      <c r="M18" s="633">
        <f t="shared" si="2"/>
        <v>2105.25</v>
      </c>
      <c r="N18" s="433" t="s">
        <v>680</v>
      </c>
    </row>
    <row r="19" spans="1:14" s="286" customFormat="1" ht="15" customHeight="1">
      <c r="A19" s="288" t="s">
        <v>323</v>
      </c>
      <c r="B19" s="559" t="s">
        <v>31</v>
      </c>
      <c r="C19" s="443" t="s">
        <v>676</v>
      </c>
      <c r="D19" s="442" t="s">
        <v>669</v>
      </c>
      <c r="E19" s="618">
        <v>2010</v>
      </c>
      <c r="F19" s="618">
        <v>32</v>
      </c>
      <c r="G19" s="618">
        <v>32</v>
      </c>
      <c r="H19" s="631">
        <v>30</v>
      </c>
      <c r="I19" s="619">
        <f t="shared" si="0"/>
        <v>93.75</v>
      </c>
      <c r="J19" s="632" t="s">
        <v>55</v>
      </c>
      <c r="K19" s="633">
        <v>14</v>
      </c>
      <c r="L19" s="633">
        <f t="shared" si="1"/>
        <v>43.75</v>
      </c>
      <c r="M19" s="633">
        <f t="shared" si="2"/>
        <v>46.666666666666664</v>
      </c>
      <c r="N19" s="433" t="s">
        <v>680</v>
      </c>
    </row>
    <row r="20" spans="1:14" s="286" customFormat="1" ht="15" customHeight="1">
      <c r="A20" s="288" t="s">
        <v>323</v>
      </c>
      <c r="B20" s="559" t="s">
        <v>31</v>
      </c>
      <c r="C20" s="443" t="s">
        <v>676</v>
      </c>
      <c r="D20" s="442" t="s">
        <v>666</v>
      </c>
      <c r="E20" s="618">
        <v>2010</v>
      </c>
      <c r="F20" s="618">
        <v>17</v>
      </c>
      <c r="G20" s="618">
        <v>17</v>
      </c>
      <c r="H20" s="631">
        <v>16</v>
      </c>
      <c r="I20" s="619">
        <f t="shared" si="0"/>
        <v>94.117647058823522</v>
      </c>
      <c r="J20" s="632" t="s">
        <v>55</v>
      </c>
      <c r="K20" s="633">
        <v>2</v>
      </c>
      <c r="L20" s="633">
        <f t="shared" si="1"/>
        <v>11.76470588235294</v>
      </c>
      <c r="M20" s="633">
        <f t="shared" si="2"/>
        <v>12.5</v>
      </c>
      <c r="N20" s="433" t="s">
        <v>680</v>
      </c>
    </row>
    <row r="21" spans="1:14" s="286" customFormat="1" ht="15" customHeight="1">
      <c r="A21" s="288" t="s">
        <v>323</v>
      </c>
      <c r="B21" s="559" t="s">
        <v>31</v>
      </c>
      <c r="C21" s="443" t="s">
        <v>676</v>
      </c>
      <c r="D21" s="442" t="s">
        <v>667</v>
      </c>
      <c r="E21" s="618">
        <v>2010</v>
      </c>
      <c r="F21" s="618">
        <v>9</v>
      </c>
      <c r="G21" s="618">
        <v>9</v>
      </c>
      <c r="H21" s="631">
        <v>9</v>
      </c>
      <c r="I21" s="619">
        <f t="shared" si="0"/>
        <v>100</v>
      </c>
      <c r="J21" s="632" t="s">
        <v>54</v>
      </c>
      <c r="K21" s="633">
        <v>2</v>
      </c>
      <c r="L21" s="633">
        <f t="shared" si="1"/>
        <v>22.222222222222221</v>
      </c>
      <c r="M21" s="633">
        <f t="shared" si="2"/>
        <v>22.222222222222221</v>
      </c>
      <c r="N21" s="433" t="s">
        <v>680</v>
      </c>
    </row>
    <row r="22" spans="1:14" s="286" customFormat="1" ht="15" customHeight="1">
      <c r="A22" s="288" t="s">
        <v>323</v>
      </c>
      <c r="B22" s="559" t="s">
        <v>31</v>
      </c>
      <c r="C22" s="443" t="s">
        <v>676</v>
      </c>
      <c r="D22" s="442" t="s">
        <v>670</v>
      </c>
      <c r="E22" s="618">
        <v>2010</v>
      </c>
      <c r="F22" s="618">
        <v>4</v>
      </c>
      <c r="G22" s="618">
        <v>4</v>
      </c>
      <c r="H22" s="631">
        <v>4</v>
      </c>
      <c r="I22" s="619">
        <f t="shared" si="0"/>
        <v>100</v>
      </c>
      <c r="J22" s="632" t="s">
        <v>54</v>
      </c>
      <c r="K22" s="633">
        <v>1</v>
      </c>
      <c r="L22" s="633">
        <f t="shared" si="1"/>
        <v>25</v>
      </c>
      <c r="M22" s="633">
        <f t="shared" si="2"/>
        <v>25</v>
      </c>
      <c r="N22" s="433" t="s">
        <v>680</v>
      </c>
    </row>
    <row r="23" spans="1:14" s="286" customFormat="1" ht="15" customHeight="1">
      <c r="A23" s="288" t="s">
        <v>323</v>
      </c>
      <c r="B23" s="559" t="s">
        <v>31</v>
      </c>
      <c r="C23" s="442" t="s">
        <v>677</v>
      </c>
      <c r="D23" s="442" t="s">
        <v>668</v>
      </c>
      <c r="E23" s="618">
        <v>2010</v>
      </c>
      <c r="F23" s="618">
        <v>479</v>
      </c>
      <c r="G23" s="618">
        <v>479</v>
      </c>
      <c r="H23" s="631">
        <v>218</v>
      </c>
      <c r="I23" s="619">
        <f t="shared" si="0"/>
        <v>45.511482254697292</v>
      </c>
      <c r="J23" s="632" t="s">
        <v>55</v>
      </c>
      <c r="K23" s="633">
        <v>139</v>
      </c>
      <c r="L23" s="633">
        <f t="shared" si="1"/>
        <v>29.018789144050107</v>
      </c>
      <c r="M23" s="633">
        <f t="shared" si="2"/>
        <v>63.761467889908253</v>
      </c>
      <c r="N23" s="433" t="s">
        <v>680</v>
      </c>
    </row>
    <row r="24" spans="1:14" s="286" customFormat="1" ht="15" customHeight="1">
      <c r="A24" s="288" t="s">
        <v>323</v>
      </c>
      <c r="B24" s="559" t="s">
        <v>31</v>
      </c>
      <c r="C24" s="442" t="s">
        <v>677</v>
      </c>
      <c r="D24" s="442" t="s">
        <v>669</v>
      </c>
      <c r="E24" s="618">
        <v>2010</v>
      </c>
      <c r="F24" s="618">
        <v>283</v>
      </c>
      <c r="G24" s="618">
        <v>283</v>
      </c>
      <c r="H24" s="631">
        <v>166</v>
      </c>
      <c r="I24" s="619">
        <f t="shared" si="0"/>
        <v>58.657243816254415</v>
      </c>
      <c r="J24" s="632" t="s">
        <v>55</v>
      </c>
      <c r="K24" s="633">
        <v>89</v>
      </c>
      <c r="L24" s="633">
        <f t="shared" si="1"/>
        <v>31.448763250883395</v>
      </c>
      <c r="M24" s="633">
        <f t="shared" si="2"/>
        <v>53.614457831325304</v>
      </c>
      <c r="N24" s="433" t="s">
        <v>680</v>
      </c>
    </row>
    <row r="25" spans="1:14" s="286" customFormat="1" ht="15" customHeight="1">
      <c r="A25" s="288" t="s">
        <v>323</v>
      </c>
      <c r="B25" s="559" t="s">
        <v>31</v>
      </c>
      <c r="C25" s="442" t="s">
        <v>678</v>
      </c>
      <c r="D25" s="442" t="s">
        <v>668</v>
      </c>
      <c r="E25" s="618">
        <v>2010</v>
      </c>
      <c r="F25" s="618">
        <v>2</v>
      </c>
      <c r="G25" s="618">
        <v>2</v>
      </c>
      <c r="H25" s="631">
        <v>1.9900497512437814</v>
      </c>
      <c r="I25" s="619">
        <f t="shared" si="0"/>
        <v>99.502487562189074</v>
      </c>
      <c r="J25" s="632" t="s">
        <v>54</v>
      </c>
      <c r="K25" s="633">
        <v>9</v>
      </c>
      <c r="L25" s="633">
        <f t="shared" si="1"/>
        <v>450</v>
      </c>
      <c r="M25" s="633">
        <f t="shared" si="2"/>
        <v>452.24999999999989</v>
      </c>
      <c r="N25" s="433" t="s">
        <v>680</v>
      </c>
    </row>
    <row r="26" spans="1:14" s="286" customFormat="1" ht="15" customHeight="1">
      <c r="A26" s="288" t="s">
        <v>323</v>
      </c>
      <c r="B26" s="559" t="s">
        <v>31</v>
      </c>
      <c r="C26" s="442" t="s">
        <v>678</v>
      </c>
      <c r="D26" s="442" t="s">
        <v>669</v>
      </c>
      <c r="E26" s="618">
        <v>2010</v>
      </c>
      <c r="F26" s="618">
        <v>12</v>
      </c>
      <c r="G26" s="618">
        <v>12</v>
      </c>
      <c r="H26" s="631">
        <v>12</v>
      </c>
      <c r="I26" s="619">
        <f t="shared" si="0"/>
        <v>100</v>
      </c>
      <c r="J26" s="632" t="s">
        <v>54</v>
      </c>
      <c r="K26" s="633">
        <v>60</v>
      </c>
      <c r="L26" s="633">
        <f t="shared" si="1"/>
        <v>500</v>
      </c>
      <c r="M26" s="633">
        <f t="shared" si="2"/>
        <v>500</v>
      </c>
      <c r="N26" s="433" t="s">
        <v>680</v>
      </c>
    </row>
    <row r="27" spans="1:14" s="286" customFormat="1" ht="15" customHeight="1">
      <c r="A27" s="288" t="s">
        <v>323</v>
      </c>
      <c r="B27" s="559" t="s">
        <v>31</v>
      </c>
      <c r="C27" s="442" t="s">
        <v>678</v>
      </c>
      <c r="D27" s="442" t="s">
        <v>666</v>
      </c>
      <c r="E27" s="618">
        <v>2010</v>
      </c>
      <c r="F27" s="618">
        <v>2</v>
      </c>
      <c r="G27" s="618">
        <v>2</v>
      </c>
      <c r="H27" s="631">
        <v>1.9900497512437814</v>
      </c>
      <c r="I27" s="619">
        <f t="shared" si="0"/>
        <v>99.502487562189074</v>
      </c>
      <c r="J27" s="632" t="s">
        <v>54</v>
      </c>
      <c r="K27" s="633">
        <v>1</v>
      </c>
      <c r="L27" s="633">
        <f t="shared" si="1"/>
        <v>50</v>
      </c>
      <c r="M27" s="633">
        <f t="shared" si="2"/>
        <v>50.249999999999993</v>
      </c>
      <c r="N27" s="433" t="s">
        <v>680</v>
      </c>
    </row>
    <row r="28" spans="1:14" s="286" customFormat="1" ht="15" customHeight="1">
      <c r="A28" s="288" t="s">
        <v>323</v>
      </c>
      <c r="B28" s="559" t="s">
        <v>31</v>
      </c>
      <c r="C28" s="442" t="s">
        <v>679</v>
      </c>
      <c r="D28" s="442" t="s">
        <v>666</v>
      </c>
      <c r="E28" s="618">
        <v>2010</v>
      </c>
      <c r="F28" s="618">
        <v>1</v>
      </c>
      <c r="G28" s="618">
        <v>1</v>
      </c>
      <c r="H28" s="631">
        <v>0.99750623441396513</v>
      </c>
      <c r="I28" s="619">
        <f t="shared" si="0"/>
        <v>99.750623441396513</v>
      </c>
      <c r="J28" s="632" t="s">
        <v>54</v>
      </c>
      <c r="K28" s="633">
        <v>2</v>
      </c>
      <c r="L28" s="633">
        <f t="shared" si="1"/>
        <v>200</v>
      </c>
      <c r="M28" s="633">
        <f t="shared" si="2"/>
        <v>200.5</v>
      </c>
      <c r="N28" s="433" t="s">
        <v>680</v>
      </c>
    </row>
    <row r="29" spans="1:14" s="286" customFormat="1" ht="15" customHeight="1">
      <c r="A29" s="288"/>
      <c r="B29" s="559"/>
      <c r="C29" s="634"/>
      <c r="D29" s="634"/>
      <c r="E29" s="618"/>
      <c r="F29" s="618"/>
      <c r="G29" s="618"/>
      <c r="H29" s="618"/>
      <c r="I29" s="635"/>
      <c r="J29" s="632"/>
      <c r="K29" s="620"/>
      <c r="L29" s="620"/>
      <c r="M29" s="620"/>
    </row>
    <row r="30" spans="1:14" s="286" customFormat="1" ht="15" customHeight="1">
      <c r="A30" s="288" t="s">
        <v>323</v>
      </c>
      <c r="B30" s="559" t="s">
        <v>31</v>
      </c>
      <c r="C30" s="442" t="s">
        <v>671</v>
      </c>
      <c r="D30" s="442" t="s">
        <v>668</v>
      </c>
      <c r="E30" s="618">
        <v>2011</v>
      </c>
      <c r="F30" s="618">
        <v>2</v>
      </c>
      <c r="G30" s="618">
        <v>2</v>
      </c>
      <c r="H30" s="631">
        <v>1.9900497512437814</v>
      </c>
      <c r="I30" s="619">
        <f>(H30/G30)*100</f>
        <v>99.502487562189074</v>
      </c>
      <c r="J30" s="632" t="s">
        <v>54</v>
      </c>
      <c r="K30" s="620">
        <v>0</v>
      </c>
      <c r="L30" s="633">
        <f>(K30/G30)*100</f>
        <v>0</v>
      </c>
      <c r="M30" s="633">
        <f>(K30/H30)*100</f>
        <v>0</v>
      </c>
      <c r="N30" s="433" t="s">
        <v>680</v>
      </c>
    </row>
    <row r="31" spans="1:14" s="286" customFormat="1" ht="15" customHeight="1">
      <c r="A31" s="288" t="s">
        <v>323</v>
      </c>
      <c r="B31" s="559" t="s">
        <v>31</v>
      </c>
      <c r="C31" s="442" t="s">
        <v>671</v>
      </c>
      <c r="D31" s="442" t="s">
        <v>669</v>
      </c>
      <c r="E31" s="618">
        <v>2011</v>
      </c>
      <c r="F31" s="618">
        <v>2</v>
      </c>
      <c r="G31" s="618">
        <v>2</v>
      </c>
      <c r="H31" s="631">
        <v>1.9900497512437814</v>
      </c>
      <c r="I31" s="619">
        <f t="shared" ref="I31:I54" si="3">(H31/G31)*100</f>
        <v>99.502487562189074</v>
      </c>
      <c r="J31" s="632" t="s">
        <v>54</v>
      </c>
      <c r="K31" s="620">
        <v>1</v>
      </c>
      <c r="L31" s="633">
        <f>(K31/G31)*100</f>
        <v>50</v>
      </c>
      <c r="M31" s="633">
        <f>(K31/H31)*100</f>
        <v>50.249999999999993</v>
      </c>
      <c r="N31" s="433" t="s">
        <v>680</v>
      </c>
    </row>
    <row r="32" spans="1:14" s="286" customFormat="1" ht="15" customHeight="1">
      <c r="A32" s="288" t="s">
        <v>323</v>
      </c>
      <c r="B32" s="559" t="s">
        <v>31</v>
      </c>
      <c r="C32" s="442" t="s">
        <v>672</v>
      </c>
      <c r="D32" s="442" t="s">
        <v>667</v>
      </c>
      <c r="E32" s="618">
        <v>2011</v>
      </c>
      <c r="F32" s="618">
        <v>12</v>
      </c>
      <c r="G32" s="618">
        <v>12</v>
      </c>
      <c r="H32" s="631">
        <v>12</v>
      </c>
      <c r="I32" s="619">
        <f t="shared" si="3"/>
        <v>100</v>
      </c>
      <c r="J32" s="632" t="s">
        <v>54</v>
      </c>
      <c r="K32" s="620">
        <v>0</v>
      </c>
      <c r="L32" s="633">
        <f>(K32/G32)*100</f>
        <v>0</v>
      </c>
      <c r="M32" s="633">
        <f>(K32/H32)*100</f>
        <v>0</v>
      </c>
      <c r="N32" s="433" t="s">
        <v>680</v>
      </c>
    </row>
    <row r="33" spans="1:14" s="286" customFormat="1" ht="15" customHeight="1">
      <c r="A33" s="288" t="s">
        <v>323</v>
      </c>
      <c r="B33" s="559" t="s">
        <v>31</v>
      </c>
      <c r="C33" s="442" t="s">
        <v>672</v>
      </c>
      <c r="D33" s="442" t="s">
        <v>670</v>
      </c>
      <c r="E33" s="618">
        <v>2011</v>
      </c>
      <c r="F33" s="618">
        <v>4</v>
      </c>
      <c r="G33" s="618">
        <v>4</v>
      </c>
      <c r="H33" s="631">
        <v>4</v>
      </c>
      <c r="I33" s="619">
        <f t="shared" si="3"/>
        <v>100</v>
      </c>
      <c r="J33" s="632" t="s">
        <v>54</v>
      </c>
      <c r="K33" s="620">
        <v>1</v>
      </c>
      <c r="L33" s="633">
        <f t="shared" ref="L33:L54" si="4">(K33/G33)*100</f>
        <v>25</v>
      </c>
      <c r="M33" s="633">
        <f t="shared" ref="M33:M54" si="5">(K33/H33)*100</f>
        <v>25</v>
      </c>
      <c r="N33" s="433" t="s">
        <v>680</v>
      </c>
    </row>
    <row r="34" spans="1:14" s="286" customFormat="1" ht="15" customHeight="1">
      <c r="A34" s="288" t="s">
        <v>323</v>
      </c>
      <c r="B34" s="559" t="s">
        <v>31</v>
      </c>
      <c r="C34" s="442" t="s">
        <v>673</v>
      </c>
      <c r="D34" s="442" t="s">
        <v>668</v>
      </c>
      <c r="E34" s="618">
        <v>2011</v>
      </c>
      <c r="F34" s="618">
        <v>11</v>
      </c>
      <c r="G34" s="618">
        <v>11</v>
      </c>
      <c r="H34" s="631">
        <v>11</v>
      </c>
      <c r="I34" s="619">
        <f t="shared" si="3"/>
        <v>100</v>
      </c>
      <c r="J34" s="632" t="s">
        <v>54</v>
      </c>
      <c r="K34" s="620">
        <v>6</v>
      </c>
      <c r="L34" s="633">
        <f t="shared" si="4"/>
        <v>54.54545454545454</v>
      </c>
      <c r="M34" s="633">
        <f t="shared" si="5"/>
        <v>54.54545454545454</v>
      </c>
      <c r="N34" s="433" t="s">
        <v>680</v>
      </c>
    </row>
    <row r="35" spans="1:14" s="286" customFormat="1" ht="15" customHeight="1">
      <c r="A35" s="288" t="s">
        <v>323</v>
      </c>
      <c r="B35" s="559" t="s">
        <v>31</v>
      </c>
      <c r="C35" s="442" t="s">
        <v>673</v>
      </c>
      <c r="D35" s="442" t="s">
        <v>669</v>
      </c>
      <c r="E35" s="618">
        <v>2011</v>
      </c>
      <c r="F35" s="618">
        <v>4</v>
      </c>
      <c r="G35" s="618">
        <v>4</v>
      </c>
      <c r="H35" s="631">
        <v>4</v>
      </c>
      <c r="I35" s="619">
        <f t="shared" si="3"/>
        <v>100</v>
      </c>
      <c r="J35" s="632" t="s">
        <v>54</v>
      </c>
      <c r="K35" s="620">
        <v>0</v>
      </c>
      <c r="L35" s="633">
        <f t="shared" si="4"/>
        <v>0</v>
      </c>
      <c r="M35" s="633">
        <f t="shared" si="5"/>
        <v>0</v>
      </c>
      <c r="N35" s="433" t="s">
        <v>680</v>
      </c>
    </row>
    <row r="36" spans="1:14" s="286" customFormat="1" ht="15" customHeight="1">
      <c r="A36" s="288" t="s">
        <v>323</v>
      </c>
      <c r="B36" s="559" t="s">
        <v>31</v>
      </c>
      <c r="C36" s="442" t="s">
        <v>674</v>
      </c>
      <c r="D36" s="442" t="s">
        <v>668</v>
      </c>
      <c r="E36" s="618">
        <v>2011</v>
      </c>
      <c r="F36" s="618">
        <v>41</v>
      </c>
      <c r="G36" s="618">
        <v>41</v>
      </c>
      <c r="H36" s="631">
        <v>37.188208616780045</v>
      </c>
      <c r="I36" s="619">
        <f t="shared" si="3"/>
        <v>90.702947845804999</v>
      </c>
      <c r="J36" s="632" t="s">
        <v>55</v>
      </c>
      <c r="K36" s="620">
        <v>14</v>
      </c>
      <c r="L36" s="633">
        <f t="shared" si="4"/>
        <v>34.146341463414636</v>
      </c>
      <c r="M36" s="633">
        <f t="shared" si="5"/>
        <v>37.646341463414636</v>
      </c>
      <c r="N36" s="433" t="s">
        <v>680</v>
      </c>
    </row>
    <row r="37" spans="1:14" s="286" customFormat="1" ht="15" customHeight="1">
      <c r="A37" s="288" t="s">
        <v>323</v>
      </c>
      <c r="B37" s="559" t="s">
        <v>31</v>
      </c>
      <c r="C37" s="442" t="s">
        <v>674</v>
      </c>
      <c r="D37" s="442" t="s">
        <v>669</v>
      </c>
      <c r="E37" s="618">
        <v>2011</v>
      </c>
      <c r="F37" s="618">
        <v>121</v>
      </c>
      <c r="G37" s="618">
        <v>121</v>
      </c>
      <c r="H37" s="631">
        <v>92.898272552783112</v>
      </c>
      <c r="I37" s="619">
        <f t="shared" si="3"/>
        <v>76.775431861804222</v>
      </c>
      <c r="J37" s="632" t="s">
        <v>55</v>
      </c>
      <c r="K37" s="620">
        <v>27</v>
      </c>
      <c r="L37" s="633">
        <f t="shared" si="4"/>
        <v>22.314049586776861</v>
      </c>
      <c r="M37" s="633">
        <f t="shared" si="5"/>
        <v>29.064049586776857</v>
      </c>
      <c r="N37" s="433" t="s">
        <v>680</v>
      </c>
    </row>
    <row r="38" spans="1:14" s="286" customFormat="1" ht="15" customHeight="1">
      <c r="A38" s="288" t="s">
        <v>323</v>
      </c>
      <c r="B38" s="559" t="s">
        <v>31</v>
      </c>
      <c r="C38" s="442" t="s">
        <v>674</v>
      </c>
      <c r="D38" s="442" t="s">
        <v>666</v>
      </c>
      <c r="E38" s="618">
        <v>2011</v>
      </c>
      <c r="F38" s="618">
        <v>22</v>
      </c>
      <c r="G38" s="618">
        <v>22</v>
      </c>
      <c r="H38" s="631">
        <v>21</v>
      </c>
      <c r="I38" s="619">
        <f t="shared" si="3"/>
        <v>95.454545454545453</v>
      </c>
      <c r="J38" s="632" t="s">
        <v>55</v>
      </c>
      <c r="K38" s="620">
        <v>4</v>
      </c>
      <c r="L38" s="633">
        <f t="shared" si="4"/>
        <v>18.181818181818183</v>
      </c>
      <c r="M38" s="633">
        <f t="shared" si="5"/>
        <v>19.047619047619047</v>
      </c>
      <c r="N38" s="433" t="s">
        <v>680</v>
      </c>
    </row>
    <row r="39" spans="1:14" s="286" customFormat="1" ht="15" customHeight="1">
      <c r="A39" s="288" t="s">
        <v>323</v>
      </c>
      <c r="B39" s="559" t="s">
        <v>31</v>
      </c>
      <c r="C39" s="442" t="s">
        <v>674</v>
      </c>
      <c r="D39" s="442" t="s">
        <v>667</v>
      </c>
      <c r="E39" s="618">
        <v>2011</v>
      </c>
      <c r="F39" s="618">
        <v>12</v>
      </c>
      <c r="G39" s="618">
        <v>12</v>
      </c>
      <c r="H39" s="631">
        <v>12</v>
      </c>
      <c r="I39" s="619">
        <f t="shared" si="3"/>
        <v>100</v>
      </c>
      <c r="J39" s="632" t="s">
        <v>54</v>
      </c>
      <c r="K39" s="620">
        <v>10</v>
      </c>
      <c r="L39" s="633">
        <f t="shared" si="4"/>
        <v>83.333333333333343</v>
      </c>
      <c r="M39" s="633">
        <f t="shared" si="5"/>
        <v>83.333333333333343</v>
      </c>
      <c r="N39" s="433" t="s">
        <v>680</v>
      </c>
    </row>
    <row r="40" spans="1:14" s="286" customFormat="1" ht="15" customHeight="1">
      <c r="A40" s="288" t="s">
        <v>323</v>
      </c>
      <c r="B40" s="559" t="s">
        <v>31</v>
      </c>
      <c r="C40" s="442" t="s">
        <v>674</v>
      </c>
      <c r="D40" s="442" t="s">
        <v>670</v>
      </c>
      <c r="E40" s="618">
        <v>2011</v>
      </c>
      <c r="F40" s="618">
        <v>2</v>
      </c>
      <c r="G40" s="618">
        <v>2</v>
      </c>
      <c r="H40" s="631">
        <v>1.9900497512437814</v>
      </c>
      <c r="I40" s="619">
        <f t="shared" si="3"/>
        <v>99.502487562189074</v>
      </c>
      <c r="J40" s="632" t="s">
        <v>54</v>
      </c>
      <c r="K40" s="620">
        <v>1</v>
      </c>
      <c r="L40" s="633">
        <f t="shared" si="4"/>
        <v>50</v>
      </c>
      <c r="M40" s="633">
        <f t="shared" si="5"/>
        <v>50.249999999999993</v>
      </c>
      <c r="N40" s="433" t="s">
        <v>680</v>
      </c>
    </row>
    <row r="41" spans="1:14" s="286" customFormat="1" ht="15" customHeight="1">
      <c r="A41" s="288" t="s">
        <v>323</v>
      </c>
      <c r="B41" s="559" t="s">
        <v>31</v>
      </c>
      <c r="C41" s="442" t="s">
        <v>675</v>
      </c>
      <c r="D41" s="442" t="s">
        <v>668</v>
      </c>
      <c r="E41" s="618">
        <v>2011</v>
      </c>
      <c r="F41" s="618">
        <v>2</v>
      </c>
      <c r="G41" s="618">
        <v>2</v>
      </c>
      <c r="H41" s="631">
        <v>1.9900497512437814</v>
      </c>
      <c r="I41" s="619">
        <f t="shared" si="3"/>
        <v>99.502487562189074</v>
      </c>
      <c r="J41" s="632" t="s">
        <v>54</v>
      </c>
      <c r="K41" s="620">
        <v>2</v>
      </c>
      <c r="L41" s="633">
        <f t="shared" si="4"/>
        <v>100</v>
      </c>
      <c r="M41" s="633">
        <f t="shared" si="5"/>
        <v>100.49999999999999</v>
      </c>
      <c r="N41" s="433" t="s">
        <v>680</v>
      </c>
    </row>
    <row r="42" spans="1:14" s="286" customFormat="1" ht="15" customHeight="1">
      <c r="A42" s="288" t="s">
        <v>323</v>
      </c>
      <c r="B42" s="559" t="s">
        <v>31</v>
      </c>
      <c r="C42" s="442" t="s">
        <v>675</v>
      </c>
      <c r="D42" s="442" t="s">
        <v>669</v>
      </c>
      <c r="E42" s="618">
        <v>2011</v>
      </c>
      <c r="F42" s="618">
        <v>22</v>
      </c>
      <c r="G42" s="618">
        <v>22</v>
      </c>
      <c r="H42" s="631">
        <v>21</v>
      </c>
      <c r="I42" s="619">
        <f t="shared" si="3"/>
        <v>95.454545454545453</v>
      </c>
      <c r="J42" s="632" t="s">
        <v>55</v>
      </c>
      <c r="K42" s="620">
        <v>14</v>
      </c>
      <c r="L42" s="633">
        <f t="shared" si="4"/>
        <v>63.636363636363633</v>
      </c>
      <c r="M42" s="633">
        <f t="shared" si="5"/>
        <v>66.666666666666657</v>
      </c>
      <c r="N42" s="433" t="s">
        <v>680</v>
      </c>
    </row>
    <row r="43" spans="1:14" s="286" customFormat="1" ht="15" customHeight="1">
      <c r="A43" s="288" t="s">
        <v>323</v>
      </c>
      <c r="B43" s="559" t="s">
        <v>31</v>
      </c>
      <c r="C43" s="442" t="s">
        <v>675</v>
      </c>
      <c r="D43" s="442" t="s">
        <v>666</v>
      </c>
      <c r="E43" s="618">
        <v>2011</v>
      </c>
      <c r="F43" s="618">
        <v>10</v>
      </c>
      <c r="G43" s="618">
        <v>10</v>
      </c>
      <c r="H43" s="631">
        <v>10</v>
      </c>
      <c r="I43" s="619">
        <f t="shared" si="3"/>
        <v>100</v>
      </c>
      <c r="J43" s="632" t="s">
        <v>54</v>
      </c>
      <c r="K43" s="620">
        <v>8</v>
      </c>
      <c r="L43" s="633">
        <f t="shared" si="4"/>
        <v>80</v>
      </c>
      <c r="M43" s="633">
        <f t="shared" si="5"/>
        <v>80</v>
      </c>
      <c r="N43" s="433" t="s">
        <v>680</v>
      </c>
    </row>
    <row r="44" spans="1:14" s="286" customFormat="1" ht="15" customHeight="1">
      <c r="A44" s="288" t="s">
        <v>323</v>
      </c>
      <c r="B44" s="559" t="s">
        <v>31</v>
      </c>
      <c r="C44" s="443" t="s">
        <v>676</v>
      </c>
      <c r="D44" s="442" t="s">
        <v>668</v>
      </c>
      <c r="E44" s="618">
        <v>2011</v>
      </c>
      <c r="F44" s="618">
        <v>1</v>
      </c>
      <c r="G44" s="618">
        <v>1</v>
      </c>
      <c r="H44" s="631">
        <v>0.99750623441396513</v>
      </c>
      <c r="I44" s="619">
        <f t="shared" si="3"/>
        <v>99.750623441396513</v>
      </c>
      <c r="J44" s="632" t="s">
        <v>54</v>
      </c>
      <c r="K44" s="620">
        <v>9</v>
      </c>
      <c r="L44" s="633">
        <f t="shared" si="4"/>
        <v>900</v>
      </c>
      <c r="M44" s="633">
        <f t="shared" si="5"/>
        <v>902.24999999999989</v>
      </c>
      <c r="N44" s="433" t="s">
        <v>680</v>
      </c>
    </row>
    <row r="45" spans="1:14" s="286" customFormat="1" ht="15" customHeight="1">
      <c r="A45" s="288" t="s">
        <v>323</v>
      </c>
      <c r="B45" s="559" t="s">
        <v>31</v>
      </c>
      <c r="C45" s="443" t="s">
        <v>676</v>
      </c>
      <c r="D45" s="442" t="s">
        <v>669</v>
      </c>
      <c r="E45" s="618">
        <v>2011</v>
      </c>
      <c r="F45" s="618">
        <v>32</v>
      </c>
      <c r="G45" s="618">
        <v>32</v>
      </c>
      <c r="H45" s="631">
        <v>30</v>
      </c>
      <c r="I45" s="619">
        <f t="shared" si="3"/>
        <v>93.75</v>
      </c>
      <c r="J45" s="632" t="s">
        <v>55</v>
      </c>
      <c r="K45" s="620">
        <v>8</v>
      </c>
      <c r="L45" s="633">
        <f t="shared" si="4"/>
        <v>25</v>
      </c>
      <c r="M45" s="633">
        <f t="shared" si="5"/>
        <v>26.666666666666668</v>
      </c>
      <c r="N45" s="433" t="s">
        <v>680</v>
      </c>
    </row>
    <row r="46" spans="1:14" s="286" customFormat="1" ht="15" customHeight="1">
      <c r="A46" s="288" t="s">
        <v>323</v>
      </c>
      <c r="B46" s="559" t="s">
        <v>31</v>
      </c>
      <c r="C46" s="443" t="s">
        <v>676</v>
      </c>
      <c r="D46" s="442" t="s">
        <v>666</v>
      </c>
      <c r="E46" s="618">
        <v>2011</v>
      </c>
      <c r="F46" s="618">
        <v>17</v>
      </c>
      <c r="G46" s="618">
        <v>17</v>
      </c>
      <c r="H46" s="631">
        <v>16</v>
      </c>
      <c r="I46" s="619">
        <f t="shared" si="3"/>
        <v>94.117647058823522</v>
      </c>
      <c r="J46" s="632" t="s">
        <v>55</v>
      </c>
      <c r="K46" s="620">
        <v>0</v>
      </c>
      <c r="L46" s="633">
        <f t="shared" si="4"/>
        <v>0</v>
      </c>
      <c r="M46" s="633">
        <f t="shared" si="5"/>
        <v>0</v>
      </c>
      <c r="N46" s="433" t="s">
        <v>680</v>
      </c>
    </row>
    <row r="47" spans="1:14" s="286" customFormat="1" ht="15" customHeight="1">
      <c r="A47" s="288" t="s">
        <v>323</v>
      </c>
      <c r="B47" s="559" t="s">
        <v>31</v>
      </c>
      <c r="C47" s="443" t="s">
        <v>676</v>
      </c>
      <c r="D47" s="442" t="s">
        <v>667</v>
      </c>
      <c r="E47" s="618">
        <v>2011</v>
      </c>
      <c r="F47" s="618">
        <v>9</v>
      </c>
      <c r="G47" s="618">
        <v>9</v>
      </c>
      <c r="H47" s="631">
        <v>9</v>
      </c>
      <c r="I47" s="619">
        <f t="shared" si="3"/>
        <v>100</v>
      </c>
      <c r="J47" s="632" t="s">
        <v>54</v>
      </c>
      <c r="K47" s="620">
        <v>1</v>
      </c>
      <c r="L47" s="633">
        <f t="shared" si="4"/>
        <v>11.111111111111111</v>
      </c>
      <c r="M47" s="633">
        <f t="shared" si="5"/>
        <v>11.111111111111111</v>
      </c>
      <c r="N47" s="433" t="s">
        <v>680</v>
      </c>
    </row>
    <row r="48" spans="1:14" s="286" customFormat="1" ht="15" customHeight="1">
      <c r="A48" s="288" t="s">
        <v>323</v>
      </c>
      <c r="B48" s="559" t="s">
        <v>31</v>
      </c>
      <c r="C48" s="443" t="s">
        <v>676</v>
      </c>
      <c r="D48" s="442" t="s">
        <v>670</v>
      </c>
      <c r="E48" s="618">
        <v>2011</v>
      </c>
      <c r="F48" s="618">
        <v>4</v>
      </c>
      <c r="G48" s="618">
        <v>4</v>
      </c>
      <c r="H48" s="631">
        <v>4</v>
      </c>
      <c r="I48" s="619">
        <f t="shared" si="3"/>
        <v>100</v>
      </c>
      <c r="J48" s="632" t="s">
        <v>54</v>
      </c>
      <c r="K48" s="620">
        <v>0</v>
      </c>
      <c r="L48" s="633">
        <f t="shared" si="4"/>
        <v>0</v>
      </c>
      <c r="M48" s="633">
        <f t="shared" si="5"/>
        <v>0</v>
      </c>
      <c r="N48" s="433" t="s">
        <v>680</v>
      </c>
    </row>
    <row r="49" spans="1:14" s="286" customFormat="1" ht="15" customHeight="1">
      <c r="A49" s="288" t="s">
        <v>323</v>
      </c>
      <c r="B49" s="559" t="s">
        <v>31</v>
      </c>
      <c r="C49" s="442" t="s">
        <v>677</v>
      </c>
      <c r="D49" s="442" t="s">
        <v>668</v>
      </c>
      <c r="E49" s="618">
        <v>2011</v>
      </c>
      <c r="F49" s="618">
        <v>479</v>
      </c>
      <c r="G49" s="618">
        <v>479</v>
      </c>
      <c r="H49" s="631">
        <v>218</v>
      </c>
      <c r="I49" s="619">
        <f t="shared" si="3"/>
        <v>45.511482254697292</v>
      </c>
      <c r="J49" s="632" t="s">
        <v>55</v>
      </c>
      <c r="K49" s="620">
        <v>29</v>
      </c>
      <c r="L49" s="633">
        <f t="shared" si="4"/>
        <v>6.0542797494780798</v>
      </c>
      <c r="M49" s="633">
        <f t="shared" si="5"/>
        <v>13.302752293577983</v>
      </c>
      <c r="N49" s="433" t="s">
        <v>680</v>
      </c>
    </row>
    <row r="50" spans="1:14" s="286" customFormat="1" ht="15" customHeight="1">
      <c r="A50" s="288" t="s">
        <v>323</v>
      </c>
      <c r="B50" s="559" t="s">
        <v>31</v>
      </c>
      <c r="C50" s="442" t="s">
        <v>677</v>
      </c>
      <c r="D50" s="442" t="s">
        <v>669</v>
      </c>
      <c r="E50" s="618">
        <v>2011</v>
      </c>
      <c r="F50" s="618">
        <v>283</v>
      </c>
      <c r="G50" s="618">
        <v>283</v>
      </c>
      <c r="H50" s="631">
        <v>166</v>
      </c>
      <c r="I50" s="619">
        <f t="shared" si="3"/>
        <v>58.657243816254415</v>
      </c>
      <c r="J50" s="632" t="s">
        <v>55</v>
      </c>
      <c r="K50" s="620">
        <v>23</v>
      </c>
      <c r="L50" s="633">
        <f t="shared" si="4"/>
        <v>8.1272084805653702</v>
      </c>
      <c r="M50" s="633">
        <f t="shared" si="5"/>
        <v>13.855421686746988</v>
      </c>
      <c r="N50" s="433" t="s">
        <v>680</v>
      </c>
    </row>
    <row r="51" spans="1:14" ht="15" customHeight="1">
      <c r="A51" s="288" t="s">
        <v>323</v>
      </c>
      <c r="B51" s="559" t="s">
        <v>31</v>
      </c>
      <c r="C51" s="442" t="s">
        <v>678</v>
      </c>
      <c r="D51" s="442" t="s">
        <v>668</v>
      </c>
      <c r="E51" s="618">
        <v>2011</v>
      </c>
      <c r="F51" s="618">
        <v>2</v>
      </c>
      <c r="G51" s="618">
        <v>2</v>
      </c>
      <c r="H51" s="631">
        <v>1.9900497512437814</v>
      </c>
      <c r="I51" s="619">
        <f t="shared" si="3"/>
        <v>99.502487562189074</v>
      </c>
      <c r="J51" s="632" t="s">
        <v>54</v>
      </c>
      <c r="K51" s="620">
        <v>0</v>
      </c>
      <c r="L51" s="633">
        <f t="shared" si="4"/>
        <v>0</v>
      </c>
      <c r="M51" s="633">
        <f t="shared" si="5"/>
        <v>0</v>
      </c>
      <c r="N51" s="433" t="s">
        <v>680</v>
      </c>
    </row>
    <row r="52" spans="1:14" s="286" customFormat="1" ht="15" customHeight="1">
      <c r="A52" s="288" t="s">
        <v>323</v>
      </c>
      <c r="B52" s="559" t="s">
        <v>31</v>
      </c>
      <c r="C52" s="442" t="s">
        <v>678</v>
      </c>
      <c r="D52" s="442" t="s">
        <v>669</v>
      </c>
      <c r="E52" s="618">
        <v>2011</v>
      </c>
      <c r="F52" s="618">
        <v>12</v>
      </c>
      <c r="G52" s="618">
        <v>12</v>
      </c>
      <c r="H52" s="631">
        <v>12</v>
      </c>
      <c r="I52" s="619">
        <f t="shared" si="3"/>
        <v>100</v>
      </c>
      <c r="J52" s="632" t="s">
        <v>54</v>
      </c>
      <c r="K52" s="620">
        <v>4</v>
      </c>
      <c r="L52" s="633">
        <f t="shared" si="4"/>
        <v>33.333333333333329</v>
      </c>
      <c r="M52" s="633">
        <f t="shared" si="5"/>
        <v>33.333333333333329</v>
      </c>
      <c r="N52" s="433" t="s">
        <v>680</v>
      </c>
    </row>
    <row r="53" spans="1:14" s="286" customFormat="1" ht="15" customHeight="1">
      <c r="A53" s="288" t="s">
        <v>323</v>
      </c>
      <c r="B53" s="559" t="s">
        <v>31</v>
      </c>
      <c r="C53" s="442" t="s">
        <v>678</v>
      </c>
      <c r="D53" s="442" t="s">
        <v>667</v>
      </c>
      <c r="E53" s="618">
        <v>2011</v>
      </c>
      <c r="F53" s="618">
        <v>2</v>
      </c>
      <c r="G53" s="618">
        <v>2</v>
      </c>
      <c r="H53" s="631">
        <v>1.9900497512437814</v>
      </c>
      <c r="I53" s="619">
        <f t="shared" si="3"/>
        <v>99.502487562189074</v>
      </c>
      <c r="J53" s="632" t="s">
        <v>54</v>
      </c>
      <c r="K53" s="620">
        <v>1</v>
      </c>
      <c r="L53" s="633">
        <f t="shared" si="4"/>
        <v>50</v>
      </c>
      <c r="M53" s="633">
        <f t="shared" si="5"/>
        <v>50.249999999999993</v>
      </c>
      <c r="N53" s="433" t="s">
        <v>680</v>
      </c>
    </row>
    <row r="54" spans="1:14" s="286" customFormat="1" ht="15" customHeight="1">
      <c r="A54" s="288" t="s">
        <v>323</v>
      </c>
      <c r="B54" s="559" t="s">
        <v>31</v>
      </c>
      <c r="C54" s="442" t="s">
        <v>679</v>
      </c>
      <c r="D54" s="442" t="s">
        <v>666</v>
      </c>
      <c r="E54" s="618">
        <v>2011</v>
      </c>
      <c r="F54" s="618">
        <v>1</v>
      </c>
      <c r="G54" s="618">
        <v>1</v>
      </c>
      <c r="H54" s="631">
        <v>0.99750623441396513</v>
      </c>
      <c r="I54" s="619">
        <f t="shared" si="3"/>
        <v>99.750623441396513</v>
      </c>
      <c r="J54" s="632" t="s">
        <v>54</v>
      </c>
      <c r="K54" s="620">
        <v>2</v>
      </c>
      <c r="L54" s="633">
        <f t="shared" si="4"/>
        <v>200</v>
      </c>
      <c r="M54" s="633">
        <f t="shared" si="5"/>
        <v>200.5</v>
      </c>
      <c r="N54" s="433" t="s">
        <v>680</v>
      </c>
    </row>
    <row r="55" spans="1:14" s="286" customFormat="1" ht="15" customHeight="1">
      <c r="A55" s="288"/>
      <c r="B55" s="559"/>
      <c r="C55" s="634"/>
      <c r="D55" s="634"/>
      <c r="E55" s="618"/>
      <c r="F55" s="618"/>
      <c r="G55" s="618"/>
      <c r="H55" s="618"/>
      <c r="I55" s="635"/>
      <c r="J55" s="632"/>
      <c r="K55" s="620"/>
      <c r="L55" s="620"/>
      <c r="M55" s="620"/>
    </row>
    <row r="56" spans="1:14" s="286" customFormat="1" ht="15" customHeight="1">
      <c r="A56" s="288" t="s">
        <v>323</v>
      </c>
      <c r="B56" s="559" t="s">
        <v>31</v>
      </c>
      <c r="C56" s="442" t="s">
        <v>671</v>
      </c>
      <c r="D56" s="442" t="s">
        <v>668</v>
      </c>
      <c r="E56" s="618">
        <v>2012</v>
      </c>
      <c r="F56" s="618">
        <v>2</v>
      </c>
      <c r="G56" s="618">
        <v>2</v>
      </c>
      <c r="H56" s="631">
        <v>1.9900497512437814</v>
      </c>
      <c r="I56" s="619">
        <f>(H56/G56)*100</f>
        <v>99.502487562189074</v>
      </c>
      <c r="J56" s="632" t="s">
        <v>54</v>
      </c>
      <c r="K56" s="620"/>
      <c r="L56" s="620"/>
      <c r="M56" s="620"/>
    </row>
    <row r="57" spans="1:14" s="286" customFormat="1" ht="15" customHeight="1">
      <c r="A57" s="288" t="s">
        <v>323</v>
      </c>
      <c r="B57" s="559" t="s">
        <v>31</v>
      </c>
      <c r="C57" s="442" t="s">
        <v>671</v>
      </c>
      <c r="D57" s="442" t="s">
        <v>669</v>
      </c>
      <c r="E57" s="618">
        <v>2012</v>
      </c>
      <c r="F57" s="618">
        <v>2</v>
      </c>
      <c r="G57" s="618">
        <v>2</v>
      </c>
      <c r="H57" s="631">
        <v>1.9900497512437814</v>
      </c>
      <c r="I57" s="619">
        <f t="shared" ref="I57:I80" si="6">(H57/G57)*100</f>
        <v>99.502487562189074</v>
      </c>
      <c r="J57" s="632" t="s">
        <v>54</v>
      </c>
      <c r="K57" s="620"/>
      <c r="L57" s="620"/>
      <c r="M57" s="620"/>
    </row>
    <row r="58" spans="1:14" s="286" customFormat="1" ht="15" customHeight="1">
      <c r="A58" s="288" t="s">
        <v>323</v>
      </c>
      <c r="B58" s="559" t="s">
        <v>31</v>
      </c>
      <c r="C58" s="442" t="s">
        <v>672</v>
      </c>
      <c r="D58" s="442" t="s">
        <v>667</v>
      </c>
      <c r="E58" s="618">
        <v>2012</v>
      </c>
      <c r="F58" s="618">
        <v>12</v>
      </c>
      <c r="G58" s="618">
        <v>12</v>
      </c>
      <c r="H58" s="631">
        <v>12</v>
      </c>
      <c r="I58" s="619">
        <f t="shared" si="6"/>
        <v>100</v>
      </c>
      <c r="J58" s="632" t="s">
        <v>54</v>
      </c>
      <c r="K58" s="620"/>
      <c r="L58" s="620"/>
      <c r="M58" s="620"/>
    </row>
    <row r="59" spans="1:14" s="286" customFormat="1" ht="15" customHeight="1">
      <c r="A59" s="288" t="s">
        <v>323</v>
      </c>
      <c r="B59" s="559" t="s">
        <v>31</v>
      </c>
      <c r="C59" s="442" t="s">
        <v>672</v>
      </c>
      <c r="D59" s="442" t="s">
        <v>670</v>
      </c>
      <c r="E59" s="618">
        <v>2012</v>
      </c>
      <c r="F59" s="618">
        <v>4</v>
      </c>
      <c r="G59" s="618">
        <v>4</v>
      </c>
      <c r="H59" s="631">
        <v>4</v>
      </c>
      <c r="I59" s="619">
        <f t="shared" si="6"/>
        <v>100</v>
      </c>
      <c r="J59" s="632" t="s">
        <v>54</v>
      </c>
      <c r="K59" s="620"/>
      <c r="L59" s="620"/>
      <c r="M59" s="620"/>
    </row>
    <row r="60" spans="1:14" s="286" customFormat="1" ht="15" customHeight="1">
      <c r="A60" s="288" t="s">
        <v>323</v>
      </c>
      <c r="B60" s="559" t="s">
        <v>31</v>
      </c>
      <c r="C60" s="442" t="s">
        <v>673</v>
      </c>
      <c r="D60" s="442" t="s">
        <v>668</v>
      </c>
      <c r="E60" s="618">
        <v>2012</v>
      </c>
      <c r="F60" s="618">
        <v>11</v>
      </c>
      <c r="G60" s="618">
        <v>11</v>
      </c>
      <c r="H60" s="631">
        <v>11</v>
      </c>
      <c r="I60" s="619">
        <f t="shared" si="6"/>
        <v>100</v>
      </c>
      <c r="J60" s="632" t="s">
        <v>54</v>
      </c>
      <c r="K60" s="620"/>
      <c r="L60" s="620"/>
      <c r="M60" s="620"/>
    </row>
    <row r="61" spans="1:14" s="286" customFormat="1" ht="15" customHeight="1">
      <c r="A61" s="288" t="s">
        <v>323</v>
      </c>
      <c r="B61" s="559" t="s">
        <v>31</v>
      </c>
      <c r="C61" s="442" t="s">
        <v>673</v>
      </c>
      <c r="D61" s="442" t="s">
        <v>669</v>
      </c>
      <c r="E61" s="618">
        <v>2012</v>
      </c>
      <c r="F61" s="618">
        <v>4</v>
      </c>
      <c r="G61" s="618">
        <v>4</v>
      </c>
      <c r="H61" s="631">
        <v>4</v>
      </c>
      <c r="I61" s="619">
        <f t="shared" si="6"/>
        <v>100</v>
      </c>
      <c r="J61" s="632" t="s">
        <v>54</v>
      </c>
      <c r="K61" s="620"/>
      <c r="L61" s="620"/>
      <c r="M61" s="620"/>
    </row>
    <row r="62" spans="1:14" s="286" customFormat="1" ht="15" customHeight="1">
      <c r="A62" s="288" t="s">
        <v>323</v>
      </c>
      <c r="B62" s="559" t="s">
        <v>31</v>
      </c>
      <c r="C62" s="442" t="s">
        <v>674</v>
      </c>
      <c r="D62" s="442" t="s">
        <v>668</v>
      </c>
      <c r="E62" s="618">
        <v>2012</v>
      </c>
      <c r="F62" s="618">
        <v>41</v>
      </c>
      <c r="G62" s="618">
        <v>41</v>
      </c>
      <c r="H62" s="631">
        <v>37.188208616780045</v>
      </c>
      <c r="I62" s="619">
        <f t="shared" si="6"/>
        <v>90.702947845804999</v>
      </c>
      <c r="J62" s="632" t="s">
        <v>55</v>
      </c>
      <c r="K62" s="620"/>
      <c r="L62" s="620"/>
      <c r="M62" s="620"/>
    </row>
    <row r="63" spans="1:14" s="286" customFormat="1" ht="15" customHeight="1">
      <c r="A63" s="288" t="s">
        <v>323</v>
      </c>
      <c r="B63" s="559" t="s">
        <v>31</v>
      </c>
      <c r="C63" s="442" t="s">
        <v>674</v>
      </c>
      <c r="D63" s="442" t="s">
        <v>669</v>
      </c>
      <c r="E63" s="618">
        <v>2012</v>
      </c>
      <c r="F63" s="618">
        <v>121</v>
      </c>
      <c r="G63" s="618">
        <v>121</v>
      </c>
      <c r="H63" s="631">
        <v>92.898272552783112</v>
      </c>
      <c r="I63" s="619">
        <f t="shared" si="6"/>
        <v>76.775431861804222</v>
      </c>
      <c r="J63" s="632" t="s">
        <v>55</v>
      </c>
      <c r="K63" s="620"/>
      <c r="L63" s="620"/>
      <c r="M63" s="620"/>
    </row>
    <row r="64" spans="1:14" s="286" customFormat="1" ht="15" customHeight="1">
      <c r="A64" s="288" t="s">
        <v>323</v>
      </c>
      <c r="B64" s="559" t="s">
        <v>31</v>
      </c>
      <c r="C64" s="442" t="s">
        <v>674</v>
      </c>
      <c r="D64" s="442" t="s">
        <v>666</v>
      </c>
      <c r="E64" s="618">
        <v>2012</v>
      </c>
      <c r="F64" s="618">
        <v>22</v>
      </c>
      <c r="G64" s="618">
        <v>22</v>
      </c>
      <c r="H64" s="631">
        <v>21</v>
      </c>
      <c r="I64" s="619">
        <f t="shared" si="6"/>
        <v>95.454545454545453</v>
      </c>
      <c r="J64" s="632" t="s">
        <v>55</v>
      </c>
      <c r="K64" s="620"/>
      <c r="L64" s="620"/>
      <c r="M64" s="620"/>
    </row>
    <row r="65" spans="1:13" s="286" customFormat="1" ht="15" customHeight="1">
      <c r="A65" s="288" t="s">
        <v>323</v>
      </c>
      <c r="B65" s="559" t="s">
        <v>31</v>
      </c>
      <c r="C65" s="442" t="s">
        <v>674</v>
      </c>
      <c r="D65" s="442" t="s">
        <v>667</v>
      </c>
      <c r="E65" s="618">
        <v>2012</v>
      </c>
      <c r="F65" s="618">
        <v>12</v>
      </c>
      <c r="G65" s="618">
        <v>12</v>
      </c>
      <c r="H65" s="631">
        <v>12</v>
      </c>
      <c r="I65" s="619">
        <f t="shared" si="6"/>
        <v>100</v>
      </c>
      <c r="J65" s="632" t="s">
        <v>54</v>
      </c>
      <c r="K65" s="620"/>
      <c r="L65" s="620"/>
      <c r="M65" s="620"/>
    </row>
    <row r="66" spans="1:13" s="286" customFormat="1" ht="15" customHeight="1">
      <c r="A66" s="288" t="s">
        <v>323</v>
      </c>
      <c r="B66" s="559" t="s">
        <v>31</v>
      </c>
      <c r="C66" s="442" t="s">
        <v>674</v>
      </c>
      <c r="D66" s="442" t="s">
        <v>670</v>
      </c>
      <c r="E66" s="618">
        <v>2012</v>
      </c>
      <c r="F66" s="618">
        <v>2</v>
      </c>
      <c r="G66" s="618">
        <v>2</v>
      </c>
      <c r="H66" s="631">
        <v>1.9900497512437814</v>
      </c>
      <c r="I66" s="619">
        <f t="shared" si="6"/>
        <v>99.502487562189074</v>
      </c>
      <c r="J66" s="632" t="s">
        <v>54</v>
      </c>
      <c r="K66" s="620"/>
      <c r="L66" s="620"/>
      <c r="M66" s="620"/>
    </row>
    <row r="67" spans="1:13" s="286" customFormat="1" ht="15" customHeight="1">
      <c r="A67" s="288" t="s">
        <v>323</v>
      </c>
      <c r="B67" s="559" t="s">
        <v>31</v>
      </c>
      <c r="C67" s="442" t="s">
        <v>675</v>
      </c>
      <c r="D67" s="442" t="s">
        <v>668</v>
      </c>
      <c r="E67" s="618">
        <v>2012</v>
      </c>
      <c r="F67" s="618">
        <v>2</v>
      </c>
      <c r="G67" s="618">
        <v>2</v>
      </c>
      <c r="H67" s="631">
        <v>1.9900497512437814</v>
      </c>
      <c r="I67" s="619">
        <f t="shared" si="6"/>
        <v>99.502487562189074</v>
      </c>
      <c r="J67" s="632" t="s">
        <v>54</v>
      </c>
      <c r="K67" s="620"/>
      <c r="L67" s="620"/>
      <c r="M67" s="620"/>
    </row>
    <row r="68" spans="1:13" s="286" customFormat="1" ht="15" customHeight="1">
      <c r="A68" s="288" t="s">
        <v>323</v>
      </c>
      <c r="B68" s="559" t="s">
        <v>31</v>
      </c>
      <c r="C68" s="442" t="s">
        <v>675</v>
      </c>
      <c r="D68" s="442" t="s">
        <v>669</v>
      </c>
      <c r="E68" s="618">
        <v>2012</v>
      </c>
      <c r="F68" s="618">
        <v>22</v>
      </c>
      <c r="G68" s="618">
        <v>22</v>
      </c>
      <c r="H68" s="631">
        <v>21</v>
      </c>
      <c r="I68" s="619">
        <f t="shared" si="6"/>
        <v>95.454545454545453</v>
      </c>
      <c r="J68" s="632" t="s">
        <v>55</v>
      </c>
      <c r="K68" s="620"/>
      <c r="L68" s="620"/>
      <c r="M68" s="620"/>
    </row>
    <row r="69" spans="1:13" s="286" customFormat="1" ht="15" customHeight="1">
      <c r="A69" s="288" t="s">
        <v>323</v>
      </c>
      <c r="B69" s="559" t="s">
        <v>31</v>
      </c>
      <c r="C69" s="442" t="s">
        <v>675</v>
      </c>
      <c r="D69" s="442" t="s">
        <v>666</v>
      </c>
      <c r="E69" s="618">
        <v>2012</v>
      </c>
      <c r="F69" s="618">
        <v>10</v>
      </c>
      <c r="G69" s="618">
        <v>10</v>
      </c>
      <c r="H69" s="631">
        <v>10</v>
      </c>
      <c r="I69" s="619">
        <f t="shared" si="6"/>
        <v>100</v>
      </c>
      <c r="J69" s="632" t="s">
        <v>54</v>
      </c>
      <c r="K69" s="620"/>
      <c r="L69" s="620"/>
      <c r="M69" s="620"/>
    </row>
    <row r="70" spans="1:13" s="286" customFormat="1" ht="15" customHeight="1">
      <c r="A70" s="288" t="s">
        <v>323</v>
      </c>
      <c r="B70" s="559" t="s">
        <v>31</v>
      </c>
      <c r="C70" s="443" t="s">
        <v>676</v>
      </c>
      <c r="D70" s="442" t="s">
        <v>668</v>
      </c>
      <c r="E70" s="618">
        <v>2012</v>
      </c>
      <c r="F70" s="618">
        <v>1</v>
      </c>
      <c r="G70" s="618">
        <v>1</v>
      </c>
      <c r="H70" s="631">
        <v>0.99750623441396513</v>
      </c>
      <c r="I70" s="619">
        <f t="shared" si="6"/>
        <v>99.750623441396513</v>
      </c>
      <c r="J70" s="632" t="s">
        <v>54</v>
      </c>
      <c r="K70" s="620"/>
      <c r="L70" s="620"/>
      <c r="M70" s="620"/>
    </row>
    <row r="71" spans="1:13" s="286" customFormat="1" ht="15" customHeight="1">
      <c r="A71" s="288" t="s">
        <v>323</v>
      </c>
      <c r="B71" s="559" t="s">
        <v>31</v>
      </c>
      <c r="C71" s="443" t="s">
        <v>676</v>
      </c>
      <c r="D71" s="442" t="s">
        <v>669</v>
      </c>
      <c r="E71" s="618">
        <v>2012</v>
      </c>
      <c r="F71" s="618">
        <v>32</v>
      </c>
      <c r="G71" s="618">
        <v>32</v>
      </c>
      <c r="H71" s="631">
        <v>30</v>
      </c>
      <c r="I71" s="619">
        <f t="shared" si="6"/>
        <v>93.75</v>
      </c>
      <c r="J71" s="632" t="s">
        <v>55</v>
      </c>
      <c r="K71" s="620"/>
      <c r="L71" s="620"/>
      <c r="M71" s="620"/>
    </row>
    <row r="72" spans="1:13" s="286" customFormat="1" ht="15" customHeight="1">
      <c r="A72" s="288" t="s">
        <v>323</v>
      </c>
      <c r="B72" s="559" t="s">
        <v>31</v>
      </c>
      <c r="C72" s="443" t="s">
        <v>676</v>
      </c>
      <c r="D72" s="442" t="s">
        <v>666</v>
      </c>
      <c r="E72" s="618">
        <v>2012</v>
      </c>
      <c r="F72" s="618">
        <v>17</v>
      </c>
      <c r="G72" s="618">
        <v>17</v>
      </c>
      <c r="H72" s="631">
        <v>16</v>
      </c>
      <c r="I72" s="619">
        <f t="shared" si="6"/>
        <v>94.117647058823522</v>
      </c>
      <c r="J72" s="632" t="s">
        <v>55</v>
      </c>
      <c r="K72" s="620"/>
      <c r="L72" s="620"/>
      <c r="M72" s="620"/>
    </row>
    <row r="73" spans="1:13" s="286" customFormat="1" ht="15" customHeight="1">
      <c r="A73" s="288" t="s">
        <v>323</v>
      </c>
      <c r="B73" s="559" t="s">
        <v>31</v>
      </c>
      <c r="C73" s="443" t="s">
        <v>676</v>
      </c>
      <c r="D73" s="442" t="s">
        <v>667</v>
      </c>
      <c r="E73" s="618">
        <v>2012</v>
      </c>
      <c r="F73" s="618">
        <v>9</v>
      </c>
      <c r="G73" s="618">
        <v>9</v>
      </c>
      <c r="H73" s="631">
        <v>9</v>
      </c>
      <c r="I73" s="619">
        <f t="shared" si="6"/>
        <v>100</v>
      </c>
      <c r="J73" s="632" t="s">
        <v>54</v>
      </c>
      <c r="K73" s="620"/>
      <c r="L73" s="620"/>
      <c r="M73" s="620"/>
    </row>
    <row r="74" spans="1:13" ht="15" customHeight="1">
      <c r="A74" s="288" t="s">
        <v>323</v>
      </c>
      <c r="B74" s="559" t="s">
        <v>31</v>
      </c>
      <c r="C74" s="443" t="s">
        <v>676</v>
      </c>
      <c r="D74" s="442" t="s">
        <v>670</v>
      </c>
      <c r="E74" s="618">
        <v>2012</v>
      </c>
      <c r="F74" s="618">
        <v>4</v>
      </c>
      <c r="G74" s="618">
        <v>4</v>
      </c>
      <c r="H74" s="631">
        <v>4</v>
      </c>
      <c r="I74" s="619">
        <f t="shared" si="6"/>
        <v>100</v>
      </c>
      <c r="J74" s="632" t="s">
        <v>54</v>
      </c>
      <c r="K74" s="620"/>
      <c r="L74" s="620"/>
      <c r="M74" s="620"/>
    </row>
    <row r="75" spans="1:13" ht="15" customHeight="1">
      <c r="A75" s="288" t="s">
        <v>323</v>
      </c>
      <c r="B75" s="559" t="s">
        <v>31</v>
      </c>
      <c r="C75" s="442" t="s">
        <v>677</v>
      </c>
      <c r="D75" s="442" t="s">
        <v>668</v>
      </c>
      <c r="E75" s="618">
        <v>2012</v>
      </c>
      <c r="F75" s="618">
        <v>479</v>
      </c>
      <c r="G75" s="618">
        <v>479</v>
      </c>
      <c r="H75" s="631">
        <v>218</v>
      </c>
      <c r="I75" s="619">
        <f t="shared" si="6"/>
        <v>45.511482254697292</v>
      </c>
      <c r="J75" s="632" t="s">
        <v>55</v>
      </c>
      <c r="K75" s="620"/>
      <c r="L75" s="620"/>
      <c r="M75" s="620"/>
    </row>
    <row r="76" spans="1:13" ht="15" customHeight="1">
      <c r="A76" s="288" t="s">
        <v>323</v>
      </c>
      <c r="B76" s="559" t="s">
        <v>31</v>
      </c>
      <c r="C76" s="442" t="s">
        <v>677</v>
      </c>
      <c r="D76" s="442" t="s">
        <v>669</v>
      </c>
      <c r="E76" s="618">
        <v>2012</v>
      </c>
      <c r="F76" s="618">
        <v>283</v>
      </c>
      <c r="G76" s="618">
        <v>283</v>
      </c>
      <c r="H76" s="631">
        <v>166</v>
      </c>
      <c r="I76" s="619">
        <f t="shared" si="6"/>
        <v>58.657243816254415</v>
      </c>
      <c r="J76" s="632" t="s">
        <v>55</v>
      </c>
      <c r="K76" s="620"/>
      <c r="L76" s="620"/>
      <c r="M76" s="620"/>
    </row>
    <row r="77" spans="1:13" ht="15" customHeight="1">
      <c r="A77" s="288" t="s">
        <v>323</v>
      </c>
      <c r="B77" s="559" t="s">
        <v>31</v>
      </c>
      <c r="C77" s="442" t="s">
        <v>678</v>
      </c>
      <c r="D77" s="442" t="s">
        <v>668</v>
      </c>
      <c r="E77" s="618">
        <v>2012</v>
      </c>
      <c r="F77" s="618">
        <v>2</v>
      </c>
      <c r="G77" s="618">
        <v>2</v>
      </c>
      <c r="H77" s="631">
        <v>1.9900497512437814</v>
      </c>
      <c r="I77" s="619">
        <f t="shared" si="6"/>
        <v>99.502487562189074</v>
      </c>
      <c r="J77" s="632" t="s">
        <v>54</v>
      </c>
      <c r="K77" s="620"/>
      <c r="L77" s="620"/>
      <c r="M77" s="620"/>
    </row>
    <row r="78" spans="1:13" ht="15" customHeight="1">
      <c r="A78" s="288" t="s">
        <v>323</v>
      </c>
      <c r="B78" s="559" t="s">
        <v>31</v>
      </c>
      <c r="C78" s="442" t="s">
        <v>678</v>
      </c>
      <c r="D78" s="442" t="s">
        <v>669</v>
      </c>
      <c r="E78" s="618">
        <v>2012</v>
      </c>
      <c r="F78" s="618">
        <v>12</v>
      </c>
      <c r="G78" s="618">
        <v>12</v>
      </c>
      <c r="H78" s="631">
        <v>12</v>
      </c>
      <c r="I78" s="619">
        <f t="shared" si="6"/>
        <v>100</v>
      </c>
      <c r="J78" s="632" t="s">
        <v>54</v>
      </c>
      <c r="K78" s="620"/>
      <c r="L78" s="620"/>
      <c r="M78" s="620"/>
    </row>
    <row r="79" spans="1:13" ht="15" customHeight="1">
      <c r="A79" s="288" t="s">
        <v>323</v>
      </c>
      <c r="B79" s="559" t="s">
        <v>31</v>
      </c>
      <c r="C79" s="442" t="s">
        <v>678</v>
      </c>
      <c r="D79" s="442" t="s">
        <v>667</v>
      </c>
      <c r="E79" s="618">
        <v>2012</v>
      </c>
      <c r="F79" s="618">
        <v>2</v>
      </c>
      <c r="G79" s="618">
        <v>2</v>
      </c>
      <c r="H79" s="631">
        <v>1.9900497512437814</v>
      </c>
      <c r="I79" s="619">
        <f t="shared" si="6"/>
        <v>99.502487562189074</v>
      </c>
      <c r="J79" s="632" t="s">
        <v>54</v>
      </c>
      <c r="K79" s="620"/>
      <c r="L79" s="620"/>
      <c r="M79" s="620"/>
    </row>
    <row r="80" spans="1:13" ht="15" customHeight="1">
      <c r="A80" s="288" t="s">
        <v>323</v>
      </c>
      <c r="B80" s="559" t="s">
        <v>31</v>
      </c>
      <c r="C80" s="442" t="s">
        <v>679</v>
      </c>
      <c r="D80" s="442" t="s">
        <v>666</v>
      </c>
      <c r="E80" s="618">
        <v>2012</v>
      </c>
      <c r="F80" s="463">
        <v>1</v>
      </c>
      <c r="G80" s="463">
        <v>1</v>
      </c>
      <c r="H80" s="444">
        <v>0.99750623441396513</v>
      </c>
      <c r="I80" s="619">
        <f t="shared" si="6"/>
        <v>99.750623441396513</v>
      </c>
      <c r="J80" s="308" t="s">
        <v>54</v>
      </c>
      <c r="K80" s="620"/>
      <c r="L80" s="620"/>
      <c r="M80" s="620"/>
    </row>
    <row r="81" spans="10:10">
      <c r="J81" s="426"/>
    </row>
    <row r="82" spans="10:10">
      <c r="J82" s="426"/>
    </row>
    <row r="83" spans="10:10">
      <c r="J83" s="426"/>
    </row>
    <row r="84" spans="10:10">
      <c r="J84" s="426"/>
    </row>
    <row r="85" spans="10:10">
      <c r="J85" s="426"/>
    </row>
    <row r="86" spans="10:10">
      <c r="J86" s="426"/>
    </row>
    <row r="87" spans="10:10">
      <c r="J87" s="426"/>
    </row>
    <row r="88" spans="10:10">
      <c r="J88" s="426"/>
    </row>
    <row r="89" spans="10:10">
      <c r="J89" s="426"/>
    </row>
  </sheetData>
  <customSheetViews>
    <customSheetView guid="{EA71D772-6BE7-4664-A03C-D59DD59E768D}" showPageBreaks="1" printArea="1" view="pageBreakPreview" showRuler="0" topLeftCell="D49">
      <selection activeCell="E56" sqref="E56"/>
      <pageMargins left="0.78749999999999998" right="0.78749999999999998" top="1.0527777777777778" bottom="1.0527777777777778" header="0.78749999999999998" footer="0.78749999999999998"/>
      <pageSetup paperSize="9" scale="40" firstPageNumber="0" orientation="portrait" horizontalDpi="300" verticalDpi="300" r:id="rId1"/>
      <headerFooter alignWithMargins="0">
        <oddHeader>&amp;C&amp;"Times New Roman,Normal"&amp;12&amp;A</oddHeader>
        <oddFooter>&amp;C&amp;"Times New Roman,Normal"&amp;12Page &amp;P</oddFooter>
      </headerFooter>
    </customSheetView>
    <customSheetView guid="{09B376A5-53AD-41A4-8AF6-91B3BC7A6096}" showPageBreaks="1" printArea="1" view="pageBreakPreview" showRuler="0">
      <selection activeCell="M2" sqref="M2"/>
      <pageMargins left="0.78749999999999998" right="0.78749999999999998" top="1.0527777777777778" bottom="1.0527777777777778" header="0.78749999999999998" footer="0.78749999999999998"/>
      <pageSetup paperSize="9" scale="40" firstPageNumber="0" orientation="portrait" horizontalDpi="300" verticalDpi="300" r:id="rId2"/>
      <headerFooter alignWithMargins="0">
        <oddHeader>&amp;C&amp;"Times New Roman,Normal"&amp;12&amp;A</oddHeader>
        <oddFooter>&amp;C&amp;"Times New Roman,Normal"&amp;12Page &amp;P</oddFooter>
      </headerFooter>
    </customSheetView>
    <customSheetView guid="{0093D415-2F83-4C71-B36A-4325920B5894}" showPageBreaks="1" printArea="1" view="pageBreakPreview">
      <selection activeCell="C15" sqref="C15"/>
      <pageMargins left="0.78749999999999998" right="0.78749999999999998" top="1.0527777777777778" bottom="1.0527777777777778" header="0.78749999999999998" footer="0.78749999999999998"/>
      <pageSetup paperSize="9" scale="40" firstPageNumber="0" orientation="portrait" horizontalDpi="300" verticalDpi="300" r:id="rId3"/>
      <headerFooter alignWithMargins="0">
        <oddHeader>&amp;C&amp;"Times New Roman,Normal"&amp;12&amp;A</oddHeader>
        <oddFooter>&amp;C&amp;"Times New Roman,Normal"&amp;12Page &amp;P</oddFooter>
      </headerFooter>
    </customSheetView>
    <customSheetView guid="{796CB983-F1BE-45B0-A098-3E16084DEFC1}" showPageBreaks="1" printArea="1" view="pageBreakPreview" showRuler="0" topLeftCell="D1">
      <selection activeCell="M2" sqref="M2"/>
      <pageMargins left="0.78749999999999998" right="0.78749999999999998" top="1.0527777777777778" bottom="1.0527777777777778" header="0.78749999999999998" footer="0.78749999999999998"/>
      <pageSetup paperSize="9" scale="40" firstPageNumber="0" orientation="portrait" horizontalDpi="300" verticalDpi="300" r:id="rId4"/>
      <headerFooter alignWithMargins="0">
        <oddHeader>&amp;C&amp;"Times New Roman,Normal"&amp;12&amp;A</oddHeader>
        <oddFooter>&amp;C&amp;"Times New Roman,Normal"&amp;12Page &amp;P</oddFooter>
      </headerFooter>
    </customSheetView>
    <customSheetView guid="{E319B588-5C3B-4A17-8722-7FE0E930A5DD}" showPageBreaks="1" printArea="1" view="pageBreakPreview" showRuler="0">
      <selection activeCell="A4" sqref="A4"/>
      <pageMargins left="0.78749999999999998" right="0.78749999999999998" top="1.0527777777777778" bottom="1.0527777777777778" header="0.78749999999999998" footer="0.78749999999999998"/>
      <pageSetup paperSize="9" scale="40" firstPageNumber="0" orientation="portrait" horizontalDpi="300" verticalDpi="300" r:id="rId5"/>
      <headerFooter alignWithMargins="0">
        <oddHeader>&amp;C&amp;"Times New Roman,Normal"&amp;12&amp;A</oddHeader>
        <oddFooter>&amp;C&amp;"Times New Roman,Normal"&amp;12Page &amp;P</oddFooter>
      </headerFooter>
    </customSheetView>
  </customSheetViews>
  <phoneticPr fontId="41" type="noConversion"/>
  <pageMargins left="0.78749999999999998" right="0.78749999999999998" top="1.0527777777777778" bottom="1.0527777777777778" header="0.78749999999999998" footer="0.78749999999999998"/>
  <pageSetup paperSize="9" scale="40" firstPageNumber="0" orientation="portrait" horizontalDpi="300" verticalDpi="300" r:id="rId6"/>
  <headerFooter alignWithMargins="0">
    <oddHeader>&amp;C&amp;"Times New Roman,Normal"&amp;12&amp;A</oddHeader>
    <oddFooter>&amp;C&amp;"Times New Roman,Normal"&amp;12Page &amp;P</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J33"/>
  <sheetViews>
    <sheetView showRuler="0" view="pageBreakPreview" zoomScaleSheetLayoutView="100" workbookViewId="0">
      <selection activeCell="B22" sqref="B22"/>
    </sheetView>
  </sheetViews>
  <sheetFormatPr defaultColWidth="11.42578125" defaultRowHeight="12.75"/>
  <cols>
    <col min="1" max="1" width="6.7109375" style="1" customWidth="1"/>
    <col min="2" max="2" width="44.140625" style="1" customWidth="1"/>
    <col min="3" max="3" width="10.7109375" style="1" customWidth="1"/>
    <col min="4" max="4" width="20.5703125" style="1" customWidth="1"/>
    <col min="5" max="5" width="19.5703125" style="1" customWidth="1"/>
    <col min="6" max="6" width="22.5703125" style="1" customWidth="1"/>
    <col min="7" max="8" width="20.28515625" style="1" customWidth="1"/>
    <col min="9" max="9" width="23.140625" style="1" customWidth="1"/>
    <col min="10" max="10" width="20.5703125" style="1" customWidth="1"/>
    <col min="11" max="16384" width="11.42578125" style="1"/>
  </cols>
  <sheetData>
    <row r="1" spans="1:10" ht="17.45" customHeight="1">
      <c r="A1" s="30" t="s">
        <v>58</v>
      </c>
      <c r="B1" s="31"/>
      <c r="C1" s="30"/>
      <c r="D1" s="30"/>
      <c r="E1" s="30"/>
      <c r="F1" s="30"/>
      <c r="G1" s="75"/>
      <c r="H1" s="44"/>
      <c r="I1" s="45" t="s">
        <v>1</v>
      </c>
      <c r="J1" s="46" t="s">
        <v>12</v>
      </c>
    </row>
    <row r="2" spans="1:10" ht="18" customHeight="1">
      <c r="A2" s="34"/>
      <c r="B2" s="33"/>
      <c r="C2" s="33"/>
      <c r="D2" s="33"/>
      <c r="E2" s="33"/>
      <c r="F2" s="33"/>
      <c r="G2" s="77"/>
      <c r="H2" s="47"/>
      <c r="I2" s="35" t="s">
        <v>42</v>
      </c>
      <c r="J2" s="48" t="s">
        <v>570</v>
      </c>
    </row>
    <row r="3" spans="1:10" ht="63" customHeight="1">
      <c r="A3" s="49" t="s">
        <v>3</v>
      </c>
      <c r="B3" s="49" t="s">
        <v>43</v>
      </c>
      <c r="C3" s="50" t="s">
        <v>45</v>
      </c>
      <c r="D3" s="50" t="s">
        <v>59</v>
      </c>
      <c r="E3" s="5" t="s">
        <v>60</v>
      </c>
      <c r="F3" s="51" t="s">
        <v>61</v>
      </c>
      <c r="G3" s="50" t="s">
        <v>62</v>
      </c>
      <c r="H3" s="50" t="s">
        <v>318</v>
      </c>
      <c r="I3" s="5" t="s">
        <v>63</v>
      </c>
      <c r="J3" s="6" t="s">
        <v>64</v>
      </c>
    </row>
    <row r="4" spans="1:10" s="269" customFormat="1" ht="21.6" customHeight="1">
      <c r="A4" s="697" t="s">
        <v>323</v>
      </c>
      <c r="B4" s="698" t="s">
        <v>464</v>
      </c>
      <c r="C4" s="699">
        <v>2010</v>
      </c>
      <c r="D4" s="695" t="s">
        <v>363</v>
      </c>
      <c r="E4" s="695" t="s">
        <v>363</v>
      </c>
      <c r="F4" s="696" t="s">
        <v>363</v>
      </c>
      <c r="G4" s="275" t="s">
        <v>363</v>
      </c>
      <c r="H4" s="275" t="s">
        <v>363</v>
      </c>
      <c r="I4" s="275" t="s">
        <v>363</v>
      </c>
      <c r="J4" s="334" t="s">
        <v>363</v>
      </c>
    </row>
    <row r="5" spans="1:10" s="269" customFormat="1" ht="22.9" customHeight="1">
      <c r="A5" s="697"/>
      <c r="B5" s="698"/>
      <c r="C5" s="699"/>
      <c r="D5" s="695"/>
      <c r="E5" s="695"/>
      <c r="F5" s="696"/>
      <c r="G5" s="275" t="s">
        <v>363</v>
      </c>
      <c r="H5" s="275" t="s">
        <v>363</v>
      </c>
      <c r="I5" s="275" t="s">
        <v>363</v>
      </c>
      <c r="J5" s="334" t="s">
        <v>363</v>
      </c>
    </row>
    <row r="6" spans="1:10" s="269" customFormat="1" ht="21.6" customHeight="1">
      <c r="A6" s="697" t="s">
        <v>323</v>
      </c>
      <c r="B6" s="698" t="s">
        <v>464</v>
      </c>
      <c r="C6" s="699">
        <v>2011</v>
      </c>
      <c r="D6" s="695" t="s">
        <v>363</v>
      </c>
      <c r="E6" s="695" t="s">
        <v>363</v>
      </c>
      <c r="F6" s="702" t="s">
        <v>363</v>
      </c>
      <c r="G6" s="275" t="s">
        <v>363</v>
      </c>
      <c r="H6" s="275" t="s">
        <v>363</v>
      </c>
      <c r="I6" s="275" t="s">
        <v>363</v>
      </c>
      <c r="J6" s="334" t="s">
        <v>363</v>
      </c>
    </row>
    <row r="7" spans="1:10" s="269" customFormat="1" ht="22.9" customHeight="1">
      <c r="A7" s="697"/>
      <c r="B7" s="698"/>
      <c r="C7" s="699"/>
      <c r="D7" s="695"/>
      <c r="E7" s="695"/>
      <c r="F7" s="701"/>
      <c r="G7" s="275" t="s">
        <v>363</v>
      </c>
      <c r="H7" s="275" t="s">
        <v>363</v>
      </c>
      <c r="I7" s="275" t="s">
        <v>363</v>
      </c>
      <c r="J7" s="334" t="s">
        <v>363</v>
      </c>
    </row>
    <row r="8" spans="1:10" s="269" customFormat="1" ht="21.6" customHeight="1">
      <c r="A8" s="697" t="s">
        <v>323</v>
      </c>
      <c r="B8" s="698" t="s">
        <v>464</v>
      </c>
      <c r="C8" s="699">
        <v>2012</v>
      </c>
      <c r="D8" s="695" t="s">
        <v>363</v>
      </c>
      <c r="E8" s="695" t="s">
        <v>363</v>
      </c>
      <c r="F8" s="700" t="s">
        <v>363</v>
      </c>
      <c r="G8" s="275" t="s">
        <v>363</v>
      </c>
      <c r="H8" s="275" t="s">
        <v>363</v>
      </c>
      <c r="I8" s="275" t="s">
        <v>363</v>
      </c>
      <c r="J8" s="636" t="s">
        <v>363</v>
      </c>
    </row>
    <row r="9" spans="1:10" s="269" customFormat="1" ht="22.9" customHeight="1">
      <c r="A9" s="697"/>
      <c r="B9" s="698"/>
      <c r="C9" s="699"/>
      <c r="D9" s="695"/>
      <c r="E9" s="695"/>
      <c r="F9" s="701"/>
      <c r="G9" s="312" t="s">
        <v>363</v>
      </c>
      <c r="H9" s="275" t="s">
        <v>363</v>
      </c>
      <c r="I9" s="275" t="s">
        <v>363</v>
      </c>
      <c r="J9" s="636" t="s">
        <v>363</v>
      </c>
    </row>
    <row r="10" spans="1:10" s="269" customFormat="1" ht="22.9" customHeight="1">
      <c r="A10" s="430"/>
      <c r="B10" s="431"/>
      <c r="C10" s="313"/>
      <c r="D10" s="302"/>
      <c r="E10" s="302"/>
      <c r="F10" s="429"/>
      <c r="G10" s="275"/>
      <c r="H10" s="275"/>
      <c r="I10" s="275"/>
      <c r="J10" s="334"/>
    </row>
    <row r="11" spans="1:10" s="269" customFormat="1" ht="22.9" customHeight="1">
      <c r="A11" s="430"/>
      <c r="B11" s="431"/>
      <c r="C11" s="313"/>
      <c r="D11" s="302"/>
      <c r="E11" s="302"/>
      <c r="F11" s="429"/>
      <c r="G11" s="275"/>
      <c r="H11" s="275"/>
      <c r="I11" s="275"/>
      <c r="J11" s="334"/>
    </row>
    <row r="12" spans="1:10">
      <c r="A12" s="23"/>
      <c r="B12" s="52"/>
      <c r="C12" s="23"/>
      <c r="D12" s="23"/>
      <c r="E12" s="23"/>
      <c r="F12" s="41"/>
      <c r="G12" s="23"/>
      <c r="H12" s="23"/>
      <c r="I12" s="53"/>
      <c r="J12" s="41"/>
    </row>
    <row r="13" spans="1:10">
      <c r="A13" s="263" t="s">
        <v>319</v>
      </c>
      <c r="B13" s="7"/>
      <c r="C13" s="7"/>
      <c r="D13" s="7"/>
      <c r="E13" s="7"/>
      <c r="F13" s="8"/>
      <c r="G13" s="7"/>
      <c r="H13" s="7"/>
      <c r="I13" s="8"/>
      <c r="J13" s="9"/>
    </row>
    <row r="14" spans="1:10">
      <c r="A14" s="7"/>
      <c r="B14" s="7"/>
      <c r="C14" s="7"/>
      <c r="D14" s="7"/>
      <c r="E14" s="7"/>
      <c r="F14" s="8"/>
      <c r="G14" s="7"/>
      <c r="H14" s="7"/>
      <c r="I14" s="7"/>
      <c r="J14" s="9"/>
    </row>
    <row r="15" spans="1:10">
      <c r="A15" s="7"/>
      <c r="B15" s="7"/>
      <c r="C15" s="7"/>
      <c r="D15" s="7"/>
      <c r="E15" s="7"/>
      <c r="F15" s="8"/>
      <c r="G15" s="7"/>
      <c r="H15" s="7"/>
      <c r="I15" s="7"/>
      <c r="J15" s="9"/>
    </row>
    <row r="16" spans="1:10">
      <c r="A16" s="7"/>
      <c r="B16" s="7"/>
      <c r="C16" s="7"/>
      <c r="D16" s="7"/>
      <c r="E16" s="7"/>
      <c r="F16" s="8"/>
      <c r="G16" s="7"/>
      <c r="H16" s="7"/>
      <c r="I16" s="7"/>
      <c r="J16" s="9"/>
    </row>
    <row r="17" spans="1:10">
      <c r="A17" s="7"/>
      <c r="B17" s="7"/>
      <c r="C17" s="7"/>
      <c r="D17" s="7"/>
      <c r="E17" s="7"/>
      <c r="F17" s="8"/>
      <c r="G17" s="7"/>
      <c r="H17" s="7"/>
      <c r="I17" s="7"/>
      <c r="J17" s="9"/>
    </row>
    <row r="18" spans="1:10">
      <c r="A18" s="7"/>
      <c r="B18" s="7"/>
      <c r="C18" s="7"/>
      <c r="D18" s="7"/>
      <c r="E18" s="7"/>
      <c r="F18" s="8"/>
      <c r="G18" s="7"/>
      <c r="H18" s="7"/>
      <c r="I18" s="7"/>
      <c r="J18" s="9"/>
    </row>
    <row r="19" spans="1:10">
      <c r="A19" s="7"/>
      <c r="B19" s="7"/>
      <c r="C19" s="7"/>
      <c r="D19" s="7"/>
      <c r="E19" s="7"/>
      <c r="F19" s="8"/>
      <c r="G19" s="7"/>
      <c r="H19" s="7"/>
      <c r="I19" s="7"/>
      <c r="J19" s="9"/>
    </row>
    <row r="20" spans="1:10">
      <c r="A20" s="7"/>
      <c r="B20" s="7"/>
      <c r="C20" s="7"/>
      <c r="D20" s="7"/>
      <c r="E20" s="7"/>
      <c r="F20" s="8"/>
      <c r="G20" s="7"/>
      <c r="H20" s="7"/>
      <c r="I20" s="7"/>
      <c r="J20" s="9"/>
    </row>
    <row r="21" spans="1:10">
      <c r="A21" s="7"/>
      <c r="B21" s="7"/>
      <c r="C21" s="7"/>
      <c r="D21" s="7"/>
      <c r="E21" s="7"/>
      <c r="F21" s="8"/>
      <c r="G21" s="7"/>
      <c r="H21" s="7"/>
      <c r="I21" s="7"/>
      <c r="J21" s="9"/>
    </row>
    <row r="22" spans="1:10">
      <c r="A22" s="7"/>
      <c r="B22" s="7"/>
      <c r="C22" s="7"/>
      <c r="D22" s="7"/>
      <c r="E22" s="7"/>
      <c r="F22" s="8"/>
      <c r="G22" s="7"/>
      <c r="H22" s="7"/>
      <c r="I22" s="7"/>
      <c r="J22" s="9"/>
    </row>
    <row r="23" spans="1:10">
      <c r="A23" s="7"/>
      <c r="B23" s="7"/>
      <c r="C23" s="7"/>
      <c r="D23" s="7"/>
      <c r="E23" s="7"/>
      <c r="F23" s="8"/>
      <c r="G23" s="7"/>
      <c r="H23" s="7"/>
      <c r="I23" s="7"/>
      <c r="J23" s="9"/>
    </row>
    <row r="24" spans="1:10">
      <c r="A24" s="7"/>
      <c r="B24" s="7"/>
      <c r="C24" s="7"/>
      <c r="D24" s="7"/>
      <c r="E24" s="7"/>
      <c r="F24" s="8"/>
      <c r="G24" s="7"/>
      <c r="H24" s="7"/>
      <c r="I24" s="7"/>
      <c r="J24" s="9"/>
    </row>
    <row r="25" spans="1:10">
      <c r="A25" s="7"/>
      <c r="B25" s="7"/>
      <c r="C25" s="7"/>
      <c r="D25" s="7"/>
      <c r="E25" s="7"/>
      <c r="F25" s="8"/>
      <c r="G25" s="7"/>
      <c r="H25" s="7"/>
      <c r="I25" s="7"/>
      <c r="J25" s="9"/>
    </row>
    <row r="26" spans="1:10">
      <c r="A26" s="7"/>
      <c r="B26" s="7"/>
      <c r="C26" s="7"/>
      <c r="D26" s="7"/>
      <c r="E26" s="7"/>
      <c r="F26" s="8"/>
      <c r="G26" s="7"/>
      <c r="H26" s="7"/>
      <c r="I26" s="7"/>
      <c r="J26" s="9"/>
    </row>
    <row r="27" spans="1:10">
      <c r="A27" s="7"/>
      <c r="B27" s="7"/>
      <c r="C27" s="7"/>
      <c r="D27" s="7"/>
      <c r="E27" s="7"/>
      <c r="F27" s="8"/>
      <c r="G27" s="7"/>
      <c r="H27" s="7"/>
      <c r="I27" s="7"/>
      <c r="J27" s="9"/>
    </row>
    <row r="28" spans="1:10">
      <c r="A28" s="7"/>
      <c r="B28" s="7"/>
      <c r="C28" s="7"/>
      <c r="D28" s="7"/>
      <c r="E28" s="7"/>
      <c r="F28" s="8"/>
      <c r="G28" s="7"/>
      <c r="H28" s="7"/>
      <c r="I28" s="7"/>
      <c r="J28" s="9"/>
    </row>
    <row r="29" spans="1:10">
      <c r="A29" s="7"/>
      <c r="B29" s="7"/>
      <c r="C29" s="7"/>
      <c r="D29" s="7"/>
      <c r="E29" s="7"/>
      <c r="F29" s="8"/>
      <c r="G29" s="7"/>
      <c r="H29" s="7"/>
      <c r="I29" s="7"/>
      <c r="J29" s="9"/>
    </row>
    <row r="30" spans="1:10">
      <c r="A30" s="7"/>
      <c r="B30" s="7"/>
      <c r="C30" s="7"/>
      <c r="D30" s="7"/>
      <c r="E30" s="7"/>
      <c r="F30" s="8"/>
      <c r="G30" s="7"/>
      <c r="H30" s="7"/>
      <c r="I30" s="7"/>
      <c r="J30" s="9"/>
    </row>
    <row r="31" spans="1:10">
      <c r="A31" s="7"/>
      <c r="B31" s="7"/>
      <c r="C31" s="7"/>
      <c r="D31" s="7"/>
      <c r="E31" s="7"/>
      <c r="F31" s="8"/>
      <c r="G31" s="7"/>
      <c r="H31" s="7"/>
      <c r="I31" s="7"/>
      <c r="J31" s="9"/>
    </row>
    <row r="32" spans="1:10">
      <c r="A32" s="7"/>
      <c r="B32" s="7"/>
      <c r="C32" s="7"/>
      <c r="D32" s="7"/>
      <c r="E32" s="7"/>
      <c r="F32" s="8"/>
      <c r="G32" s="7"/>
      <c r="H32" s="7"/>
      <c r="I32" s="7"/>
      <c r="J32" s="9"/>
    </row>
    <row r="33" spans="1:10">
      <c r="A33" s="7"/>
      <c r="B33" s="7"/>
      <c r="C33" s="7"/>
      <c r="D33" s="7"/>
      <c r="E33" s="7"/>
      <c r="F33" s="8"/>
      <c r="G33" s="7"/>
      <c r="H33" s="7"/>
      <c r="I33" s="7"/>
      <c r="J33" s="9"/>
    </row>
  </sheetData>
  <customSheetViews>
    <customSheetView guid="{EA71D772-6BE7-4664-A03C-D59DD59E768D}" showPageBreaks="1" fitToPage="1" printArea="1" view="pageBreakPreview" showRuler="0">
      <selection activeCell="A3" sqref="A3"/>
      <pageMargins left="0.70833333333333337" right="0.70833333333333337" top="0.78749999999999998" bottom="0.78749999999999998" header="0.51180555555555551" footer="0.51180555555555551"/>
      <pageSetup paperSize="9" scale="41" firstPageNumber="0" orientation="portrait" horizontalDpi="300" verticalDpi="300" r:id="rId1"/>
      <headerFooter alignWithMargins="0"/>
    </customSheetView>
    <customSheetView guid="{09B376A5-53AD-41A4-8AF6-91B3BC7A6096}" showPageBreaks="1" fitToPage="1" printArea="1" view="pageBreakPreview" showRuler="0">
      <selection activeCell="J2" sqref="J2"/>
      <pageMargins left="0.70833333333333337" right="0.70833333333333337" top="0.78749999999999998" bottom="0.78749999999999998" header="0.51180555555555551" footer="0.51180555555555551"/>
      <pageSetup paperSize="9" scale="41" firstPageNumber="0" orientation="portrait" horizontalDpi="300" verticalDpi="300" r:id="rId2"/>
      <headerFooter alignWithMargins="0"/>
    </customSheetView>
    <customSheetView guid="{0093D415-2F83-4C71-B36A-4325920B5894}" showPageBreaks="1" fitToPage="1" printArea="1" view="pageBreakPreview">
      <selection activeCell="J4" sqref="J4:J9"/>
      <pageMargins left="0.70833333333333337" right="0.70833333333333337" top="0.78749999999999998" bottom="0.78749999999999998" header="0.51180555555555551" footer="0.51180555555555551"/>
      <pageSetup paperSize="9" scale="42" firstPageNumber="0" orientation="portrait" horizontalDpi="300" verticalDpi="300" r:id="rId3"/>
      <headerFooter alignWithMargins="0"/>
    </customSheetView>
    <customSheetView guid="{796CB983-F1BE-45B0-A098-3E16084DEFC1}" showPageBreaks="1" fitToPage="1" printArea="1" view="pageBreakPreview" showRuler="0" topLeftCell="C1">
      <selection activeCell="J2" sqref="J2"/>
      <pageMargins left="0.70833333333333337" right="0.70833333333333337" top="0.78749999999999998" bottom="0.78749999999999998" header="0.51180555555555551" footer="0.51180555555555551"/>
      <pageSetup paperSize="9" scale="41" firstPageNumber="0" orientation="portrait" horizontalDpi="300" verticalDpi="300" r:id="rId4"/>
      <headerFooter alignWithMargins="0"/>
    </customSheetView>
    <customSheetView guid="{E319B588-5C3B-4A17-8722-7FE0E930A5DD}" showPageBreaks="1" fitToPage="1" printArea="1" view="pageBreakPreview" showRuler="0">
      <selection activeCell="B22" sqref="B22"/>
      <pageMargins left="0.70833333333333337" right="0.70833333333333337" top="0.78749999999999998" bottom="0.78749999999999998" header="0.51180555555555551" footer="0.51180555555555551"/>
      <pageSetup paperSize="9" scale="41" firstPageNumber="0" orientation="portrait" horizontalDpi="300" verticalDpi="300" r:id="rId5"/>
      <headerFooter alignWithMargins="0"/>
    </customSheetView>
  </customSheetViews>
  <mergeCells count="18">
    <mergeCell ref="E8:E9"/>
    <mergeCell ref="F8:F9"/>
    <mergeCell ref="A6:A7"/>
    <mergeCell ref="B6:B7"/>
    <mergeCell ref="A8:A9"/>
    <mergeCell ref="B8:B9"/>
    <mergeCell ref="C8:C9"/>
    <mergeCell ref="D8:D9"/>
    <mergeCell ref="C6:C7"/>
    <mergeCell ref="D6:D7"/>
    <mergeCell ref="E6:E7"/>
    <mergeCell ref="F6:F7"/>
    <mergeCell ref="E4:E5"/>
    <mergeCell ref="F4:F5"/>
    <mergeCell ref="A4:A5"/>
    <mergeCell ref="B4:B5"/>
    <mergeCell ref="C4:C5"/>
    <mergeCell ref="D4:D5"/>
  </mergeCells>
  <phoneticPr fontId="41" type="noConversion"/>
  <pageMargins left="0.70833333333333337" right="0.70833333333333337" top="0.78749999999999998" bottom="0.78749999999999998" header="0.51180555555555551" footer="0.51180555555555551"/>
  <pageSetup paperSize="9" scale="41" firstPageNumber="0" orientation="portrait" horizontalDpi="300" verticalDpi="300" r:id="rId6"/>
  <headerFooter alignWithMargins="0"/>
</worksheet>
</file>

<file path=xl/worksheets/sheet5.xml><?xml version="1.0" encoding="utf-8"?>
<worksheet xmlns="http://schemas.openxmlformats.org/spreadsheetml/2006/main" xmlns:r="http://schemas.openxmlformats.org/officeDocument/2006/relationships">
  <dimension ref="A1:M836"/>
  <sheetViews>
    <sheetView showRuler="0" view="pageBreakPreview" zoomScaleNormal="100" zoomScaleSheetLayoutView="100" workbookViewId="0">
      <selection activeCell="B4" sqref="B4"/>
    </sheetView>
  </sheetViews>
  <sheetFormatPr defaultColWidth="11.5703125" defaultRowHeight="12.75"/>
  <cols>
    <col min="1" max="1" width="5.140625" style="1" customWidth="1"/>
    <col min="2" max="2" width="30" style="1" bestFit="1" customWidth="1"/>
    <col min="3" max="3" width="30.28515625" style="1" bestFit="1" customWidth="1"/>
    <col min="4" max="4" width="46.7109375" style="1" bestFit="1" customWidth="1"/>
    <col min="5" max="5" width="8.7109375" style="1" customWidth="1"/>
    <col min="6" max="6" width="13.140625" style="1" bestFit="1" customWidth="1"/>
    <col min="7" max="7" width="49.5703125" style="1" customWidth="1"/>
    <col min="8" max="8" width="10.7109375" style="1" customWidth="1"/>
    <col min="9" max="9" width="5.28515625" style="1" customWidth="1"/>
    <col min="10" max="10" width="10" style="1" customWidth="1"/>
    <col min="11" max="11" width="8.140625" style="1" customWidth="1"/>
    <col min="12" max="12" width="7.85546875" style="1" customWidth="1"/>
    <col min="13" max="13" width="12.28515625" style="1" customWidth="1"/>
    <col min="14" max="16384" width="11.5703125" style="1"/>
  </cols>
  <sheetData>
    <row r="1" spans="1:13" ht="15.6" customHeight="1" thickBot="1">
      <c r="A1" s="54" t="s">
        <v>65</v>
      </c>
      <c r="B1" s="54"/>
      <c r="C1" s="54"/>
      <c r="D1" s="54"/>
      <c r="E1" s="54"/>
      <c r="F1" s="54"/>
      <c r="G1" s="54"/>
      <c r="H1" s="54"/>
      <c r="I1" s="54"/>
      <c r="J1" s="54"/>
      <c r="K1" s="54"/>
      <c r="L1" s="55" t="s">
        <v>66</v>
      </c>
      <c r="M1" s="151" t="s">
        <v>12</v>
      </c>
    </row>
    <row r="2" spans="1:13" ht="13.9" customHeight="1" thickBot="1">
      <c r="A2" s="56"/>
      <c r="B2" s="56"/>
      <c r="C2" s="56"/>
      <c r="D2" s="56"/>
      <c r="E2" s="56"/>
      <c r="F2" s="56"/>
      <c r="G2" s="56"/>
      <c r="H2" s="56"/>
      <c r="I2" s="56"/>
      <c r="J2" s="56"/>
      <c r="K2" s="56"/>
      <c r="L2" s="35" t="s">
        <v>15</v>
      </c>
      <c r="M2" s="552">
        <v>2011</v>
      </c>
    </row>
    <row r="3" spans="1:13" ht="43.9" customHeight="1" thickBot="1">
      <c r="A3" s="57" t="s">
        <v>3</v>
      </c>
      <c r="B3" s="49" t="s">
        <v>43</v>
      </c>
      <c r="C3" s="57" t="s">
        <v>688</v>
      </c>
      <c r="D3" s="57" t="s">
        <v>68</v>
      </c>
      <c r="E3" s="57" t="s">
        <v>45</v>
      </c>
      <c r="F3" s="57" t="s">
        <v>69</v>
      </c>
      <c r="G3" s="553" t="s">
        <v>682</v>
      </c>
      <c r="H3" s="553" t="s">
        <v>683</v>
      </c>
      <c r="I3" s="554" t="s">
        <v>684</v>
      </c>
      <c r="J3" s="555" t="s">
        <v>685</v>
      </c>
      <c r="K3" s="556" t="s">
        <v>686</v>
      </c>
      <c r="L3" s="557" t="s">
        <v>777</v>
      </c>
      <c r="M3" s="558" t="s">
        <v>687</v>
      </c>
    </row>
    <row r="4" spans="1:13" s="269" customFormat="1">
      <c r="A4" s="288" t="s">
        <v>323</v>
      </c>
      <c r="B4" s="559" t="s">
        <v>31</v>
      </c>
      <c r="C4" s="560" t="s">
        <v>70</v>
      </c>
      <c r="D4" s="560" t="s">
        <v>71</v>
      </c>
      <c r="E4" s="561" t="s">
        <v>72</v>
      </c>
      <c r="F4" s="561" t="s">
        <v>75</v>
      </c>
      <c r="G4" s="442" t="s">
        <v>672</v>
      </c>
      <c r="H4" s="433" t="s">
        <v>689</v>
      </c>
      <c r="I4" s="562" t="s">
        <v>54</v>
      </c>
      <c r="J4" s="563">
        <v>46.666666666666664</v>
      </c>
      <c r="K4" s="563">
        <v>46.666666666666664</v>
      </c>
      <c r="L4" s="564">
        <v>0.34505434118326828</v>
      </c>
      <c r="M4" s="565" t="s">
        <v>363</v>
      </c>
    </row>
    <row r="5" spans="1:13" s="269" customFormat="1" ht="13.15" customHeight="1">
      <c r="A5" s="288" t="s">
        <v>323</v>
      </c>
      <c r="B5" s="559" t="s">
        <v>31</v>
      </c>
      <c r="C5" s="560" t="s">
        <v>70</v>
      </c>
      <c r="D5" s="560" t="s">
        <v>71</v>
      </c>
      <c r="E5" s="561" t="s">
        <v>72</v>
      </c>
      <c r="F5" s="561" t="s">
        <v>75</v>
      </c>
      <c r="G5" s="442" t="s">
        <v>672</v>
      </c>
      <c r="H5" s="433" t="s">
        <v>690</v>
      </c>
      <c r="I5" s="562" t="s">
        <v>55</v>
      </c>
      <c r="J5" s="563">
        <v>40</v>
      </c>
      <c r="K5" s="563">
        <v>50</v>
      </c>
      <c r="L5" s="564">
        <v>0.84515425472851657</v>
      </c>
      <c r="M5" s="565" t="s">
        <v>363</v>
      </c>
    </row>
    <row r="6" spans="1:13" s="269" customFormat="1" ht="13.5" customHeight="1">
      <c r="A6" s="288" t="s">
        <v>323</v>
      </c>
      <c r="B6" s="559" t="s">
        <v>31</v>
      </c>
      <c r="C6" s="560" t="s">
        <v>70</v>
      </c>
      <c r="D6" s="560" t="s">
        <v>71</v>
      </c>
      <c r="E6" s="561" t="s">
        <v>72</v>
      </c>
      <c r="F6" s="561" t="s">
        <v>75</v>
      </c>
      <c r="G6" s="442" t="s">
        <v>671</v>
      </c>
      <c r="H6" s="433" t="s">
        <v>691</v>
      </c>
      <c r="I6" s="562" t="s">
        <v>55</v>
      </c>
      <c r="J6" s="563">
        <v>35.714285714285715</v>
      </c>
      <c r="K6" s="563">
        <v>83.333333333333343</v>
      </c>
      <c r="L6" s="564">
        <v>0.3</v>
      </c>
      <c r="M6" s="565" t="s">
        <v>363</v>
      </c>
    </row>
    <row r="7" spans="1:13" s="269" customFormat="1" ht="13.15" customHeight="1">
      <c r="A7" s="288" t="s">
        <v>323</v>
      </c>
      <c r="B7" s="559" t="s">
        <v>31</v>
      </c>
      <c r="C7" s="560" t="s">
        <v>70</v>
      </c>
      <c r="D7" s="560" t="s">
        <v>71</v>
      </c>
      <c r="E7" s="561" t="s">
        <v>72</v>
      </c>
      <c r="F7" s="561" t="s">
        <v>75</v>
      </c>
      <c r="G7" s="442" t="s">
        <v>671</v>
      </c>
      <c r="H7" s="433" t="s">
        <v>692</v>
      </c>
      <c r="I7" s="562" t="s">
        <v>54</v>
      </c>
      <c r="J7" s="563">
        <v>0</v>
      </c>
      <c r="K7" s="563">
        <v>0</v>
      </c>
      <c r="L7" s="564" t="s">
        <v>363</v>
      </c>
      <c r="M7" s="565" t="s">
        <v>363</v>
      </c>
    </row>
    <row r="8" spans="1:13" s="269" customFormat="1">
      <c r="A8" s="288" t="s">
        <v>323</v>
      </c>
      <c r="B8" s="559" t="s">
        <v>31</v>
      </c>
      <c r="C8" s="560" t="s">
        <v>70</v>
      </c>
      <c r="D8" s="560" t="s">
        <v>71</v>
      </c>
      <c r="E8" s="561" t="s">
        <v>72</v>
      </c>
      <c r="F8" s="561" t="s">
        <v>75</v>
      </c>
      <c r="G8" s="442" t="s">
        <v>679</v>
      </c>
      <c r="H8" s="433" t="s">
        <v>692</v>
      </c>
      <c r="I8" s="562" t="s">
        <v>54</v>
      </c>
      <c r="J8" s="563">
        <v>100</v>
      </c>
      <c r="K8" s="563">
        <v>100</v>
      </c>
      <c r="L8" s="564" t="s">
        <v>363</v>
      </c>
      <c r="M8" s="565" t="s">
        <v>363</v>
      </c>
    </row>
    <row r="9" spans="1:13" s="269" customFormat="1">
      <c r="A9" s="288" t="s">
        <v>323</v>
      </c>
      <c r="B9" s="559" t="s">
        <v>31</v>
      </c>
      <c r="C9" s="560" t="s">
        <v>70</v>
      </c>
      <c r="D9" s="560" t="s">
        <v>71</v>
      </c>
      <c r="E9" s="561" t="s">
        <v>72</v>
      </c>
      <c r="F9" s="561" t="s">
        <v>75</v>
      </c>
      <c r="G9" s="442" t="s">
        <v>678</v>
      </c>
      <c r="H9" s="433" t="s">
        <v>691</v>
      </c>
      <c r="I9" s="562" t="s">
        <v>55</v>
      </c>
      <c r="J9" s="563">
        <v>56.25</v>
      </c>
      <c r="K9" s="563">
        <v>90</v>
      </c>
      <c r="L9" s="564">
        <v>0.18284227258426203</v>
      </c>
      <c r="M9" s="565" t="s">
        <v>363</v>
      </c>
    </row>
    <row r="10" spans="1:13" s="269" customFormat="1">
      <c r="A10" s="288" t="s">
        <v>323</v>
      </c>
      <c r="B10" s="559" t="s">
        <v>31</v>
      </c>
      <c r="C10" s="560" t="s">
        <v>70</v>
      </c>
      <c r="D10" s="560" t="s">
        <v>71</v>
      </c>
      <c r="E10" s="561" t="s">
        <v>72</v>
      </c>
      <c r="F10" s="561" t="s">
        <v>75</v>
      </c>
      <c r="G10" s="442" t="s">
        <v>678</v>
      </c>
      <c r="H10" s="433" t="s">
        <v>693</v>
      </c>
      <c r="I10" s="562" t="s">
        <v>55</v>
      </c>
      <c r="J10" s="563">
        <v>48</v>
      </c>
      <c r="K10" s="563">
        <v>68.181818181818173</v>
      </c>
      <c r="L10" s="564">
        <v>8.7219827715149426E-2</v>
      </c>
      <c r="M10" s="565" t="s">
        <v>363</v>
      </c>
    </row>
    <row r="11" spans="1:13" s="269" customFormat="1">
      <c r="A11" s="288" t="s">
        <v>323</v>
      </c>
      <c r="B11" s="559" t="s">
        <v>31</v>
      </c>
      <c r="C11" s="560" t="s">
        <v>70</v>
      </c>
      <c r="D11" s="560" t="s">
        <v>71</v>
      </c>
      <c r="E11" s="561" t="s">
        <v>72</v>
      </c>
      <c r="F11" s="561" t="s">
        <v>75</v>
      </c>
      <c r="G11" s="442" t="s">
        <v>678</v>
      </c>
      <c r="H11" s="433" t="s">
        <v>692</v>
      </c>
      <c r="I11" s="562" t="s">
        <v>54</v>
      </c>
      <c r="J11" s="563">
        <v>20</v>
      </c>
      <c r="K11" s="563">
        <v>20</v>
      </c>
      <c r="L11" s="564">
        <v>0</v>
      </c>
      <c r="M11" s="565" t="s">
        <v>363</v>
      </c>
    </row>
    <row r="12" spans="1:13" s="269" customFormat="1">
      <c r="A12" s="288" t="s">
        <v>323</v>
      </c>
      <c r="B12" s="559" t="s">
        <v>31</v>
      </c>
      <c r="C12" s="560" t="s">
        <v>70</v>
      </c>
      <c r="D12" s="560" t="s">
        <v>71</v>
      </c>
      <c r="E12" s="561" t="s">
        <v>72</v>
      </c>
      <c r="F12" s="561" t="s">
        <v>75</v>
      </c>
      <c r="G12" s="442" t="s">
        <v>674</v>
      </c>
      <c r="H12" s="433" t="s">
        <v>691</v>
      </c>
      <c r="I12" s="562" t="s">
        <v>55</v>
      </c>
      <c r="J12" s="563">
        <v>34.285714285714285</v>
      </c>
      <c r="K12" s="563">
        <v>92.307692307692307</v>
      </c>
      <c r="L12" s="564">
        <v>0.11816077604293404</v>
      </c>
      <c r="M12" s="565" t="s">
        <v>363</v>
      </c>
    </row>
    <row r="13" spans="1:13" s="269" customFormat="1">
      <c r="A13" s="288" t="s">
        <v>323</v>
      </c>
      <c r="B13" s="559" t="s">
        <v>31</v>
      </c>
      <c r="C13" s="560" t="s">
        <v>70</v>
      </c>
      <c r="D13" s="560" t="s">
        <v>71</v>
      </c>
      <c r="E13" s="561" t="s">
        <v>72</v>
      </c>
      <c r="F13" s="561" t="s">
        <v>75</v>
      </c>
      <c r="G13" s="442" t="s">
        <v>674</v>
      </c>
      <c r="H13" s="433" t="s">
        <v>693</v>
      </c>
      <c r="I13" s="562" t="s">
        <v>55</v>
      </c>
      <c r="J13" s="563">
        <v>58.928571428571431</v>
      </c>
      <c r="K13" s="563">
        <v>80.487804878048792</v>
      </c>
      <c r="L13" s="564">
        <v>0.20956607981804998</v>
      </c>
      <c r="M13" s="565" t="s">
        <v>363</v>
      </c>
    </row>
    <row r="14" spans="1:13" s="269" customFormat="1">
      <c r="A14" s="288" t="s">
        <v>323</v>
      </c>
      <c r="B14" s="559" t="s">
        <v>31</v>
      </c>
      <c r="C14" s="560" t="s">
        <v>70</v>
      </c>
      <c r="D14" s="560" t="s">
        <v>71</v>
      </c>
      <c r="E14" s="561" t="s">
        <v>72</v>
      </c>
      <c r="F14" s="561" t="s">
        <v>75</v>
      </c>
      <c r="G14" s="442" t="s">
        <v>674</v>
      </c>
      <c r="H14" s="433" t="s">
        <v>692</v>
      </c>
      <c r="I14" s="562" t="s">
        <v>55</v>
      </c>
      <c r="J14" s="563">
        <v>60</v>
      </c>
      <c r="K14" s="563">
        <v>63.157894736842103</v>
      </c>
      <c r="L14" s="564">
        <v>0.1403287423080106</v>
      </c>
      <c r="M14" s="565" t="s">
        <v>363</v>
      </c>
    </row>
    <row r="15" spans="1:13" s="269" customFormat="1">
      <c r="A15" s="288" t="s">
        <v>323</v>
      </c>
      <c r="B15" s="559" t="s">
        <v>31</v>
      </c>
      <c r="C15" s="560" t="s">
        <v>70</v>
      </c>
      <c r="D15" s="560" t="s">
        <v>71</v>
      </c>
      <c r="E15" s="561" t="s">
        <v>72</v>
      </c>
      <c r="F15" s="561" t="s">
        <v>75</v>
      </c>
      <c r="G15" s="442" t="s">
        <v>674</v>
      </c>
      <c r="H15" s="433" t="s">
        <v>689</v>
      </c>
      <c r="I15" s="562" t="s">
        <v>54</v>
      </c>
      <c r="J15" s="563">
        <v>40</v>
      </c>
      <c r="K15" s="563">
        <v>40</v>
      </c>
      <c r="L15" s="564">
        <v>0.22713639636970157</v>
      </c>
      <c r="M15" s="565" t="s">
        <v>363</v>
      </c>
    </row>
    <row r="16" spans="1:13" s="269" customFormat="1">
      <c r="A16" s="288" t="s">
        <v>323</v>
      </c>
      <c r="B16" s="559" t="s">
        <v>31</v>
      </c>
      <c r="C16" s="560" t="s">
        <v>70</v>
      </c>
      <c r="D16" s="560" t="s">
        <v>71</v>
      </c>
      <c r="E16" s="561" t="s">
        <v>72</v>
      </c>
      <c r="F16" s="561" t="s">
        <v>75</v>
      </c>
      <c r="G16" s="442" t="s">
        <v>674</v>
      </c>
      <c r="H16" s="433" t="s">
        <v>690</v>
      </c>
      <c r="I16" s="562" t="s">
        <v>54</v>
      </c>
      <c r="J16" s="563">
        <v>66.666666666666657</v>
      </c>
      <c r="K16" s="563">
        <v>66.666666666666657</v>
      </c>
      <c r="L16" s="564">
        <v>0</v>
      </c>
      <c r="M16" s="565" t="s">
        <v>363</v>
      </c>
    </row>
    <row r="17" spans="1:13" s="269" customFormat="1">
      <c r="A17" s="288" t="s">
        <v>323</v>
      </c>
      <c r="B17" s="559" t="s">
        <v>31</v>
      </c>
      <c r="C17" s="560" t="s">
        <v>70</v>
      </c>
      <c r="D17" s="560" t="s">
        <v>71</v>
      </c>
      <c r="E17" s="561" t="s">
        <v>72</v>
      </c>
      <c r="F17" s="561" t="s">
        <v>75</v>
      </c>
      <c r="G17" s="442" t="s">
        <v>675</v>
      </c>
      <c r="H17" s="433" t="s">
        <v>691</v>
      </c>
      <c r="I17" s="562" t="s">
        <v>54</v>
      </c>
      <c r="J17" s="563">
        <v>0</v>
      </c>
      <c r="K17" s="563">
        <v>0</v>
      </c>
      <c r="L17" s="564" t="s">
        <v>363</v>
      </c>
      <c r="M17" s="565" t="s">
        <v>363</v>
      </c>
    </row>
    <row r="18" spans="1:13" s="269" customFormat="1">
      <c r="A18" s="288" t="s">
        <v>323</v>
      </c>
      <c r="B18" s="559" t="s">
        <v>31</v>
      </c>
      <c r="C18" s="560" t="s">
        <v>70</v>
      </c>
      <c r="D18" s="560" t="s">
        <v>71</v>
      </c>
      <c r="E18" s="561" t="s">
        <v>72</v>
      </c>
      <c r="F18" s="561" t="s">
        <v>75</v>
      </c>
      <c r="G18" s="442" t="s">
        <v>675</v>
      </c>
      <c r="H18" s="433" t="s">
        <v>693</v>
      </c>
      <c r="I18" s="562" t="s">
        <v>55</v>
      </c>
      <c r="J18" s="563">
        <v>75</v>
      </c>
      <c r="K18" s="563">
        <v>81.818181818181827</v>
      </c>
      <c r="L18" s="564">
        <v>0.1</v>
      </c>
      <c r="M18" s="565" t="s">
        <v>363</v>
      </c>
    </row>
    <row r="19" spans="1:13" s="269" customFormat="1">
      <c r="A19" s="288" t="s">
        <v>323</v>
      </c>
      <c r="B19" s="559" t="s">
        <v>31</v>
      </c>
      <c r="C19" s="560" t="s">
        <v>70</v>
      </c>
      <c r="D19" s="560" t="s">
        <v>71</v>
      </c>
      <c r="E19" s="561" t="s">
        <v>72</v>
      </c>
      <c r="F19" s="561" t="s">
        <v>75</v>
      </c>
      <c r="G19" s="442" t="s">
        <v>675</v>
      </c>
      <c r="H19" s="433" t="s">
        <v>689</v>
      </c>
      <c r="I19" s="562" t="s">
        <v>54</v>
      </c>
      <c r="J19" s="563">
        <v>90</v>
      </c>
      <c r="K19" s="563">
        <v>90</v>
      </c>
      <c r="L19" s="564" t="s">
        <v>363</v>
      </c>
      <c r="M19" s="565" t="s">
        <v>363</v>
      </c>
    </row>
    <row r="20" spans="1:13" s="269" customFormat="1">
      <c r="A20" s="288" t="s">
        <v>323</v>
      </c>
      <c r="B20" s="559" t="s">
        <v>31</v>
      </c>
      <c r="C20" s="560" t="s">
        <v>70</v>
      </c>
      <c r="D20" s="560" t="s">
        <v>71</v>
      </c>
      <c r="E20" s="561" t="s">
        <v>72</v>
      </c>
      <c r="F20" s="561" t="s">
        <v>75</v>
      </c>
      <c r="G20" s="442" t="s">
        <v>677</v>
      </c>
      <c r="H20" s="433" t="s">
        <v>691</v>
      </c>
      <c r="I20" s="562" t="s">
        <v>55</v>
      </c>
      <c r="J20" s="563">
        <v>43.167701863354033</v>
      </c>
      <c r="K20" s="563">
        <v>83.734939759036138</v>
      </c>
      <c r="L20" s="564">
        <v>0.1</v>
      </c>
      <c r="M20" s="565" t="s">
        <v>363</v>
      </c>
    </row>
    <row r="21" spans="1:13" s="269" customFormat="1">
      <c r="A21" s="288" t="s">
        <v>323</v>
      </c>
      <c r="B21" s="559" t="s">
        <v>31</v>
      </c>
      <c r="C21" s="560" t="s">
        <v>70</v>
      </c>
      <c r="D21" s="560" t="s">
        <v>71</v>
      </c>
      <c r="E21" s="561" t="s">
        <v>72</v>
      </c>
      <c r="F21" s="561" t="s">
        <v>75</v>
      </c>
      <c r="G21" s="442" t="s">
        <v>677</v>
      </c>
      <c r="H21" s="433" t="s">
        <v>693</v>
      </c>
      <c r="I21" s="562" t="s">
        <v>55</v>
      </c>
      <c r="J21" s="563">
        <v>49.720670391061446</v>
      </c>
      <c r="K21" s="563">
        <v>74.789915966386559</v>
      </c>
      <c r="L21" s="564">
        <v>0.1</v>
      </c>
      <c r="M21" s="565" t="s">
        <v>363</v>
      </c>
    </row>
    <row r="22" spans="1:13" s="269" customFormat="1">
      <c r="A22" s="288" t="s">
        <v>323</v>
      </c>
      <c r="B22" s="559" t="s">
        <v>31</v>
      </c>
      <c r="C22" s="560" t="s">
        <v>70</v>
      </c>
      <c r="D22" s="560" t="s">
        <v>71</v>
      </c>
      <c r="E22" s="561" t="s">
        <v>72</v>
      </c>
      <c r="F22" s="561" t="s">
        <v>75</v>
      </c>
      <c r="G22" s="442" t="s">
        <v>673</v>
      </c>
      <c r="H22" s="433" t="s">
        <v>691</v>
      </c>
      <c r="I22" s="562" t="s">
        <v>55</v>
      </c>
      <c r="J22" s="563">
        <v>14.285714285714285</v>
      </c>
      <c r="K22" s="563">
        <v>100</v>
      </c>
      <c r="L22" s="564">
        <v>0</v>
      </c>
      <c r="M22" s="565" t="s">
        <v>363</v>
      </c>
    </row>
    <row r="23" spans="1:13" s="269" customFormat="1">
      <c r="A23" s="288" t="s">
        <v>323</v>
      </c>
      <c r="B23" s="559" t="s">
        <v>31</v>
      </c>
      <c r="C23" s="560" t="s">
        <v>70</v>
      </c>
      <c r="D23" s="560" t="s">
        <v>71</v>
      </c>
      <c r="E23" s="561" t="s">
        <v>72</v>
      </c>
      <c r="F23" s="561" t="s">
        <v>75</v>
      </c>
      <c r="G23" s="442" t="s">
        <v>673</v>
      </c>
      <c r="H23" s="433" t="s">
        <v>693</v>
      </c>
      <c r="I23" s="562" t="s">
        <v>54</v>
      </c>
      <c r="J23" s="563">
        <v>33.333333333333329</v>
      </c>
      <c r="K23" s="563">
        <v>33.333333333333329</v>
      </c>
      <c r="L23" s="564">
        <v>0</v>
      </c>
      <c r="M23" s="565" t="s">
        <v>363</v>
      </c>
    </row>
    <row r="24" spans="1:13" s="269" customFormat="1">
      <c r="A24" s="288" t="s">
        <v>323</v>
      </c>
      <c r="B24" s="559" t="s">
        <v>31</v>
      </c>
      <c r="C24" s="560" t="s">
        <v>70</v>
      </c>
      <c r="D24" s="560" t="s">
        <v>694</v>
      </c>
      <c r="E24" s="561" t="s">
        <v>72</v>
      </c>
      <c r="F24" s="561" t="s">
        <v>75</v>
      </c>
      <c r="G24" s="442" t="s">
        <v>672</v>
      </c>
      <c r="H24" s="433" t="s">
        <v>689</v>
      </c>
      <c r="I24" s="562" t="s">
        <v>54</v>
      </c>
      <c r="J24" s="563">
        <v>46.666666666666664</v>
      </c>
      <c r="K24" s="563">
        <v>46.666666666666664</v>
      </c>
      <c r="L24" s="564">
        <v>0</v>
      </c>
      <c r="M24" s="565" t="s">
        <v>363</v>
      </c>
    </row>
    <row r="25" spans="1:13" s="269" customFormat="1">
      <c r="A25" s="288" t="s">
        <v>323</v>
      </c>
      <c r="B25" s="559" t="s">
        <v>31</v>
      </c>
      <c r="C25" s="560" t="s">
        <v>70</v>
      </c>
      <c r="D25" s="560" t="s">
        <v>694</v>
      </c>
      <c r="E25" s="561" t="s">
        <v>72</v>
      </c>
      <c r="F25" s="561" t="s">
        <v>75</v>
      </c>
      <c r="G25" s="442" t="s">
        <v>672</v>
      </c>
      <c r="H25" s="433" t="s">
        <v>690</v>
      </c>
      <c r="I25" s="562" t="s">
        <v>55</v>
      </c>
      <c r="J25" s="563">
        <v>40</v>
      </c>
      <c r="K25" s="563">
        <v>50</v>
      </c>
      <c r="L25" s="564">
        <v>0</v>
      </c>
      <c r="M25" s="565" t="s">
        <v>363</v>
      </c>
    </row>
    <row r="26" spans="1:13" s="269" customFormat="1">
      <c r="A26" s="288" t="s">
        <v>323</v>
      </c>
      <c r="B26" s="559" t="s">
        <v>31</v>
      </c>
      <c r="C26" s="560" t="s">
        <v>70</v>
      </c>
      <c r="D26" s="560" t="s">
        <v>694</v>
      </c>
      <c r="E26" s="561" t="s">
        <v>72</v>
      </c>
      <c r="F26" s="561" t="s">
        <v>75</v>
      </c>
      <c r="G26" s="442" t="s">
        <v>671</v>
      </c>
      <c r="H26" s="433" t="s">
        <v>691</v>
      </c>
      <c r="I26" s="562" t="s">
        <v>55</v>
      </c>
      <c r="J26" s="563">
        <v>35.714285714285715</v>
      </c>
      <c r="K26" s="563">
        <v>83.333333333333343</v>
      </c>
      <c r="L26" s="564">
        <v>0</v>
      </c>
      <c r="M26" s="565" t="s">
        <v>363</v>
      </c>
    </row>
    <row r="27" spans="1:13" s="269" customFormat="1">
      <c r="A27" s="288" t="s">
        <v>323</v>
      </c>
      <c r="B27" s="559" t="s">
        <v>31</v>
      </c>
      <c r="C27" s="560" t="s">
        <v>70</v>
      </c>
      <c r="D27" s="560" t="s">
        <v>694</v>
      </c>
      <c r="E27" s="561" t="s">
        <v>72</v>
      </c>
      <c r="F27" s="561" t="s">
        <v>75</v>
      </c>
      <c r="G27" s="442" t="s">
        <v>671</v>
      </c>
      <c r="H27" s="433" t="s">
        <v>692</v>
      </c>
      <c r="I27" s="562" t="s">
        <v>54</v>
      </c>
      <c r="J27" s="563">
        <v>0</v>
      </c>
      <c r="K27" s="563">
        <v>0</v>
      </c>
      <c r="L27" s="564" t="s">
        <v>363</v>
      </c>
      <c r="M27" s="565" t="s">
        <v>363</v>
      </c>
    </row>
    <row r="28" spans="1:13" s="269" customFormat="1">
      <c r="A28" s="288" t="s">
        <v>323</v>
      </c>
      <c r="B28" s="559" t="s">
        <v>31</v>
      </c>
      <c r="C28" s="560" t="s">
        <v>70</v>
      </c>
      <c r="D28" s="560" t="s">
        <v>694</v>
      </c>
      <c r="E28" s="561" t="s">
        <v>72</v>
      </c>
      <c r="F28" s="561" t="s">
        <v>75</v>
      </c>
      <c r="G28" s="442" t="s">
        <v>679</v>
      </c>
      <c r="H28" s="433" t="s">
        <v>692</v>
      </c>
      <c r="I28" s="562" t="s">
        <v>54</v>
      </c>
      <c r="J28" s="563">
        <v>100</v>
      </c>
      <c r="K28" s="563">
        <v>100</v>
      </c>
      <c r="L28" s="564" t="s">
        <v>363</v>
      </c>
      <c r="M28" s="565" t="s">
        <v>363</v>
      </c>
    </row>
    <row r="29" spans="1:13" s="269" customFormat="1">
      <c r="A29" s="288" t="s">
        <v>323</v>
      </c>
      <c r="B29" s="559" t="s">
        <v>31</v>
      </c>
      <c r="C29" s="560" t="s">
        <v>70</v>
      </c>
      <c r="D29" s="560" t="s">
        <v>694</v>
      </c>
      <c r="E29" s="561" t="s">
        <v>72</v>
      </c>
      <c r="F29" s="561" t="s">
        <v>75</v>
      </c>
      <c r="G29" s="442" t="s">
        <v>678</v>
      </c>
      <c r="H29" s="433" t="s">
        <v>691</v>
      </c>
      <c r="I29" s="562" t="s">
        <v>55</v>
      </c>
      <c r="J29" s="563">
        <v>56.25</v>
      </c>
      <c r="K29" s="563">
        <v>90</v>
      </c>
      <c r="L29" s="564">
        <v>0</v>
      </c>
      <c r="M29" s="565" t="s">
        <v>363</v>
      </c>
    </row>
    <row r="30" spans="1:13" s="269" customFormat="1">
      <c r="A30" s="288" t="s">
        <v>323</v>
      </c>
      <c r="B30" s="559" t="s">
        <v>31</v>
      </c>
      <c r="C30" s="560" t="s">
        <v>70</v>
      </c>
      <c r="D30" s="560" t="s">
        <v>694</v>
      </c>
      <c r="E30" s="561" t="s">
        <v>72</v>
      </c>
      <c r="F30" s="561" t="s">
        <v>75</v>
      </c>
      <c r="G30" s="442" t="s">
        <v>678</v>
      </c>
      <c r="H30" s="433" t="s">
        <v>693</v>
      </c>
      <c r="I30" s="562" t="s">
        <v>55</v>
      </c>
      <c r="J30" s="563">
        <v>48</v>
      </c>
      <c r="K30" s="563">
        <v>68.181818181818173</v>
      </c>
      <c r="L30" s="564">
        <v>0</v>
      </c>
      <c r="M30" s="565" t="s">
        <v>363</v>
      </c>
    </row>
    <row r="31" spans="1:13" s="269" customFormat="1">
      <c r="A31" s="288" t="s">
        <v>323</v>
      </c>
      <c r="B31" s="559" t="s">
        <v>31</v>
      </c>
      <c r="C31" s="560" t="s">
        <v>70</v>
      </c>
      <c r="D31" s="560" t="s">
        <v>694</v>
      </c>
      <c r="E31" s="561" t="s">
        <v>72</v>
      </c>
      <c r="F31" s="561" t="s">
        <v>75</v>
      </c>
      <c r="G31" s="442" t="s">
        <v>678</v>
      </c>
      <c r="H31" s="433" t="s">
        <v>692</v>
      </c>
      <c r="I31" s="562" t="s">
        <v>54</v>
      </c>
      <c r="J31" s="563">
        <v>20</v>
      </c>
      <c r="K31" s="563">
        <v>20</v>
      </c>
      <c r="L31" s="564">
        <v>0</v>
      </c>
      <c r="M31" s="565" t="s">
        <v>363</v>
      </c>
    </row>
    <row r="32" spans="1:13" s="269" customFormat="1">
      <c r="A32" s="288" t="s">
        <v>323</v>
      </c>
      <c r="B32" s="559" t="s">
        <v>31</v>
      </c>
      <c r="C32" s="560" t="s">
        <v>70</v>
      </c>
      <c r="D32" s="560" t="s">
        <v>694</v>
      </c>
      <c r="E32" s="561" t="s">
        <v>72</v>
      </c>
      <c r="F32" s="561" t="s">
        <v>75</v>
      </c>
      <c r="G32" s="442" t="s">
        <v>674</v>
      </c>
      <c r="H32" s="433" t="s">
        <v>691</v>
      </c>
      <c r="I32" s="562" t="s">
        <v>55</v>
      </c>
      <c r="J32" s="563">
        <v>34.285714285714285</v>
      </c>
      <c r="K32" s="563">
        <v>92.307692307692307</v>
      </c>
      <c r="L32" s="564">
        <v>0</v>
      </c>
      <c r="M32" s="565" t="s">
        <v>363</v>
      </c>
    </row>
    <row r="33" spans="1:13" s="269" customFormat="1">
      <c r="A33" s="288" t="s">
        <v>323</v>
      </c>
      <c r="B33" s="559" t="s">
        <v>31</v>
      </c>
      <c r="C33" s="560" t="s">
        <v>70</v>
      </c>
      <c r="D33" s="560" t="s">
        <v>694</v>
      </c>
      <c r="E33" s="561" t="s">
        <v>72</v>
      </c>
      <c r="F33" s="561" t="s">
        <v>75</v>
      </c>
      <c r="G33" s="442" t="s">
        <v>674</v>
      </c>
      <c r="H33" s="433" t="s">
        <v>693</v>
      </c>
      <c r="I33" s="562" t="s">
        <v>55</v>
      </c>
      <c r="J33" s="563">
        <v>58.928571428571431</v>
      </c>
      <c r="K33" s="563">
        <v>80.487804878048792</v>
      </c>
      <c r="L33" s="564">
        <v>0</v>
      </c>
      <c r="M33" s="565" t="s">
        <v>363</v>
      </c>
    </row>
    <row r="34" spans="1:13" s="269" customFormat="1">
      <c r="A34" s="288" t="s">
        <v>323</v>
      </c>
      <c r="B34" s="559" t="s">
        <v>31</v>
      </c>
      <c r="C34" s="560" t="s">
        <v>70</v>
      </c>
      <c r="D34" s="560" t="s">
        <v>694</v>
      </c>
      <c r="E34" s="561" t="s">
        <v>72</v>
      </c>
      <c r="F34" s="561" t="s">
        <v>75</v>
      </c>
      <c r="G34" s="442" t="s">
        <v>674</v>
      </c>
      <c r="H34" s="433" t="s">
        <v>692</v>
      </c>
      <c r="I34" s="562" t="s">
        <v>55</v>
      </c>
      <c r="J34" s="563">
        <v>60</v>
      </c>
      <c r="K34" s="563">
        <v>63.157894736842103</v>
      </c>
      <c r="L34" s="564">
        <v>0</v>
      </c>
      <c r="M34" s="565" t="s">
        <v>363</v>
      </c>
    </row>
    <row r="35" spans="1:13" s="269" customFormat="1" ht="13.15" customHeight="1">
      <c r="A35" s="288" t="s">
        <v>323</v>
      </c>
      <c r="B35" s="559" t="s">
        <v>31</v>
      </c>
      <c r="C35" s="560" t="s">
        <v>70</v>
      </c>
      <c r="D35" s="560" t="s">
        <v>694</v>
      </c>
      <c r="E35" s="561" t="s">
        <v>72</v>
      </c>
      <c r="F35" s="561" t="s">
        <v>75</v>
      </c>
      <c r="G35" s="442" t="s">
        <v>674</v>
      </c>
      <c r="H35" s="433" t="s">
        <v>689</v>
      </c>
      <c r="I35" s="562" t="s">
        <v>54</v>
      </c>
      <c r="J35" s="563">
        <v>40</v>
      </c>
      <c r="K35" s="563">
        <v>40</v>
      </c>
      <c r="L35" s="564">
        <v>0</v>
      </c>
      <c r="M35" s="565" t="s">
        <v>363</v>
      </c>
    </row>
    <row r="36" spans="1:13" s="264" customFormat="1">
      <c r="A36" s="288" t="s">
        <v>323</v>
      </c>
      <c r="B36" s="559" t="s">
        <v>31</v>
      </c>
      <c r="C36" s="560" t="s">
        <v>70</v>
      </c>
      <c r="D36" s="560" t="s">
        <v>694</v>
      </c>
      <c r="E36" s="561" t="s">
        <v>72</v>
      </c>
      <c r="F36" s="561" t="s">
        <v>75</v>
      </c>
      <c r="G36" s="442" t="s">
        <v>674</v>
      </c>
      <c r="H36" s="433" t="s">
        <v>690</v>
      </c>
      <c r="I36" s="562" t="s">
        <v>54</v>
      </c>
      <c r="J36" s="563">
        <v>66.666666666666657</v>
      </c>
      <c r="K36" s="563">
        <v>66.666666666666657</v>
      </c>
      <c r="L36" s="564">
        <v>0</v>
      </c>
      <c r="M36" s="565" t="s">
        <v>363</v>
      </c>
    </row>
    <row r="37" spans="1:13" s="264" customFormat="1">
      <c r="A37" s="288" t="s">
        <v>323</v>
      </c>
      <c r="B37" s="559" t="s">
        <v>31</v>
      </c>
      <c r="C37" s="560" t="s">
        <v>70</v>
      </c>
      <c r="D37" s="560" t="s">
        <v>694</v>
      </c>
      <c r="E37" s="561" t="s">
        <v>72</v>
      </c>
      <c r="F37" s="561" t="s">
        <v>75</v>
      </c>
      <c r="G37" s="442" t="s">
        <v>675</v>
      </c>
      <c r="H37" s="433" t="s">
        <v>691</v>
      </c>
      <c r="I37" s="562" t="s">
        <v>54</v>
      </c>
      <c r="J37" s="563">
        <v>0</v>
      </c>
      <c r="K37" s="563">
        <v>0</v>
      </c>
      <c r="L37" s="564" t="s">
        <v>363</v>
      </c>
      <c r="M37" s="565" t="s">
        <v>363</v>
      </c>
    </row>
    <row r="38" spans="1:13">
      <c r="A38" s="288" t="s">
        <v>323</v>
      </c>
      <c r="B38" s="559" t="s">
        <v>31</v>
      </c>
      <c r="C38" s="560" t="s">
        <v>70</v>
      </c>
      <c r="D38" s="560" t="s">
        <v>694</v>
      </c>
      <c r="E38" s="561" t="s">
        <v>72</v>
      </c>
      <c r="F38" s="561" t="s">
        <v>75</v>
      </c>
      <c r="G38" s="442" t="s">
        <v>675</v>
      </c>
      <c r="H38" s="433" t="s">
        <v>693</v>
      </c>
      <c r="I38" s="562" t="s">
        <v>55</v>
      </c>
      <c r="J38" s="563">
        <v>75</v>
      </c>
      <c r="K38" s="563">
        <v>81.818181818181827</v>
      </c>
      <c r="L38" s="564">
        <v>0</v>
      </c>
      <c r="M38" s="565" t="s">
        <v>363</v>
      </c>
    </row>
    <row r="39" spans="1:13">
      <c r="A39" s="288" t="s">
        <v>323</v>
      </c>
      <c r="B39" s="559" t="s">
        <v>31</v>
      </c>
      <c r="C39" s="560" t="s">
        <v>70</v>
      </c>
      <c r="D39" s="560" t="s">
        <v>694</v>
      </c>
      <c r="E39" s="561" t="s">
        <v>72</v>
      </c>
      <c r="F39" s="561" t="s">
        <v>75</v>
      </c>
      <c r="G39" s="442" t="s">
        <v>675</v>
      </c>
      <c r="H39" s="433" t="s">
        <v>689</v>
      </c>
      <c r="I39" s="562" t="s">
        <v>54</v>
      </c>
      <c r="J39" s="563">
        <v>90</v>
      </c>
      <c r="K39" s="563">
        <v>90</v>
      </c>
      <c r="L39" s="564" t="s">
        <v>363</v>
      </c>
      <c r="M39" s="565" t="s">
        <v>363</v>
      </c>
    </row>
    <row r="40" spans="1:13">
      <c r="A40" s="288" t="s">
        <v>323</v>
      </c>
      <c r="B40" s="559" t="s">
        <v>31</v>
      </c>
      <c r="C40" s="560" t="s">
        <v>70</v>
      </c>
      <c r="D40" s="560" t="s">
        <v>694</v>
      </c>
      <c r="E40" s="561" t="s">
        <v>72</v>
      </c>
      <c r="F40" s="561" t="s">
        <v>75</v>
      </c>
      <c r="G40" s="442" t="s">
        <v>677</v>
      </c>
      <c r="H40" s="433" t="s">
        <v>691</v>
      </c>
      <c r="I40" s="562" t="s">
        <v>55</v>
      </c>
      <c r="J40" s="563">
        <v>43.167701863354033</v>
      </c>
      <c r="K40" s="563">
        <v>83.734939759036138</v>
      </c>
      <c r="L40" s="564">
        <v>0</v>
      </c>
      <c r="M40" s="565" t="s">
        <v>363</v>
      </c>
    </row>
    <row r="41" spans="1:13">
      <c r="A41" s="288" t="s">
        <v>323</v>
      </c>
      <c r="B41" s="559" t="s">
        <v>31</v>
      </c>
      <c r="C41" s="560" t="s">
        <v>70</v>
      </c>
      <c r="D41" s="560" t="s">
        <v>694</v>
      </c>
      <c r="E41" s="561" t="s">
        <v>72</v>
      </c>
      <c r="F41" s="561" t="s">
        <v>75</v>
      </c>
      <c r="G41" s="442" t="s">
        <v>677</v>
      </c>
      <c r="H41" s="433" t="s">
        <v>693</v>
      </c>
      <c r="I41" s="562" t="s">
        <v>55</v>
      </c>
      <c r="J41" s="563">
        <v>49.720670391061446</v>
      </c>
      <c r="K41" s="563">
        <v>74.789915966386559</v>
      </c>
      <c r="L41" s="564">
        <v>0.8</v>
      </c>
      <c r="M41" s="565" t="s">
        <v>363</v>
      </c>
    </row>
    <row r="42" spans="1:13">
      <c r="A42" s="288" t="s">
        <v>323</v>
      </c>
      <c r="B42" s="559" t="s">
        <v>31</v>
      </c>
      <c r="C42" s="560" t="s">
        <v>70</v>
      </c>
      <c r="D42" s="560" t="s">
        <v>694</v>
      </c>
      <c r="E42" s="561" t="s">
        <v>72</v>
      </c>
      <c r="F42" s="561" t="s">
        <v>75</v>
      </c>
      <c r="G42" s="442" t="s">
        <v>673</v>
      </c>
      <c r="H42" s="433" t="s">
        <v>691</v>
      </c>
      <c r="I42" s="562" t="s">
        <v>55</v>
      </c>
      <c r="J42" s="563">
        <v>14.285714285714285</v>
      </c>
      <c r="K42" s="563">
        <v>100</v>
      </c>
      <c r="L42" s="564">
        <v>0</v>
      </c>
      <c r="M42" s="565" t="s">
        <v>363</v>
      </c>
    </row>
    <row r="43" spans="1:13">
      <c r="A43" s="288" t="s">
        <v>323</v>
      </c>
      <c r="B43" s="559" t="s">
        <v>31</v>
      </c>
      <c r="C43" s="560" t="s">
        <v>70</v>
      </c>
      <c r="D43" s="560" t="s">
        <v>694</v>
      </c>
      <c r="E43" s="561" t="s">
        <v>72</v>
      </c>
      <c r="F43" s="561" t="s">
        <v>75</v>
      </c>
      <c r="G43" s="442" t="s">
        <v>673</v>
      </c>
      <c r="H43" s="433" t="s">
        <v>693</v>
      </c>
      <c r="I43" s="562" t="s">
        <v>54</v>
      </c>
      <c r="J43" s="563">
        <v>33.333333333333329</v>
      </c>
      <c r="K43" s="563">
        <v>33.333333333333329</v>
      </c>
      <c r="L43" s="564">
        <v>0</v>
      </c>
      <c r="M43" s="565" t="s">
        <v>363</v>
      </c>
    </row>
    <row r="44" spans="1:13">
      <c r="A44" s="288" t="s">
        <v>323</v>
      </c>
      <c r="B44" s="559" t="s">
        <v>31</v>
      </c>
      <c r="C44" s="560" t="s">
        <v>70</v>
      </c>
      <c r="D44" s="560" t="s">
        <v>695</v>
      </c>
      <c r="E44" s="561" t="s">
        <v>72</v>
      </c>
      <c r="F44" s="561" t="s">
        <v>75</v>
      </c>
      <c r="G44" s="442" t="s">
        <v>672</v>
      </c>
      <c r="H44" s="433" t="s">
        <v>689</v>
      </c>
      <c r="I44" s="562" t="s">
        <v>54</v>
      </c>
      <c r="J44" s="563">
        <v>46.666666666666664</v>
      </c>
      <c r="K44" s="563">
        <v>46.666666666666664</v>
      </c>
      <c r="L44" s="564">
        <v>0</v>
      </c>
      <c r="M44" s="565" t="s">
        <v>363</v>
      </c>
    </row>
    <row r="45" spans="1:13">
      <c r="A45" s="288" t="s">
        <v>323</v>
      </c>
      <c r="B45" s="559" t="s">
        <v>31</v>
      </c>
      <c r="C45" s="560" t="s">
        <v>70</v>
      </c>
      <c r="D45" s="560" t="s">
        <v>695</v>
      </c>
      <c r="E45" s="561" t="s">
        <v>72</v>
      </c>
      <c r="F45" s="561" t="s">
        <v>75</v>
      </c>
      <c r="G45" s="442" t="s">
        <v>672</v>
      </c>
      <c r="H45" s="433" t="s">
        <v>690</v>
      </c>
      <c r="I45" s="562" t="s">
        <v>55</v>
      </c>
      <c r="J45" s="563">
        <v>40</v>
      </c>
      <c r="K45" s="563">
        <v>50</v>
      </c>
      <c r="L45" s="564">
        <v>0</v>
      </c>
      <c r="M45" s="565" t="s">
        <v>363</v>
      </c>
    </row>
    <row r="46" spans="1:13">
      <c r="A46" s="288" t="s">
        <v>323</v>
      </c>
      <c r="B46" s="559" t="s">
        <v>31</v>
      </c>
      <c r="C46" s="560" t="s">
        <v>70</v>
      </c>
      <c r="D46" s="560" t="s">
        <v>695</v>
      </c>
      <c r="E46" s="561" t="s">
        <v>72</v>
      </c>
      <c r="F46" s="561" t="s">
        <v>75</v>
      </c>
      <c r="G46" s="442" t="s">
        <v>671</v>
      </c>
      <c r="H46" s="433" t="s">
        <v>691</v>
      </c>
      <c r="I46" s="562" t="s">
        <v>55</v>
      </c>
      <c r="J46" s="563">
        <v>35.714285714285715</v>
      </c>
      <c r="K46" s="563">
        <v>83.333333333333343</v>
      </c>
      <c r="L46" s="564">
        <v>0</v>
      </c>
      <c r="M46" s="565" t="s">
        <v>363</v>
      </c>
    </row>
    <row r="47" spans="1:13">
      <c r="A47" s="288" t="s">
        <v>323</v>
      </c>
      <c r="B47" s="559" t="s">
        <v>31</v>
      </c>
      <c r="C47" s="560" t="s">
        <v>70</v>
      </c>
      <c r="D47" s="560" t="s">
        <v>695</v>
      </c>
      <c r="E47" s="561" t="s">
        <v>72</v>
      </c>
      <c r="F47" s="561" t="s">
        <v>75</v>
      </c>
      <c r="G47" s="442" t="s">
        <v>671</v>
      </c>
      <c r="H47" s="433" t="s">
        <v>692</v>
      </c>
      <c r="I47" s="562" t="s">
        <v>54</v>
      </c>
      <c r="J47" s="563">
        <v>0</v>
      </c>
      <c r="K47" s="563">
        <v>0</v>
      </c>
      <c r="L47" s="564" t="s">
        <v>363</v>
      </c>
      <c r="M47" s="565" t="s">
        <v>363</v>
      </c>
    </row>
    <row r="48" spans="1:13">
      <c r="A48" s="288" t="s">
        <v>323</v>
      </c>
      <c r="B48" s="559" t="s">
        <v>31</v>
      </c>
      <c r="C48" s="560" t="s">
        <v>70</v>
      </c>
      <c r="D48" s="560" t="s">
        <v>695</v>
      </c>
      <c r="E48" s="561" t="s">
        <v>72</v>
      </c>
      <c r="F48" s="561" t="s">
        <v>75</v>
      </c>
      <c r="G48" s="442" t="s">
        <v>679</v>
      </c>
      <c r="H48" s="433" t="s">
        <v>692</v>
      </c>
      <c r="I48" s="562" t="s">
        <v>54</v>
      </c>
      <c r="J48" s="563">
        <v>100</v>
      </c>
      <c r="K48" s="563">
        <v>100</v>
      </c>
      <c r="L48" s="564" t="s">
        <v>363</v>
      </c>
      <c r="M48" s="565" t="s">
        <v>363</v>
      </c>
    </row>
    <row r="49" spans="1:13">
      <c r="A49" s="288" t="s">
        <v>323</v>
      </c>
      <c r="B49" s="559" t="s">
        <v>31</v>
      </c>
      <c r="C49" s="560" t="s">
        <v>70</v>
      </c>
      <c r="D49" s="560" t="s">
        <v>695</v>
      </c>
      <c r="E49" s="561" t="s">
        <v>72</v>
      </c>
      <c r="F49" s="561" t="s">
        <v>75</v>
      </c>
      <c r="G49" s="442" t="s">
        <v>678</v>
      </c>
      <c r="H49" s="433" t="s">
        <v>691</v>
      </c>
      <c r="I49" s="562" t="s">
        <v>55</v>
      </c>
      <c r="J49" s="563">
        <v>56.25</v>
      </c>
      <c r="K49" s="563">
        <v>90</v>
      </c>
      <c r="L49" s="564">
        <v>0</v>
      </c>
      <c r="M49" s="565" t="s">
        <v>363</v>
      </c>
    </row>
    <row r="50" spans="1:13">
      <c r="A50" s="288" t="s">
        <v>323</v>
      </c>
      <c r="B50" s="559" t="s">
        <v>31</v>
      </c>
      <c r="C50" s="560" t="s">
        <v>70</v>
      </c>
      <c r="D50" s="560" t="s">
        <v>695</v>
      </c>
      <c r="E50" s="561" t="s">
        <v>72</v>
      </c>
      <c r="F50" s="561" t="s">
        <v>75</v>
      </c>
      <c r="G50" s="442" t="s">
        <v>678</v>
      </c>
      <c r="H50" s="433" t="s">
        <v>693</v>
      </c>
      <c r="I50" s="562" t="s">
        <v>55</v>
      </c>
      <c r="J50" s="563">
        <v>48</v>
      </c>
      <c r="K50" s="563">
        <v>68.181818181818173</v>
      </c>
      <c r="L50" s="564">
        <v>0</v>
      </c>
      <c r="M50" s="565" t="s">
        <v>363</v>
      </c>
    </row>
    <row r="51" spans="1:13">
      <c r="A51" s="288" t="s">
        <v>323</v>
      </c>
      <c r="B51" s="559" t="s">
        <v>31</v>
      </c>
      <c r="C51" s="560" t="s">
        <v>70</v>
      </c>
      <c r="D51" s="560" t="s">
        <v>695</v>
      </c>
      <c r="E51" s="561" t="s">
        <v>72</v>
      </c>
      <c r="F51" s="561" t="s">
        <v>75</v>
      </c>
      <c r="G51" s="442" t="s">
        <v>678</v>
      </c>
      <c r="H51" s="433" t="s">
        <v>692</v>
      </c>
      <c r="I51" s="562" t="s">
        <v>54</v>
      </c>
      <c r="J51" s="563">
        <v>20</v>
      </c>
      <c r="K51" s="563">
        <v>20</v>
      </c>
      <c r="L51" s="564">
        <v>0</v>
      </c>
      <c r="M51" s="565" t="s">
        <v>363</v>
      </c>
    </row>
    <row r="52" spans="1:13">
      <c r="A52" s="288" t="s">
        <v>323</v>
      </c>
      <c r="B52" s="559" t="s">
        <v>31</v>
      </c>
      <c r="C52" s="560" t="s">
        <v>70</v>
      </c>
      <c r="D52" s="560" t="s">
        <v>695</v>
      </c>
      <c r="E52" s="561" t="s">
        <v>72</v>
      </c>
      <c r="F52" s="561" t="s">
        <v>75</v>
      </c>
      <c r="G52" s="442" t="s">
        <v>674</v>
      </c>
      <c r="H52" s="433" t="s">
        <v>691</v>
      </c>
      <c r="I52" s="562" t="s">
        <v>55</v>
      </c>
      <c r="J52" s="563">
        <v>34.285714285714285</v>
      </c>
      <c r="K52" s="563">
        <v>92.307692307692307</v>
      </c>
      <c r="L52" s="564">
        <v>0</v>
      </c>
      <c r="M52" s="565" t="s">
        <v>363</v>
      </c>
    </row>
    <row r="53" spans="1:13">
      <c r="A53" s="288" t="s">
        <v>323</v>
      </c>
      <c r="B53" s="559" t="s">
        <v>31</v>
      </c>
      <c r="C53" s="560" t="s">
        <v>70</v>
      </c>
      <c r="D53" s="560" t="s">
        <v>695</v>
      </c>
      <c r="E53" s="561" t="s">
        <v>72</v>
      </c>
      <c r="F53" s="561" t="s">
        <v>75</v>
      </c>
      <c r="G53" s="442" t="s">
        <v>674</v>
      </c>
      <c r="H53" s="433" t="s">
        <v>693</v>
      </c>
      <c r="I53" s="562" t="s">
        <v>55</v>
      </c>
      <c r="J53" s="563">
        <v>58.928571428571431</v>
      </c>
      <c r="K53" s="563">
        <v>80.487804878048792</v>
      </c>
      <c r="L53" s="564">
        <v>0</v>
      </c>
      <c r="M53" s="565" t="s">
        <v>363</v>
      </c>
    </row>
    <row r="54" spans="1:13">
      <c r="A54" s="288" t="s">
        <v>323</v>
      </c>
      <c r="B54" s="559" t="s">
        <v>31</v>
      </c>
      <c r="C54" s="560" t="s">
        <v>70</v>
      </c>
      <c r="D54" s="560" t="s">
        <v>695</v>
      </c>
      <c r="E54" s="561" t="s">
        <v>72</v>
      </c>
      <c r="F54" s="561" t="s">
        <v>75</v>
      </c>
      <c r="G54" s="442" t="s">
        <v>674</v>
      </c>
      <c r="H54" s="433" t="s">
        <v>692</v>
      </c>
      <c r="I54" s="562" t="s">
        <v>55</v>
      </c>
      <c r="J54" s="563">
        <v>60</v>
      </c>
      <c r="K54" s="563">
        <v>63.157894736842103</v>
      </c>
      <c r="L54" s="564">
        <v>0.5</v>
      </c>
      <c r="M54" s="565" t="s">
        <v>363</v>
      </c>
    </row>
    <row r="55" spans="1:13">
      <c r="A55" s="288" t="s">
        <v>323</v>
      </c>
      <c r="B55" s="559" t="s">
        <v>31</v>
      </c>
      <c r="C55" s="560" t="s">
        <v>70</v>
      </c>
      <c r="D55" s="560" t="s">
        <v>695</v>
      </c>
      <c r="E55" s="561" t="s">
        <v>72</v>
      </c>
      <c r="F55" s="561" t="s">
        <v>75</v>
      </c>
      <c r="G55" s="442" t="s">
        <v>674</v>
      </c>
      <c r="H55" s="433" t="s">
        <v>689</v>
      </c>
      <c r="I55" s="562" t="s">
        <v>54</v>
      </c>
      <c r="J55" s="563">
        <v>40</v>
      </c>
      <c r="K55" s="563">
        <v>40</v>
      </c>
      <c r="L55" s="564">
        <v>0</v>
      </c>
      <c r="M55" s="565" t="s">
        <v>363</v>
      </c>
    </row>
    <row r="56" spans="1:13">
      <c r="A56" s="288" t="s">
        <v>323</v>
      </c>
      <c r="B56" s="559" t="s">
        <v>31</v>
      </c>
      <c r="C56" s="560" t="s">
        <v>70</v>
      </c>
      <c r="D56" s="560" t="s">
        <v>695</v>
      </c>
      <c r="E56" s="561" t="s">
        <v>72</v>
      </c>
      <c r="F56" s="561" t="s">
        <v>75</v>
      </c>
      <c r="G56" s="442" t="s">
        <v>674</v>
      </c>
      <c r="H56" s="433" t="s">
        <v>690</v>
      </c>
      <c r="I56" s="562" t="s">
        <v>54</v>
      </c>
      <c r="J56" s="563">
        <v>66.666666666666657</v>
      </c>
      <c r="K56" s="563">
        <v>66.666666666666657</v>
      </c>
      <c r="L56" s="564">
        <v>0</v>
      </c>
      <c r="M56" s="565" t="s">
        <v>363</v>
      </c>
    </row>
    <row r="57" spans="1:13">
      <c r="A57" s="288" t="s">
        <v>323</v>
      </c>
      <c r="B57" s="559" t="s">
        <v>31</v>
      </c>
      <c r="C57" s="560" t="s">
        <v>70</v>
      </c>
      <c r="D57" s="560" t="s">
        <v>695</v>
      </c>
      <c r="E57" s="561" t="s">
        <v>72</v>
      </c>
      <c r="F57" s="561" t="s">
        <v>75</v>
      </c>
      <c r="G57" s="442" t="s">
        <v>675</v>
      </c>
      <c r="H57" s="433" t="s">
        <v>691</v>
      </c>
      <c r="I57" s="562" t="s">
        <v>54</v>
      </c>
      <c r="J57" s="563">
        <v>0</v>
      </c>
      <c r="K57" s="563">
        <v>0</v>
      </c>
      <c r="L57" s="564" t="s">
        <v>363</v>
      </c>
      <c r="M57" s="565" t="s">
        <v>363</v>
      </c>
    </row>
    <row r="58" spans="1:13">
      <c r="A58" s="288" t="s">
        <v>323</v>
      </c>
      <c r="B58" s="559" t="s">
        <v>31</v>
      </c>
      <c r="C58" s="560" t="s">
        <v>70</v>
      </c>
      <c r="D58" s="560" t="s">
        <v>695</v>
      </c>
      <c r="E58" s="561" t="s">
        <v>72</v>
      </c>
      <c r="F58" s="561" t="s">
        <v>75</v>
      </c>
      <c r="G58" s="442" t="s">
        <v>675</v>
      </c>
      <c r="H58" s="433" t="s">
        <v>693</v>
      </c>
      <c r="I58" s="562" t="s">
        <v>55</v>
      </c>
      <c r="J58" s="563">
        <v>75</v>
      </c>
      <c r="K58" s="563">
        <v>81.818181818181827</v>
      </c>
      <c r="L58" s="564">
        <v>0</v>
      </c>
      <c r="M58" s="565" t="s">
        <v>363</v>
      </c>
    </row>
    <row r="59" spans="1:13">
      <c r="A59" s="288" t="s">
        <v>323</v>
      </c>
      <c r="B59" s="559" t="s">
        <v>31</v>
      </c>
      <c r="C59" s="560" t="s">
        <v>70</v>
      </c>
      <c r="D59" s="560" t="s">
        <v>695</v>
      </c>
      <c r="E59" s="561" t="s">
        <v>72</v>
      </c>
      <c r="F59" s="561" t="s">
        <v>75</v>
      </c>
      <c r="G59" s="442" t="s">
        <v>675</v>
      </c>
      <c r="H59" s="433" t="s">
        <v>689</v>
      </c>
      <c r="I59" s="562" t="s">
        <v>54</v>
      </c>
      <c r="J59" s="563">
        <v>90</v>
      </c>
      <c r="K59" s="563">
        <v>90</v>
      </c>
      <c r="L59" s="564" t="s">
        <v>363</v>
      </c>
      <c r="M59" s="565" t="s">
        <v>363</v>
      </c>
    </row>
    <row r="60" spans="1:13">
      <c r="A60" s="288" t="s">
        <v>323</v>
      </c>
      <c r="B60" s="559" t="s">
        <v>31</v>
      </c>
      <c r="C60" s="560" t="s">
        <v>70</v>
      </c>
      <c r="D60" s="560" t="s">
        <v>695</v>
      </c>
      <c r="E60" s="561" t="s">
        <v>72</v>
      </c>
      <c r="F60" s="561" t="s">
        <v>75</v>
      </c>
      <c r="G60" s="442" t="s">
        <v>677</v>
      </c>
      <c r="H60" s="433" t="s">
        <v>691</v>
      </c>
      <c r="I60" s="562" t="s">
        <v>55</v>
      </c>
      <c r="J60" s="563">
        <v>43.167701863354033</v>
      </c>
      <c r="K60" s="563">
        <v>83.734939759036138</v>
      </c>
      <c r="L60" s="564">
        <v>0</v>
      </c>
      <c r="M60" s="565" t="s">
        <v>363</v>
      </c>
    </row>
    <row r="61" spans="1:13">
      <c r="A61" s="288" t="s">
        <v>323</v>
      </c>
      <c r="B61" s="559" t="s">
        <v>31</v>
      </c>
      <c r="C61" s="560" t="s">
        <v>70</v>
      </c>
      <c r="D61" s="560" t="s">
        <v>695</v>
      </c>
      <c r="E61" s="561" t="s">
        <v>72</v>
      </c>
      <c r="F61" s="561" t="s">
        <v>75</v>
      </c>
      <c r="G61" s="442" t="s">
        <v>677</v>
      </c>
      <c r="H61" s="433" t="s">
        <v>693</v>
      </c>
      <c r="I61" s="562" t="s">
        <v>55</v>
      </c>
      <c r="J61" s="563">
        <v>49.720670391061446</v>
      </c>
      <c r="K61" s="563">
        <v>74.789915966386559</v>
      </c>
      <c r="L61" s="564">
        <v>0.8</v>
      </c>
      <c r="M61" s="565" t="s">
        <v>363</v>
      </c>
    </row>
    <row r="62" spans="1:13">
      <c r="A62" s="288" t="s">
        <v>323</v>
      </c>
      <c r="B62" s="559" t="s">
        <v>31</v>
      </c>
      <c r="C62" s="560" t="s">
        <v>70</v>
      </c>
      <c r="D62" s="560" t="s">
        <v>695</v>
      </c>
      <c r="E62" s="561" t="s">
        <v>72</v>
      </c>
      <c r="F62" s="561" t="s">
        <v>75</v>
      </c>
      <c r="G62" s="442" t="s">
        <v>673</v>
      </c>
      <c r="H62" s="433" t="s">
        <v>691</v>
      </c>
      <c r="I62" s="562" t="s">
        <v>55</v>
      </c>
      <c r="J62" s="563">
        <v>14.285714285714285</v>
      </c>
      <c r="K62" s="563">
        <v>100</v>
      </c>
      <c r="L62" s="564">
        <v>0</v>
      </c>
      <c r="M62" s="565" t="s">
        <v>363</v>
      </c>
    </row>
    <row r="63" spans="1:13">
      <c r="A63" s="288" t="s">
        <v>323</v>
      </c>
      <c r="B63" s="559" t="s">
        <v>31</v>
      </c>
      <c r="C63" s="560" t="s">
        <v>70</v>
      </c>
      <c r="D63" s="560" t="s">
        <v>695</v>
      </c>
      <c r="E63" s="561" t="s">
        <v>72</v>
      </c>
      <c r="F63" s="561" t="s">
        <v>75</v>
      </c>
      <c r="G63" s="442" t="s">
        <v>673</v>
      </c>
      <c r="H63" s="433" t="s">
        <v>693</v>
      </c>
      <c r="I63" s="562" t="s">
        <v>54</v>
      </c>
      <c r="J63" s="563">
        <v>33.333333333333329</v>
      </c>
      <c r="K63" s="563">
        <v>33.333333333333329</v>
      </c>
      <c r="L63" s="564">
        <v>0</v>
      </c>
      <c r="M63" s="565" t="s">
        <v>363</v>
      </c>
    </row>
    <row r="64" spans="1:13">
      <c r="A64" s="288" t="s">
        <v>323</v>
      </c>
      <c r="B64" s="559" t="s">
        <v>31</v>
      </c>
      <c r="C64" s="560" t="s">
        <v>70</v>
      </c>
      <c r="D64" s="560" t="s">
        <v>74</v>
      </c>
      <c r="E64" s="561" t="s">
        <v>72</v>
      </c>
      <c r="F64" s="561" t="s">
        <v>75</v>
      </c>
      <c r="G64" s="442" t="s">
        <v>672</v>
      </c>
      <c r="H64" s="433" t="s">
        <v>689</v>
      </c>
      <c r="I64" s="562" t="s">
        <v>54</v>
      </c>
      <c r="J64" s="563">
        <v>46.666666666666664</v>
      </c>
      <c r="K64" s="563">
        <v>46.666666666666664</v>
      </c>
      <c r="L64" s="564">
        <v>0</v>
      </c>
      <c r="M64" s="565" t="s">
        <v>363</v>
      </c>
    </row>
    <row r="65" spans="1:13">
      <c r="A65" s="288" t="s">
        <v>323</v>
      </c>
      <c r="B65" s="559" t="s">
        <v>31</v>
      </c>
      <c r="C65" s="560" t="s">
        <v>70</v>
      </c>
      <c r="D65" s="560" t="s">
        <v>74</v>
      </c>
      <c r="E65" s="561" t="s">
        <v>72</v>
      </c>
      <c r="F65" s="561" t="s">
        <v>75</v>
      </c>
      <c r="G65" s="442" t="s">
        <v>672</v>
      </c>
      <c r="H65" s="433" t="s">
        <v>690</v>
      </c>
      <c r="I65" s="562" t="s">
        <v>55</v>
      </c>
      <c r="J65" s="563">
        <v>40</v>
      </c>
      <c r="K65" s="563">
        <v>50</v>
      </c>
      <c r="L65" s="564">
        <v>0</v>
      </c>
      <c r="M65" s="565" t="s">
        <v>363</v>
      </c>
    </row>
    <row r="66" spans="1:13">
      <c r="A66" s="288" t="s">
        <v>323</v>
      </c>
      <c r="B66" s="559" t="s">
        <v>31</v>
      </c>
      <c r="C66" s="560" t="s">
        <v>70</v>
      </c>
      <c r="D66" s="560" t="s">
        <v>74</v>
      </c>
      <c r="E66" s="561" t="s">
        <v>72</v>
      </c>
      <c r="F66" s="561" t="s">
        <v>75</v>
      </c>
      <c r="G66" s="442" t="s">
        <v>671</v>
      </c>
      <c r="H66" s="433" t="s">
        <v>691</v>
      </c>
      <c r="I66" s="562" t="s">
        <v>55</v>
      </c>
      <c r="J66" s="563">
        <v>35.714285714285715</v>
      </c>
      <c r="K66" s="563">
        <v>83.333333333333343</v>
      </c>
      <c r="L66" s="564">
        <v>0</v>
      </c>
      <c r="M66" s="565" t="s">
        <v>363</v>
      </c>
    </row>
    <row r="67" spans="1:13">
      <c r="A67" s="288" t="s">
        <v>323</v>
      </c>
      <c r="B67" s="559" t="s">
        <v>31</v>
      </c>
      <c r="C67" s="560" t="s">
        <v>70</v>
      </c>
      <c r="D67" s="560" t="s">
        <v>74</v>
      </c>
      <c r="E67" s="561" t="s">
        <v>72</v>
      </c>
      <c r="F67" s="561" t="s">
        <v>75</v>
      </c>
      <c r="G67" s="442" t="s">
        <v>671</v>
      </c>
      <c r="H67" s="433" t="s">
        <v>692</v>
      </c>
      <c r="I67" s="562" t="s">
        <v>54</v>
      </c>
      <c r="J67" s="563">
        <v>0</v>
      </c>
      <c r="K67" s="563">
        <v>0</v>
      </c>
      <c r="L67" s="564" t="s">
        <v>363</v>
      </c>
      <c r="M67" s="565" t="s">
        <v>363</v>
      </c>
    </row>
    <row r="68" spans="1:13">
      <c r="A68" s="288" t="s">
        <v>323</v>
      </c>
      <c r="B68" s="559" t="s">
        <v>31</v>
      </c>
      <c r="C68" s="560" t="s">
        <v>70</v>
      </c>
      <c r="D68" s="560" t="s">
        <v>74</v>
      </c>
      <c r="E68" s="561" t="s">
        <v>72</v>
      </c>
      <c r="F68" s="561" t="s">
        <v>75</v>
      </c>
      <c r="G68" s="442" t="s">
        <v>679</v>
      </c>
      <c r="H68" s="433" t="s">
        <v>692</v>
      </c>
      <c r="I68" s="562" t="s">
        <v>54</v>
      </c>
      <c r="J68" s="563">
        <v>100</v>
      </c>
      <c r="K68" s="563">
        <v>100</v>
      </c>
      <c r="L68" s="564" t="s">
        <v>363</v>
      </c>
      <c r="M68" s="565" t="s">
        <v>363</v>
      </c>
    </row>
    <row r="69" spans="1:13">
      <c r="A69" s="288" t="s">
        <v>323</v>
      </c>
      <c r="B69" s="559" t="s">
        <v>31</v>
      </c>
      <c r="C69" s="560" t="s">
        <v>70</v>
      </c>
      <c r="D69" s="560" t="s">
        <v>74</v>
      </c>
      <c r="E69" s="561" t="s">
        <v>72</v>
      </c>
      <c r="F69" s="561" t="s">
        <v>75</v>
      </c>
      <c r="G69" s="442" t="s">
        <v>678</v>
      </c>
      <c r="H69" s="433" t="s">
        <v>691</v>
      </c>
      <c r="I69" s="562" t="s">
        <v>55</v>
      </c>
      <c r="J69" s="563">
        <v>56.25</v>
      </c>
      <c r="K69" s="563">
        <v>90</v>
      </c>
      <c r="L69" s="564">
        <v>0</v>
      </c>
      <c r="M69" s="565" t="s">
        <v>363</v>
      </c>
    </row>
    <row r="70" spans="1:13">
      <c r="A70" s="288" t="s">
        <v>323</v>
      </c>
      <c r="B70" s="559" t="s">
        <v>31</v>
      </c>
      <c r="C70" s="560" t="s">
        <v>70</v>
      </c>
      <c r="D70" s="560" t="s">
        <v>74</v>
      </c>
      <c r="E70" s="561" t="s">
        <v>72</v>
      </c>
      <c r="F70" s="561" t="s">
        <v>75</v>
      </c>
      <c r="G70" s="442" t="s">
        <v>678</v>
      </c>
      <c r="H70" s="433" t="s">
        <v>693</v>
      </c>
      <c r="I70" s="562" t="s">
        <v>55</v>
      </c>
      <c r="J70" s="563">
        <v>48</v>
      </c>
      <c r="K70" s="563">
        <v>68.181818181818173</v>
      </c>
      <c r="L70" s="564">
        <v>0</v>
      </c>
      <c r="M70" s="565" t="s">
        <v>363</v>
      </c>
    </row>
    <row r="71" spans="1:13">
      <c r="A71" s="288" t="s">
        <v>323</v>
      </c>
      <c r="B71" s="559" t="s">
        <v>31</v>
      </c>
      <c r="C71" s="560" t="s">
        <v>70</v>
      </c>
      <c r="D71" s="560" t="s">
        <v>74</v>
      </c>
      <c r="E71" s="561" t="s">
        <v>72</v>
      </c>
      <c r="F71" s="561" t="s">
        <v>75</v>
      </c>
      <c r="G71" s="442" t="s">
        <v>678</v>
      </c>
      <c r="H71" s="433" t="s">
        <v>692</v>
      </c>
      <c r="I71" s="562" t="s">
        <v>54</v>
      </c>
      <c r="J71" s="563">
        <v>20</v>
      </c>
      <c r="K71" s="563">
        <v>20</v>
      </c>
      <c r="L71" s="564">
        <v>0</v>
      </c>
      <c r="M71" s="565" t="s">
        <v>363</v>
      </c>
    </row>
    <row r="72" spans="1:13">
      <c r="A72" s="288" t="s">
        <v>323</v>
      </c>
      <c r="B72" s="559" t="s">
        <v>31</v>
      </c>
      <c r="C72" s="560" t="s">
        <v>70</v>
      </c>
      <c r="D72" s="560" t="s">
        <v>74</v>
      </c>
      <c r="E72" s="561" t="s">
        <v>72</v>
      </c>
      <c r="F72" s="561" t="s">
        <v>75</v>
      </c>
      <c r="G72" s="442" t="s">
        <v>674</v>
      </c>
      <c r="H72" s="433" t="s">
        <v>691</v>
      </c>
      <c r="I72" s="562" t="s">
        <v>55</v>
      </c>
      <c r="J72" s="563">
        <v>34.285714285714285</v>
      </c>
      <c r="K72" s="563">
        <v>92.307692307692307</v>
      </c>
      <c r="L72" s="564">
        <v>0</v>
      </c>
      <c r="M72" s="565" t="s">
        <v>363</v>
      </c>
    </row>
    <row r="73" spans="1:13">
      <c r="A73" s="288" t="s">
        <v>323</v>
      </c>
      <c r="B73" s="559" t="s">
        <v>31</v>
      </c>
      <c r="C73" s="560" t="s">
        <v>70</v>
      </c>
      <c r="D73" s="560" t="s">
        <v>74</v>
      </c>
      <c r="E73" s="561" t="s">
        <v>72</v>
      </c>
      <c r="F73" s="561" t="s">
        <v>75</v>
      </c>
      <c r="G73" s="442" t="s">
        <v>674</v>
      </c>
      <c r="H73" s="433" t="s">
        <v>693</v>
      </c>
      <c r="I73" s="562" t="s">
        <v>55</v>
      </c>
      <c r="J73" s="563">
        <v>58.928571428571431</v>
      </c>
      <c r="K73" s="563">
        <v>80.487804878048792</v>
      </c>
      <c r="L73" s="564">
        <v>0</v>
      </c>
      <c r="M73" s="565" t="s">
        <v>363</v>
      </c>
    </row>
    <row r="74" spans="1:13">
      <c r="A74" s="288" t="s">
        <v>323</v>
      </c>
      <c r="B74" s="559" t="s">
        <v>31</v>
      </c>
      <c r="C74" s="560" t="s">
        <v>70</v>
      </c>
      <c r="D74" s="560" t="s">
        <v>74</v>
      </c>
      <c r="E74" s="561" t="s">
        <v>72</v>
      </c>
      <c r="F74" s="561" t="s">
        <v>75</v>
      </c>
      <c r="G74" s="442" t="s">
        <v>674</v>
      </c>
      <c r="H74" s="433" t="s">
        <v>692</v>
      </c>
      <c r="I74" s="562" t="s">
        <v>55</v>
      </c>
      <c r="J74" s="563">
        <v>60</v>
      </c>
      <c r="K74" s="563">
        <v>63.157894736842103</v>
      </c>
      <c r="L74" s="564">
        <v>0</v>
      </c>
      <c r="M74" s="565" t="s">
        <v>363</v>
      </c>
    </row>
    <row r="75" spans="1:13">
      <c r="A75" s="288" t="s">
        <v>323</v>
      </c>
      <c r="B75" s="559" t="s">
        <v>31</v>
      </c>
      <c r="C75" s="560" t="s">
        <v>70</v>
      </c>
      <c r="D75" s="560" t="s">
        <v>74</v>
      </c>
      <c r="E75" s="561" t="s">
        <v>72</v>
      </c>
      <c r="F75" s="561" t="s">
        <v>75</v>
      </c>
      <c r="G75" s="442" t="s">
        <v>674</v>
      </c>
      <c r="H75" s="433" t="s">
        <v>689</v>
      </c>
      <c r="I75" s="562" t="s">
        <v>54</v>
      </c>
      <c r="J75" s="563">
        <v>40</v>
      </c>
      <c r="K75" s="563">
        <v>40</v>
      </c>
      <c r="L75" s="564">
        <v>0</v>
      </c>
      <c r="M75" s="565" t="s">
        <v>363</v>
      </c>
    </row>
    <row r="76" spans="1:13">
      <c r="A76" s="288" t="s">
        <v>323</v>
      </c>
      <c r="B76" s="559" t="s">
        <v>31</v>
      </c>
      <c r="C76" s="560" t="s">
        <v>70</v>
      </c>
      <c r="D76" s="560" t="s">
        <v>74</v>
      </c>
      <c r="E76" s="561" t="s">
        <v>72</v>
      </c>
      <c r="F76" s="561" t="s">
        <v>75</v>
      </c>
      <c r="G76" s="442" t="s">
        <v>674</v>
      </c>
      <c r="H76" s="433" t="s">
        <v>690</v>
      </c>
      <c r="I76" s="562" t="s">
        <v>54</v>
      </c>
      <c r="J76" s="563">
        <v>66.666666666666657</v>
      </c>
      <c r="K76" s="563">
        <v>66.666666666666657</v>
      </c>
      <c r="L76" s="564">
        <v>0</v>
      </c>
      <c r="M76" s="565" t="s">
        <v>363</v>
      </c>
    </row>
    <row r="77" spans="1:13">
      <c r="A77" s="288" t="s">
        <v>323</v>
      </c>
      <c r="B77" s="559" t="s">
        <v>31</v>
      </c>
      <c r="C77" s="560" t="s">
        <v>70</v>
      </c>
      <c r="D77" s="560" t="s">
        <v>74</v>
      </c>
      <c r="E77" s="561" t="s">
        <v>72</v>
      </c>
      <c r="F77" s="561" t="s">
        <v>75</v>
      </c>
      <c r="G77" s="442" t="s">
        <v>675</v>
      </c>
      <c r="H77" s="433" t="s">
        <v>691</v>
      </c>
      <c r="I77" s="562" t="s">
        <v>54</v>
      </c>
      <c r="J77" s="563">
        <v>0</v>
      </c>
      <c r="K77" s="563">
        <v>0</v>
      </c>
      <c r="L77" s="564" t="s">
        <v>363</v>
      </c>
      <c r="M77" s="565" t="s">
        <v>363</v>
      </c>
    </row>
    <row r="78" spans="1:13">
      <c r="A78" s="288" t="s">
        <v>323</v>
      </c>
      <c r="B78" s="559" t="s">
        <v>31</v>
      </c>
      <c r="C78" s="560" t="s">
        <v>70</v>
      </c>
      <c r="D78" s="560" t="s">
        <v>74</v>
      </c>
      <c r="E78" s="561" t="s">
        <v>72</v>
      </c>
      <c r="F78" s="561" t="s">
        <v>75</v>
      </c>
      <c r="G78" s="442" t="s">
        <v>675</v>
      </c>
      <c r="H78" s="433" t="s">
        <v>693</v>
      </c>
      <c r="I78" s="562" t="s">
        <v>55</v>
      </c>
      <c r="J78" s="563">
        <v>75</v>
      </c>
      <c r="K78" s="563">
        <v>81.818181818181827</v>
      </c>
      <c r="L78" s="564">
        <v>0</v>
      </c>
      <c r="M78" s="565" t="s">
        <v>363</v>
      </c>
    </row>
    <row r="79" spans="1:13">
      <c r="A79" s="288" t="s">
        <v>323</v>
      </c>
      <c r="B79" s="559" t="s">
        <v>31</v>
      </c>
      <c r="C79" s="560" t="s">
        <v>70</v>
      </c>
      <c r="D79" s="560" t="s">
        <v>74</v>
      </c>
      <c r="E79" s="561" t="s">
        <v>72</v>
      </c>
      <c r="F79" s="561" t="s">
        <v>75</v>
      </c>
      <c r="G79" s="442" t="s">
        <v>675</v>
      </c>
      <c r="H79" s="433" t="s">
        <v>689</v>
      </c>
      <c r="I79" s="562" t="s">
        <v>54</v>
      </c>
      <c r="J79" s="563">
        <v>90</v>
      </c>
      <c r="K79" s="563">
        <v>90</v>
      </c>
      <c r="L79" s="564" t="s">
        <v>363</v>
      </c>
      <c r="M79" s="565" t="s">
        <v>363</v>
      </c>
    </row>
    <row r="80" spans="1:13">
      <c r="A80" s="288" t="s">
        <v>323</v>
      </c>
      <c r="B80" s="559" t="s">
        <v>31</v>
      </c>
      <c r="C80" s="560" t="s">
        <v>70</v>
      </c>
      <c r="D80" s="560" t="s">
        <v>74</v>
      </c>
      <c r="E80" s="561" t="s">
        <v>72</v>
      </c>
      <c r="F80" s="561" t="s">
        <v>75</v>
      </c>
      <c r="G80" s="442" t="s">
        <v>677</v>
      </c>
      <c r="H80" s="433" t="s">
        <v>691</v>
      </c>
      <c r="I80" s="562" t="s">
        <v>55</v>
      </c>
      <c r="J80" s="563">
        <v>43.167701863354033</v>
      </c>
      <c r="K80" s="563">
        <v>83.734939759036138</v>
      </c>
      <c r="L80" s="564">
        <v>0</v>
      </c>
      <c r="M80" s="565" t="s">
        <v>363</v>
      </c>
    </row>
    <row r="81" spans="1:13">
      <c r="A81" s="288" t="s">
        <v>323</v>
      </c>
      <c r="B81" s="559" t="s">
        <v>31</v>
      </c>
      <c r="C81" s="560" t="s">
        <v>70</v>
      </c>
      <c r="D81" s="560" t="s">
        <v>74</v>
      </c>
      <c r="E81" s="561" t="s">
        <v>72</v>
      </c>
      <c r="F81" s="561" t="s">
        <v>75</v>
      </c>
      <c r="G81" s="442" t="s">
        <v>677</v>
      </c>
      <c r="H81" s="433" t="s">
        <v>693</v>
      </c>
      <c r="I81" s="562" t="s">
        <v>55</v>
      </c>
      <c r="J81" s="563">
        <v>49.720670391061446</v>
      </c>
      <c r="K81" s="563">
        <v>74.789915966386559</v>
      </c>
      <c r="L81" s="564">
        <v>0</v>
      </c>
      <c r="M81" s="565" t="s">
        <v>363</v>
      </c>
    </row>
    <row r="82" spans="1:13">
      <c r="A82" s="288" t="s">
        <v>323</v>
      </c>
      <c r="B82" s="559" t="s">
        <v>31</v>
      </c>
      <c r="C82" s="560" t="s">
        <v>70</v>
      </c>
      <c r="D82" s="560" t="s">
        <v>74</v>
      </c>
      <c r="E82" s="561" t="s">
        <v>72</v>
      </c>
      <c r="F82" s="561" t="s">
        <v>75</v>
      </c>
      <c r="G82" s="442" t="s">
        <v>673</v>
      </c>
      <c r="H82" s="433" t="s">
        <v>691</v>
      </c>
      <c r="I82" s="562" t="s">
        <v>55</v>
      </c>
      <c r="J82" s="563">
        <v>14.285714285714285</v>
      </c>
      <c r="K82" s="563">
        <v>100</v>
      </c>
      <c r="L82" s="564">
        <v>0</v>
      </c>
      <c r="M82" s="565" t="s">
        <v>363</v>
      </c>
    </row>
    <row r="83" spans="1:13">
      <c r="A83" s="288" t="s">
        <v>323</v>
      </c>
      <c r="B83" s="559" t="s">
        <v>31</v>
      </c>
      <c r="C83" s="560" t="s">
        <v>70</v>
      </c>
      <c r="D83" s="560" t="s">
        <v>74</v>
      </c>
      <c r="E83" s="561" t="s">
        <v>72</v>
      </c>
      <c r="F83" s="561" t="s">
        <v>75</v>
      </c>
      <c r="G83" s="442" t="s">
        <v>673</v>
      </c>
      <c r="H83" s="433" t="s">
        <v>693</v>
      </c>
      <c r="I83" s="562" t="s">
        <v>54</v>
      </c>
      <c r="J83" s="563">
        <v>33.333333333333329</v>
      </c>
      <c r="K83" s="563">
        <v>33.333333333333329</v>
      </c>
      <c r="L83" s="564">
        <v>0</v>
      </c>
      <c r="M83" s="565" t="s">
        <v>363</v>
      </c>
    </row>
    <row r="84" spans="1:13">
      <c r="A84" s="288" t="s">
        <v>323</v>
      </c>
      <c r="B84" s="559" t="s">
        <v>31</v>
      </c>
      <c r="C84" s="560" t="s">
        <v>696</v>
      </c>
      <c r="D84" s="560" t="s">
        <v>465</v>
      </c>
      <c r="E84" s="561" t="s">
        <v>72</v>
      </c>
      <c r="F84" s="561" t="s">
        <v>75</v>
      </c>
      <c r="G84" s="442" t="s">
        <v>672</v>
      </c>
      <c r="H84" s="433" t="s">
        <v>689</v>
      </c>
      <c r="I84" s="562" t="s">
        <v>54</v>
      </c>
      <c r="J84" s="563">
        <v>46.666666666666664</v>
      </c>
      <c r="K84" s="563">
        <v>46.666666666666664</v>
      </c>
      <c r="L84" s="564">
        <v>0.3</v>
      </c>
      <c r="M84" s="565" t="s">
        <v>363</v>
      </c>
    </row>
    <row r="85" spans="1:13">
      <c r="A85" s="288" t="s">
        <v>323</v>
      </c>
      <c r="B85" s="559" t="s">
        <v>31</v>
      </c>
      <c r="C85" s="560" t="s">
        <v>696</v>
      </c>
      <c r="D85" s="560" t="s">
        <v>465</v>
      </c>
      <c r="E85" s="561" t="s">
        <v>72</v>
      </c>
      <c r="F85" s="561" t="s">
        <v>75</v>
      </c>
      <c r="G85" s="442" t="s">
        <v>672</v>
      </c>
      <c r="H85" s="433" t="s">
        <v>690</v>
      </c>
      <c r="I85" s="562" t="s">
        <v>55</v>
      </c>
      <c r="J85" s="563">
        <v>40</v>
      </c>
      <c r="K85" s="563">
        <v>50</v>
      </c>
      <c r="L85" s="564">
        <v>0.8</v>
      </c>
      <c r="M85" s="565" t="s">
        <v>363</v>
      </c>
    </row>
    <row r="86" spans="1:13">
      <c r="A86" s="288" t="s">
        <v>323</v>
      </c>
      <c r="B86" s="559" t="s">
        <v>31</v>
      </c>
      <c r="C86" s="560" t="s">
        <v>696</v>
      </c>
      <c r="D86" s="560" t="s">
        <v>465</v>
      </c>
      <c r="E86" s="561" t="s">
        <v>72</v>
      </c>
      <c r="F86" s="561" t="s">
        <v>75</v>
      </c>
      <c r="G86" s="442" t="s">
        <v>671</v>
      </c>
      <c r="H86" s="433" t="s">
        <v>691</v>
      </c>
      <c r="I86" s="562" t="s">
        <v>55</v>
      </c>
      <c r="J86" s="563">
        <v>35.714285714285715</v>
      </c>
      <c r="K86" s="563">
        <v>83.333333333333343</v>
      </c>
      <c r="L86" s="564">
        <v>0</v>
      </c>
      <c r="M86" s="565" t="s">
        <v>363</v>
      </c>
    </row>
    <row r="87" spans="1:13">
      <c r="A87" s="288" t="s">
        <v>323</v>
      </c>
      <c r="B87" s="559" t="s">
        <v>31</v>
      </c>
      <c r="C87" s="560" t="s">
        <v>696</v>
      </c>
      <c r="D87" s="560" t="s">
        <v>465</v>
      </c>
      <c r="E87" s="561" t="s">
        <v>72</v>
      </c>
      <c r="F87" s="561" t="s">
        <v>75</v>
      </c>
      <c r="G87" s="442" t="s">
        <v>671</v>
      </c>
      <c r="H87" s="433" t="s">
        <v>692</v>
      </c>
      <c r="I87" s="562" t="s">
        <v>54</v>
      </c>
      <c r="J87" s="563">
        <v>0</v>
      </c>
      <c r="K87" s="563">
        <v>0</v>
      </c>
      <c r="L87" s="564" t="s">
        <v>363</v>
      </c>
      <c r="M87" s="565" t="s">
        <v>363</v>
      </c>
    </row>
    <row r="88" spans="1:13">
      <c r="A88" s="288" t="s">
        <v>323</v>
      </c>
      <c r="B88" s="559" t="s">
        <v>31</v>
      </c>
      <c r="C88" s="560" t="s">
        <v>696</v>
      </c>
      <c r="D88" s="560" t="s">
        <v>465</v>
      </c>
      <c r="E88" s="561" t="s">
        <v>72</v>
      </c>
      <c r="F88" s="561" t="s">
        <v>75</v>
      </c>
      <c r="G88" s="442" t="s">
        <v>679</v>
      </c>
      <c r="H88" s="433" t="s">
        <v>692</v>
      </c>
      <c r="I88" s="562" t="s">
        <v>54</v>
      </c>
      <c r="J88" s="563">
        <v>100</v>
      </c>
      <c r="K88" s="563">
        <v>100</v>
      </c>
      <c r="L88" s="564" t="s">
        <v>363</v>
      </c>
      <c r="M88" s="565" t="s">
        <v>363</v>
      </c>
    </row>
    <row r="89" spans="1:13">
      <c r="A89" s="288" t="s">
        <v>323</v>
      </c>
      <c r="B89" s="559" t="s">
        <v>31</v>
      </c>
      <c r="C89" s="560" t="s">
        <v>696</v>
      </c>
      <c r="D89" s="560" t="s">
        <v>465</v>
      </c>
      <c r="E89" s="561" t="s">
        <v>72</v>
      </c>
      <c r="F89" s="561" t="s">
        <v>75</v>
      </c>
      <c r="G89" s="442" t="s">
        <v>678</v>
      </c>
      <c r="H89" s="433" t="s">
        <v>691</v>
      </c>
      <c r="I89" s="562" t="s">
        <v>55</v>
      </c>
      <c r="J89" s="563">
        <v>56.25</v>
      </c>
      <c r="K89" s="563">
        <v>90</v>
      </c>
      <c r="L89" s="564">
        <v>0</v>
      </c>
      <c r="M89" s="565" t="s">
        <v>363</v>
      </c>
    </row>
    <row r="90" spans="1:13">
      <c r="A90" s="288" t="s">
        <v>323</v>
      </c>
      <c r="B90" s="559" t="s">
        <v>31</v>
      </c>
      <c r="C90" s="560" t="s">
        <v>696</v>
      </c>
      <c r="D90" s="560" t="s">
        <v>465</v>
      </c>
      <c r="E90" s="561" t="s">
        <v>72</v>
      </c>
      <c r="F90" s="561" t="s">
        <v>75</v>
      </c>
      <c r="G90" s="442" t="s">
        <v>678</v>
      </c>
      <c r="H90" s="433" t="s">
        <v>693</v>
      </c>
      <c r="I90" s="562" t="s">
        <v>55</v>
      </c>
      <c r="J90" s="563">
        <v>48</v>
      </c>
      <c r="K90" s="563">
        <v>68.181818181818173</v>
      </c>
      <c r="L90" s="564">
        <v>0.20690427741238229</v>
      </c>
      <c r="M90" s="565" t="s">
        <v>363</v>
      </c>
    </row>
    <row r="91" spans="1:13">
      <c r="A91" s="288" t="s">
        <v>323</v>
      </c>
      <c r="B91" s="559" t="s">
        <v>31</v>
      </c>
      <c r="C91" s="560" t="s">
        <v>696</v>
      </c>
      <c r="D91" s="560" t="s">
        <v>465</v>
      </c>
      <c r="E91" s="561" t="s">
        <v>72</v>
      </c>
      <c r="F91" s="561" t="s">
        <v>75</v>
      </c>
      <c r="G91" s="442" t="s">
        <v>678</v>
      </c>
      <c r="H91" s="433" t="s">
        <v>692</v>
      </c>
      <c r="I91" s="562" t="s">
        <v>54</v>
      </c>
      <c r="J91" s="563">
        <v>20</v>
      </c>
      <c r="K91" s="563">
        <v>20</v>
      </c>
      <c r="L91" s="564">
        <v>0</v>
      </c>
      <c r="M91" s="565" t="s">
        <v>363</v>
      </c>
    </row>
    <row r="92" spans="1:13">
      <c r="A92" s="288" t="s">
        <v>323</v>
      </c>
      <c r="B92" s="559" t="s">
        <v>31</v>
      </c>
      <c r="C92" s="560" t="s">
        <v>696</v>
      </c>
      <c r="D92" s="560" t="s">
        <v>465</v>
      </c>
      <c r="E92" s="561" t="s">
        <v>72</v>
      </c>
      <c r="F92" s="561" t="s">
        <v>75</v>
      </c>
      <c r="G92" s="442" t="s">
        <v>674</v>
      </c>
      <c r="H92" s="433" t="s">
        <v>691</v>
      </c>
      <c r="I92" s="562" t="s">
        <v>55</v>
      </c>
      <c r="J92" s="563">
        <v>34.285714285714285</v>
      </c>
      <c r="K92" s="563">
        <v>92.307692307692307</v>
      </c>
      <c r="L92" s="564">
        <v>0</v>
      </c>
      <c r="M92" s="565" t="s">
        <v>363</v>
      </c>
    </row>
    <row r="93" spans="1:13">
      <c r="A93" s="288" t="s">
        <v>323</v>
      </c>
      <c r="B93" s="559" t="s">
        <v>31</v>
      </c>
      <c r="C93" s="560" t="s">
        <v>696</v>
      </c>
      <c r="D93" s="560" t="s">
        <v>465</v>
      </c>
      <c r="E93" s="561" t="s">
        <v>72</v>
      </c>
      <c r="F93" s="561" t="s">
        <v>75</v>
      </c>
      <c r="G93" s="442" t="s">
        <v>674</v>
      </c>
      <c r="H93" s="433" t="s">
        <v>693</v>
      </c>
      <c r="I93" s="562" t="s">
        <v>55</v>
      </c>
      <c r="J93" s="563">
        <v>58.928571428571431</v>
      </c>
      <c r="K93" s="563">
        <v>80.487804878048792</v>
      </c>
      <c r="L93" s="564">
        <v>0.47384616928652384</v>
      </c>
      <c r="M93" s="565" t="s">
        <v>363</v>
      </c>
    </row>
    <row r="94" spans="1:13">
      <c r="A94" s="288" t="s">
        <v>323</v>
      </c>
      <c r="B94" s="559" t="s">
        <v>31</v>
      </c>
      <c r="C94" s="560" t="s">
        <v>696</v>
      </c>
      <c r="D94" s="560" t="s">
        <v>465</v>
      </c>
      <c r="E94" s="561" t="s">
        <v>72</v>
      </c>
      <c r="F94" s="561" t="s">
        <v>75</v>
      </c>
      <c r="G94" s="442" t="s">
        <v>674</v>
      </c>
      <c r="H94" s="433" t="s">
        <v>692</v>
      </c>
      <c r="I94" s="562" t="s">
        <v>55</v>
      </c>
      <c r="J94" s="563">
        <v>60</v>
      </c>
      <c r="K94" s="563">
        <v>63.157894736842103</v>
      </c>
      <c r="L94" s="564">
        <v>0.17316787371684192</v>
      </c>
      <c r="M94" s="565" t="s">
        <v>363</v>
      </c>
    </row>
    <row r="95" spans="1:13">
      <c r="A95" s="288" t="s">
        <v>323</v>
      </c>
      <c r="B95" s="559" t="s">
        <v>31</v>
      </c>
      <c r="C95" s="560" t="s">
        <v>696</v>
      </c>
      <c r="D95" s="560" t="s">
        <v>465</v>
      </c>
      <c r="E95" s="561" t="s">
        <v>72</v>
      </c>
      <c r="F95" s="561" t="s">
        <v>75</v>
      </c>
      <c r="G95" s="442" t="s">
        <v>674</v>
      </c>
      <c r="H95" s="433" t="s">
        <v>689</v>
      </c>
      <c r="I95" s="562" t="s">
        <v>54</v>
      </c>
      <c r="J95" s="563">
        <v>40</v>
      </c>
      <c r="K95" s="563">
        <v>40</v>
      </c>
      <c r="L95" s="564">
        <v>0.16201805621184748</v>
      </c>
      <c r="M95" s="565" t="s">
        <v>363</v>
      </c>
    </row>
    <row r="96" spans="1:13">
      <c r="A96" s="288" t="s">
        <v>323</v>
      </c>
      <c r="B96" s="559" t="s">
        <v>31</v>
      </c>
      <c r="C96" s="560" t="s">
        <v>696</v>
      </c>
      <c r="D96" s="560" t="s">
        <v>465</v>
      </c>
      <c r="E96" s="561" t="s">
        <v>72</v>
      </c>
      <c r="F96" s="561" t="s">
        <v>75</v>
      </c>
      <c r="G96" s="442" t="s">
        <v>674</v>
      </c>
      <c r="H96" s="433" t="s">
        <v>690</v>
      </c>
      <c r="I96" s="562" t="s">
        <v>54</v>
      </c>
      <c r="J96" s="563">
        <v>66.666666666666657</v>
      </c>
      <c r="K96" s="563">
        <v>66.666666666666657</v>
      </c>
      <c r="L96" s="564">
        <v>0.70710678118654757</v>
      </c>
      <c r="M96" s="565" t="s">
        <v>363</v>
      </c>
    </row>
    <row r="97" spans="1:13">
      <c r="A97" s="288" t="s">
        <v>323</v>
      </c>
      <c r="B97" s="559" t="s">
        <v>31</v>
      </c>
      <c r="C97" s="560" t="s">
        <v>696</v>
      </c>
      <c r="D97" s="560" t="s">
        <v>465</v>
      </c>
      <c r="E97" s="561" t="s">
        <v>72</v>
      </c>
      <c r="F97" s="561" t="s">
        <v>75</v>
      </c>
      <c r="G97" s="442" t="s">
        <v>675</v>
      </c>
      <c r="H97" s="433" t="s">
        <v>691</v>
      </c>
      <c r="I97" s="562" t="s">
        <v>54</v>
      </c>
      <c r="J97" s="563">
        <v>0</v>
      </c>
      <c r="K97" s="563">
        <v>0</v>
      </c>
      <c r="L97" s="564" t="s">
        <v>363</v>
      </c>
      <c r="M97" s="565" t="s">
        <v>363</v>
      </c>
    </row>
    <row r="98" spans="1:13">
      <c r="A98" s="288" t="s">
        <v>323</v>
      </c>
      <c r="B98" s="559" t="s">
        <v>31</v>
      </c>
      <c r="C98" s="560" t="s">
        <v>696</v>
      </c>
      <c r="D98" s="560" t="s">
        <v>465</v>
      </c>
      <c r="E98" s="561" t="s">
        <v>72</v>
      </c>
      <c r="F98" s="561" t="s">
        <v>75</v>
      </c>
      <c r="G98" s="442" t="s">
        <v>675</v>
      </c>
      <c r="H98" s="433" t="s">
        <v>693</v>
      </c>
      <c r="I98" s="562" t="s">
        <v>55</v>
      </c>
      <c r="J98" s="563">
        <v>75</v>
      </c>
      <c r="K98" s="563">
        <v>81.818181818181827</v>
      </c>
      <c r="L98" s="564">
        <v>0.24840864721341901</v>
      </c>
      <c r="M98" s="565" t="s">
        <v>363</v>
      </c>
    </row>
    <row r="99" spans="1:13">
      <c r="A99" s="288" t="s">
        <v>323</v>
      </c>
      <c r="B99" s="559" t="s">
        <v>31</v>
      </c>
      <c r="C99" s="560" t="s">
        <v>696</v>
      </c>
      <c r="D99" s="560" t="s">
        <v>465</v>
      </c>
      <c r="E99" s="561" t="s">
        <v>72</v>
      </c>
      <c r="F99" s="561" t="s">
        <v>75</v>
      </c>
      <c r="G99" s="442" t="s">
        <v>675</v>
      </c>
      <c r="H99" s="433" t="s">
        <v>689</v>
      </c>
      <c r="I99" s="562" t="s">
        <v>54</v>
      </c>
      <c r="J99" s="563">
        <v>90</v>
      </c>
      <c r="K99" s="563">
        <v>90</v>
      </c>
      <c r="L99" s="564" t="s">
        <v>363</v>
      </c>
      <c r="M99" s="565" t="s">
        <v>363</v>
      </c>
    </row>
    <row r="100" spans="1:13">
      <c r="A100" s="288" t="s">
        <v>323</v>
      </c>
      <c r="B100" s="559" t="s">
        <v>31</v>
      </c>
      <c r="C100" s="560" t="s">
        <v>696</v>
      </c>
      <c r="D100" s="560" t="s">
        <v>465</v>
      </c>
      <c r="E100" s="561" t="s">
        <v>72</v>
      </c>
      <c r="F100" s="561" t="s">
        <v>75</v>
      </c>
      <c r="G100" s="442" t="s">
        <v>677</v>
      </c>
      <c r="H100" s="433" t="s">
        <v>691</v>
      </c>
      <c r="I100" s="562" t="s">
        <v>55</v>
      </c>
      <c r="J100" s="563">
        <v>43.167701863354033</v>
      </c>
      <c r="K100" s="563">
        <v>83.734939759036138</v>
      </c>
      <c r="L100" s="564">
        <v>0.47823588913684195</v>
      </c>
      <c r="M100" s="565" t="s">
        <v>363</v>
      </c>
    </row>
    <row r="101" spans="1:13">
      <c r="A101" s="288" t="s">
        <v>323</v>
      </c>
      <c r="B101" s="559" t="s">
        <v>31</v>
      </c>
      <c r="C101" s="560" t="s">
        <v>696</v>
      </c>
      <c r="D101" s="560" t="s">
        <v>465</v>
      </c>
      <c r="E101" s="561" t="s">
        <v>72</v>
      </c>
      <c r="F101" s="561" t="s">
        <v>75</v>
      </c>
      <c r="G101" s="442" t="s">
        <v>677</v>
      </c>
      <c r="H101" s="433" t="s">
        <v>693</v>
      </c>
      <c r="I101" s="562" t="s">
        <v>55</v>
      </c>
      <c r="J101" s="563">
        <v>49.720670391061446</v>
      </c>
      <c r="K101" s="563">
        <v>74.789915966386559</v>
      </c>
      <c r="L101" s="564">
        <v>0.32186973957585951</v>
      </c>
      <c r="M101" s="565" t="s">
        <v>363</v>
      </c>
    </row>
    <row r="102" spans="1:13">
      <c r="A102" s="288" t="s">
        <v>323</v>
      </c>
      <c r="B102" s="559" t="s">
        <v>31</v>
      </c>
      <c r="C102" s="560" t="s">
        <v>696</v>
      </c>
      <c r="D102" s="560" t="s">
        <v>465</v>
      </c>
      <c r="E102" s="561" t="s">
        <v>72</v>
      </c>
      <c r="F102" s="561" t="s">
        <v>75</v>
      </c>
      <c r="G102" s="442" t="s">
        <v>673</v>
      </c>
      <c r="H102" s="433" t="s">
        <v>691</v>
      </c>
      <c r="I102" s="562" t="s">
        <v>55</v>
      </c>
      <c r="J102" s="563">
        <v>14.285714285714285</v>
      </c>
      <c r="K102" s="563">
        <v>100</v>
      </c>
      <c r="L102" s="564">
        <v>0</v>
      </c>
      <c r="M102" s="565" t="s">
        <v>363</v>
      </c>
    </row>
    <row r="103" spans="1:13">
      <c r="A103" s="288" t="s">
        <v>323</v>
      </c>
      <c r="B103" s="559" t="s">
        <v>31</v>
      </c>
      <c r="C103" s="560" t="s">
        <v>696</v>
      </c>
      <c r="D103" s="560" t="s">
        <v>465</v>
      </c>
      <c r="E103" s="561" t="s">
        <v>72</v>
      </c>
      <c r="F103" s="561" t="s">
        <v>75</v>
      </c>
      <c r="G103" s="442" t="s">
        <v>673</v>
      </c>
      <c r="H103" s="433" t="s">
        <v>693</v>
      </c>
      <c r="I103" s="562" t="s">
        <v>54</v>
      </c>
      <c r="J103" s="563">
        <v>33.333333333333329</v>
      </c>
      <c r="K103" s="563">
        <v>33.333333333333329</v>
      </c>
      <c r="L103" s="564">
        <v>0</v>
      </c>
      <c r="M103" s="565" t="s">
        <v>363</v>
      </c>
    </row>
    <row r="104" spans="1:13">
      <c r="A104" s="288" t="s">
        <v>323</v>
      </c>
      <c r="B104" s="559" t="s">
        <v>31</v>
      </c>
      <c r="C104" s="560" t="s">
        <v>696</v>
      </c>
      <c r="D104" s="560" t="s">
        <v>475</v>
      </c>
      <c r="E104" s="561" t="s">
        <v>72</v>
      </c>
      <c r="F104" s="561" t="s">
        <v>75</v>
      </c>
      <c r="G104" s="442" t="s">
        <v>672</v>
      </c>
      <c r="H104" s="433" t="s">
        <v>689</v>
      </c>
      <c r="I104" s="562" t="s">
        <v>54</v>
      </c>
      <c r="J104" s="563">
        <v>46.666666666666664</v>
      </c>
      <c r="K104" s="563">
        <v>46.666666666666664</v>
      </c>
      <c r="L104" s="564">
        <v>0.28022068783218751</v>
      </c>
      <c r="M104" s="565" t="s">
        <v>363</v>
      </c>
    </row>
    <row r="105" spans="1:13">
      <c r="A105" s="288" t="s">
        <v>323</v>
      </c>
      <c r="B105" s="559" t="s">
        <v>31</v>
      </c>
      <c r="C105" s="560" t="s">
        <v>696</v>
      </c>
      <c r="D105" s="560" t="s">
        <v>475</v>
      </c>
      <c r="E105" s="561" t="s">
        <v>72</v>
      </c>
      <c r="F105" s="561" t="s">
        <v>75</v>
      </c>
      <c r="G105" s="442" t="s">
        <v>672</v>
      </c>
      <c r="H105" s="433" t="s">
        <v>690</v>
      </c>
      <c r="I105" s="562" t="s">
        <v>55</v>
      </c>
      <c r="J105" s="563">
        <v>40</v>
      </c>
      <c r="K105" s="563">
        <v>50</v>
      </c>
      <c r="L105" s="564">
        <v>0</v>
      </c>
      <c r="M105" s="565" t="s">
        <v>363</v>
      </c>
    </row>
    <row r="106" spans="1:13">
      <c r="A106" s="288" t="s">
        <v>323</v>
      </c>
      <c r="B106" s="559" t="s">
        <v>31</v>
      </c>
      <c r="C106" s="560" t="s">
        <v>696</v>
      </c>
      <c r="D106" s="560" t="s">
        <v>475</v>
      </c>
      <c r="E106" s="561" t="s">
        <v>72</v>
      </c>
      <c r="F106" s="561" t="s">
        <v>75</v>
      </c>
      <c r="G106" s="442" t="s">
        <v>671</v>
      </c>
      <c r="H106" s="433" t="s">
        <v>691</v>
      </c>
      <c r="I106" s="562" t="s">
        <v>55</v>
      </c>
      <c r="J106" s="563">
        <v>35.714285714285715</v>
      </c>
      <c r="K106" s="563">
        <v>83.333333333333343</v>
      </c>
      <c r="L106" s="564">
        <v>0.3</v>
      </c>
      <c r="M106" s="565" t="s">
        <v>363</v>
      </c>
    </row>
    <row r="107" spans="1:13">
      <c r="A107" s="288" t="s">
        <v>323</v>
      </c>
      <c r="B107" s="559" t="s">
        <v>31</v>
      </c>
      <c r="C107" s="560" t="s">
        <v>696</v>
      </c>
      <c r="D107" s="560" t="s">
        <v>475</v>
      </c>
      <c r="E107" s="561" t="s">
        <v>72</v>
      </c>
      <c r="F107" s="561" t="s">
        <v>75</v>
      </c>
      <c r="G107" s="442" t="s">
        <v>671</v>
      </c>
      <c r="H107" s="433" t="s">
        <v>692</v>
      </c>
      <c r="I107" s="562" t="s">
        <v>54</v>
      </c>
      <c r="J107" s="563">
        <v>0</v>
      </c>
      <c r="K107" s="563">
        <v>0</v>
      </c>
      <c r="L107" s="564" t="s">
        <v>363</v>
      </c>
      <c r="M107" s="565" t="s">
        <v>363</v>
      </c>
    </row>
    <row r="108" spans="1:13">
      <c r="A108" s="288" t="s">
        <v>323</v>
      </c>
      <c r="B108" s="559" t="s">
        <v>31</v>
      </c>
      <c r="C108" s="560" t="s">
        <v>696</v>
      </c>
      <c r="D108" s="560" t="s">
        <v>475</v>
      </c>
      <c r="E108" s="561" t="s">
        <v>72</v>
      </c>
      <c r="F108" s="561" t="s">
        <v>75</v>
      </c>
      <c r="G108" s="442" t="s">
        <v>679</v>
      </c>
      <c r="H108" s="433" t="s">
        <v>692</v>
      </c>
      <c r="I108" s="562" t="s">
        <v>54</v>
      </c>
      <c r="J108" s="563">
        <v>100</v>
      </c>
      <c r="K108" s="563">
        <v>100</v>
      </c>
      <c r="L108" s="564" t="s">
        <v>363</v>
      </c>
      <c r="M108" s="565" t="s">
        <v>363</v>
      </c>
    </row>
    <row r="109" spans="1:13">
      <c r="A109" s="288" t="s">
        <v>323</v>
      </c>
      <c r="B109" s="559" t="s">
        <v>31</v>
      </c>
      <c r="C109" s="560" t="s">
        <v>696</v>
      </c>
      <c r="D109" s="560" t="s">
        <v>475</v>
      </c>
      <c r="E109" s="561" t="s">
        <v>72</v>
      </c>
      <c r="F109" s="561" t="s">
        <v>75</v>
      </c>
      <c r="G109" s="442" t="s">
        <v>678</v>
      </c>
      <c r="H109" s="433" t="s">
        <v>691</v>
      </c>
      <c r="I109" s="562" t="s">
        <v>55</v>
      </c>
      <c r="J109" s="563">
        <v>56.25</v>
      </c>
      <c r="K109" s="563">
        <v>90</v>
      </c>
      <c r="L109" s="564">
        <v>0.24575084137969613</v>
      </c>
      <c r="M109" s="565" t="s">
        <v>363</v>
      </c>
    </row>
    <row r="110" spans="1:13">
      <c r="A110" s="288" t="s">
        <v>323</v>
      </c>
      <c r="B110" s="559" t="s">
        <v>31</v>
      </c>
      <c r="C110" s="560" t="s">
        <v>696</v>
      </c>
      <c r="D110" s="560" t="s">
        <v>475</v>
      </c>
      <c r="E110" s="561" t="s">
        <v>72</v>
      </c>
      <c r="F110" s="561" t="s">
        <v>75</v>
      </c>
      <c r="G110" s="442" t="s">
        <v>678</v>
      </c>
      <c r="H110" s="433" t="s">
        <v>693</v>
      </c>
      <c r="I110" s="562" t="s">
        <v>55</v>
      </c>
      <c r="J110" s="563">
        <v>48</v>
      </c>
      <c r="K110" s="563">
        <v>68.181818181818173</v>
      </c>
      <c r="L110" s="564">
        <v>0.10462356694546959</v>
      </c>
      <c r="M110" s="565" t="s">
        <v>363</v>
      </c>
    </row>
    <row r="111" spans="1:13">
      <c r="A111" s="288" t="s">
        <v>323</v>
      </c>
      <c r="B111" s="559" t="s">
        <v>31</v>
      </c>
      <c r="C111" s="560" t="s">
        <v>696</v>
      </c>
      <c r="D111" s="560" t="s">
        <v>475</v>
      </c>
      <c r="E111" s="561" t="s">
        <v>72</v>
      </c>
      <c r="F111" s="561" t="s">
        <v>75</v>
      </c>
      <c r="G111" s="442" t="s">
        <v>678</v>
      </c>
      <c r="H111" s="433" t="s">
        <v>692</v>
      </c>
      <c r="I111" s="562" t="s">
        <v>54</v>
      </c>
      <c r="J111" s="563">
        <v>20</v>
      </c>
      <c r="K111" s="563">
        <v>20</v>
      </c>
      <c r="L111" s="564">
        <v>0</v>
      </c>
      <c r="M111" s="565" t="s">
        <v>363</v>
      </c>
    </row>
    <row r="112" spans="1:13">
      <c r="A112" s="288" t="s">
        <v>323</v>
      </c>
      <c r="B112" s="559" t="s">
        <v>31</v>
      </c>
      <c r="C112" s="560" t="s">
        <v>696</v>
      </c>
      <c r="D112" s="560" t="s">
        <v>475</v>
      </c>
      <c r="E112" s="561" t="s">
        <v>72</v>
      </c>
      <c r="F112" s="561" t="s">
        <v>75</v>
      </c>
      <c r="G112" s="442" t="s">
        <v>674</v>
      </c>
      <c r="H112" s="433" t="s">
        <v>691</v>
      </c>
      <c r="I112" s="562" t="s">
        <v>55</v>
      </c>
      <c r="J112" s="563">
        <v>34.285714285714285</v>
      </c>
      <c r="K112" s="563">
        <v>92.307692307692307</v>
      </c>
      <c r="L112" s="564">
        <v>0.23928103358848873</v>
      </c>
      <c r="M112" s="565" t="s">
        <v>363</v>
      </c>
    </row>
    <row r="113" spans="1:13">
      <c r="A113" s="288" t="s">
        <v>323</v>
      </c>
      <c r="B113" s="559" t="s">
        <v>31</v>
      </c>
      <c r="C113" s="560" t="s">
        <v>696</v>
      </c>
      <c r="D113" s="560" t="s">
        <v>475</v>
      </c>
      <c r="E113" s="561" t="s">
        <v>72</v>
      </c>
      <c r="F113" s="561" t="s">
        <v>75</v>
      </c>
      <c r="G113" s="442" t="s">
        <v>674</v>
      </c>
      <c r="H113" s="433" t="s">
        <v>693</v>
      </c>
      <c r="I113" s="562" t="s">
        <v>55</v>
      </c>
      <c r="J113" s="563">
        <v>58.928571428571431</v>
      </c>
      <c r="K113" s="563">
        <v>80.487804878048792</v>
      </c>
      <c r="L113" s="564">
        <v>0.16780971191482053</v>
      </c>
      <c r="M113" s="565" t="s">
        <v>363</v>
      </c>
    </row>
    <row r="114" spans="1:13">
      <c r="A114" s="288" t="s">
        <v>323</v>
      </c>
      <c r="B114" s="559" t="s">
        <v>31</v>
      </c>
      <c r="C114" s="560" t="s">
        <v>696</v>
      </c>
      <c r="D114" s="560" t="s">
        <v>475</v>
      </c>
      <c r="E114" s="561" t="s">
        <v>72</v>
      </c>
      <c r="F114" s="561" t="s">
        <v>75</v>
      </c>
      <c r="G114" s="442" t="s">
        <v>674</v>
      </c>
      <c r="H114" s="433" t="s">
        <v>692</v>
      </c>
      <c r="I114" s="562" t="s">
        <v>55</v>
      </c>
      <c r="J114" s="563">
        <v>60</v>
      </c>
      <c r="K114" s="563">
        <v>63.157894736842103</v>
      </c>
      <c r="L114" s="564">
        <v>0.11778135987232607</v>
      </c>
      <c r="M114" s="565" t="s">
        <v>363</v>
      </c>
    </row>
    <row r="115" spans="1:13">
      <c r="A115" s="288" t="s">
        <v>323</v>
      </c>
      <c r="B115" s="559" t="s">
        <v>31</v>
      </c>
      <c r="C115" s="560" t="s">
        <v>696</v>
      </c>
      <c r="D115" s="560" t="s">
        <v>475</v>
      </c>
      <c r="E115" s="561" t="s">
        <v>72</v>
      </c>
      <c r="F115" s="561" t="s">
        <v>75</v>
      </c>
      <c r="G115" s="442" t="s">
        <v>674</v>
      </c>
      <c r="H115" s="433" t="s">
        <v>689</v>
      </c>
      <c r="I115" s="562" t="s">
        <v>54</v>
      </c>
      <c r="J115" s="563">
        <v>40</v>
      </c>
      <c r="K115" s="563">
        <v>40</v>
      </c>
      <c r="L115" s="564">
        <v>0.49696464019891456</v>
      </c>
      <c r="M115" s="565" t="s">
        <v>363</v>
      </c>
    </row>
    <row r="116" spans="1:13">
      <c r="A116" s="288" t="s">
        <v>323</v>
      </c>
      <c r="B116" s="559" t="s">
        <v>31</v>
      </c>
      <c r="C116" s="560" t="s">
        <v>696</v>
      </c>
      <c r="D116" s="560" t="s">
        <v>475</v>
      </c>
      <c r="E116" s="561" t="s">
        <v>72</v>
      </c>
      <c r="F116" s="561" t="s">
        <v>75</v>
      </c>
      <c r="G116" s="442" t="s">
        <v>674</v>
      </c>
      <c r="H116" s="433" t="s">
        <v>690</v>
      </c>
      <c r="I116" s="562" t="s">
        <v>54</v>
      </c>
      <c r="J116" s="563">
        <v>66.666666666666657</v>
      </c>
      <c r="K116" s="563">
        <v>66.666666666666657</v>
      </c>
      <c r="L116" s="564">
        <v>0.68385147080836717</v>
      </c>
      <c r="M116" s="565" t="s">
        <v>363</v>
      </c>
    </row>
    <row r="117" spans="1:13">
      <c r="A117" s="288" t="s">
        <v>323</v>
      </c>
      <c r="B117" s="559" t="s">
        <v>31</v>
      </c>
      <c r="C117" s="560" t="s">
        <v>696</v>
      </c>
      <c r="D117" s="560" t="s">
        <v>475</v>
      </c>
      <c r="E117" s="561" t="s">
        <v>72</v>
      </c>
      <c r="F117" s="561" t="s">
        <v>75</v>
      </c>
      <c r="G117" s="442" t="s">
        <v>675</v>
      </c>
      <c r="H117" s="433" t="s">
        <v>691</v>
      </c>
      <c r="I117" s="562" t="s">
        <v>54</v>
      </c>
      <c r="J117" s="563">
        <v>0</v>
      </c>
      <c r="K117" s="563">
        <v>0</v>
      </c>
      <c r="L117" s="564" t="s">
        <v>363</v>
      </c>
      <c r="M117" s="565" t="s">
        <v>363</v>
      </c>
    </row>
    <row r="118" spans="1:13">
      <c r="A118" s="288" t="s">
        <v>323</v>
      </c>
      <c r="B118" s="559" t="s">
        <v>31</v>
      </c>
      <c r="C118" s="560" t="s">
        <v>696</v>
      </c>
      <c r="D118" s="560" t="s">
        <v>475</v>
      </c>
      <c r="E118" s="561" t="s">
        <v>72</v>
      </c>
      <c r="F118" s="561" t="s">
        <v>75</v>
      </c>
      <c r="G118" s="442" t="s">
        <v>675</v>
      </c>
      <c r="H118" s="433" t="s">
        <v>693</v>
      </c>
      <c r="I118" s="562" t="s">
        <v>55</v>
      </c>
      <c r="J118" s="563">
        <v>75</v>
      </c>
      <c r="K118" s="563">
        <v>81.818181818181827</v>
      </c>
      <c r="L118" s="564">
        <v>7.743612600797635E-2</v>
      </c>
      <c r="M118" s="565" t="s">
        <v>363</v>
      </c>
    </row>
    <row r="119" spans="1:13">
      <c r="A119" s="288" t="s">
        <v>323</v>
      </c>
      <c r="B119" s="559" t="s">
        <v>31</v>
      </c>
      <c r="C119" s="560" t="s">
        <v>696</v>
      </c>
      <c r="D119" s="560" t="s">
        <v>475</v>
      </c>
      <c r="E119" s="561" t="s">
        <v>72</v>
      </c>
      <c r="F119" s="561" t="s">
        <v>75</v>
      </c>
      <c r="G119" s="442" t="s">
        <v>675</v>
      </c>
      <c r="H119" s="433" t="s">
        <v>689</v>
      </c>
      <c r="I119" s="562" t="s">
        <v>54</v>
      </c>
      <c r="J119" s="563">
        <v>90</v>
      </c>
      <c r="K119" s="563">
        <v>90</v>
      </c>
      <c r="L119" s="564" t="s">
        <v>363</v>
      </c>
      <c r="M119" s="565" t="s">
        <v>363</v>
      </c>
    </row>
    <row r="120" spans="1:13">
      <c r="A120" s="288" t="s">
        <v>323</v>
      </c>
      <c r="B120" s="559" t="s">
        <v>31</v>
      </c>
      <c r="C120" s="560" t="s">
        <v>696</v>
      </c>
      <c r="D120" s="560" t="s">
        <v>475</v>
      </c>
      <c r="E120" s="561" t="s">
        <v>72</v>
      </c>
      <c r="F120" s="561" t="s">
        <v>75</v>
      </c>
      <c r="G120" s="442" t="s">
        <v>677</v>
      </c>
      <c r="H120" s="433" t="s">
        <v>691</v>
      </c>
      <c r="I120" s="562" t="s">
        <v>55</v>
      </c>
      <c r="J120" s="563">
        <v>43.167701863354033</v>
      </c>
      <c r="K120" s="563">
        <v>83.734939759036138</v>
      </c>
      <c r="L120" s="564">
        <v>8.1396018803344322E-2</v>
      </c>
      <c r="M120" s="565" t="s">
        <v>363</v>
      </c>
    </row>
    <row r="121" spans="1:13">
      <c r="A121" s="288" t="s">
        <v>323</v>
      </c>
      <c r="B121" s="559" t="s">
        <v>31</v>
      </c>
      <c r="C121" s="560" t="s">
        <v>696</v>
      </c>
      <c r="D121" s="560" t="s">
        <v>475</v>
      </c>
      <c r="E121" s="561" t="s">
        <v>72</v>
      </c>
      <c r="F121" s="561" t="s">
        <v>75</v>
      </c>
      <c r="G121" s="442" t="s">
        <v>677</v>
      </c>
      <c r="H121" s="433" t="s">
        <v>693</v>
      </c>
      <c r="I121" s="562" t="s">
        <v>55</v>
      </c>
      <c r="J121" s="563">
        <v>49.720670391061446</v>
      </c>
      <c r="K121" s="563">
        <v>74.789915966386559</v>
      </c>
      <c r="L121" s="564">
        <v>9.6801212635753781E-2</v>
      </c>
      <c r="M121" s="565" t="s">
        <v>363</v>
      </c>
    </row>
    <row r="122" spans="1:13">
      <c r="A122" s="288" t="s">
        <v>323</v>
      </c>
      <c r="B122" s="559" t="s">
        <v>31</v>
      </c>
      <c r="C122" s="560" t="s">
        <v>696</v>
      </c>
      <c r="D122" s="560" t="s">
        <v>475</v>
      </c>
      <c r="E122" s="561" t="s">
        <v>72</v>
      </c>
      <c r="F122" s="561" t="s">
        <v>75</v>
      </c>
      <c r="G122" s="442" t="s">
        <v>673</v>
      </c>
      <c r="H122" s="433" t="s">
        <v>691</v>
      </c>
      <c r="I122" s="562" t="s">
        <v>55</v>
      </c>
      <c r="J122" s="563">
        <v>14.285714285714285</v>
      </c>
      <c r="K122" s="563">
        <v>100</v>
      </c>
      <c r="L122" s="564">
        <v>0</v>
      </c>
      <c r="M122" s="565" t="s">
        <v>363</v>
      </c>
    </row>
    <row r="123" spans="1:13">
      <c r="A123" s="288" t="s">
        <v>323</v>
      </c>
      <c r="B123" s="559" t="s">
        <v>31</v>
      </c>
      <c r="C123" s="560" t="s">
        <v>696</v>
      </c>
      <c r="D123" s="560" t="s">
        <v>475</v>
      </c>
      <c r="E123" s="561" t="s">
        <v>72</v>
      </c>
      <c r="F123" s="561" t="s">
        <v>75</v>
      </c>
      <c r="G123" s="442" t="s">
        <v>673</v>
      </c>
      <c r="H123" s="433" t="s">
        <v>693</v>
      </c>
      <c r="I123" s="562" t="s">
        <v>54</v>
      </c>
      <c r="J123" s="563">
        <v>33.333333333333329</v>
      </c>
      <c r="K123" s="563">
        <v>33.333333333333329</v>
      </c>
      <c r="L123" s="564">
        <v>0</v>
      </c>
      <c r="M123" s="565" t="s">
        <v>363</v>
      </c>
    </row>
    <row r="124" spans="1:13">
      <c r="A124" s="288" t="s">
        <v>323</v>
      </c>
      <c r="B124" s="559" t="s">
        <v>31</v>
      </c>
      <c r="C124" s="560" t="s">
        <v>275</v>
      </c>
      <c r="D124" s="560" t="s">
        <v>275</v>
      </c>
      <c r="E124" s="561" t="s">
        <v>72</v>
      </c>
      <c r="F124" s="561" t="s">
        <v>75</v>
      </c>
      <c r="G124" s="442" t="s">
        <v>672</v>
      </c>
      <c r="H124" s="433" t="s">
        <v>689</v>
      </c>
      <c r="I124" s="562" t="s">
        <v>54</v>
      </c>
      <c r="J124" s="563">
        <v>46.666666666666664</v>
      </c>
      <c r="K124" s="563">
        <v>46.666666666666664</v>
      </c>
      <c r="L124" s="564">
        <v>0.17588119765380375</v>
      </c>
      <c r="M124" s="565" t="s">
        <v>363</v>
      </c>
    </row>
    <row r="125" spans="1:13">
      <c r="A125" s="288" t="s">
        <v>323</v>
      </c>
      <c r="B125" s="559" t="s">
        <v>31</v>
      </c>
      <c r="C125" s="560" t="s">
        <v>275</v>
      </c>
      <c r="D125" s="560" t="s">
        <v>275</v>
      </c>
      <c r="E125" s="561" t="s">
        <v>72</v>
      </c>
      <c r="F125" s="561" t="s">
        <v>75</v>
      </c>
      <c r="G125" s="442" t="s">
        <v>672</v>
      </c>
      <c r="H125" s="433" t="s">
        <v>690</v>
      </c>
      <c r="I125" s="562" t="s">
        <v>55</v>
      </c>
      <c r="J125" s="563">
        <v>40</v>
      </c>
      <c r="K125" s="563">
        <v>50</v>
      </c>
      <c r="L125" s="564">
        <v>0.84515425472851657</v>
      </c>
      <c r="M125" s="565" t="s">
        <v>363</v>
      </c>
    </row>
    <row r="126" spans="1:13">
      <c r="A126" s="288" t="s">
        <v>323</v>
      </c>
      <c r="B126" s="559" t="s">
        <v>31</v>
      </c>
      <c r="C126" s="560" t="s">
        <v>275</v>
      </c>
      <c r="D126" s="560" t="s">
        <v>275</v>
      </c>
      <c r="E126" s="561" t="s">
        <v>72</v>
      </c>
      <c r="F126" s="561" t="s">
        <v>75</v>
      </c>
      <c r="G126" s="442" t="s">
        <v>671</v>
      </c>
      <c r="H126" s="433" t="s">
        <v>691</v>
      </c>
      <c r="I126" s="562" t="s">
        <v>55</v>
      </c>
      <c r="J126" s="563">
        <v>35.714285714285715</v>
      </c>
      <c r="K126" s="563">
        <v>83.333333333333343</v>
      </c>
      <c r="L126" s="564">
        <v>0.181964783811742</v>
      </c>
      <c r="M126" s="565" t="s">
        <v>363</v>
      </c>
    </row>
    <row r="127" spans="1:13">
      <c r="A127" s="288" t="s">
        <v>323</v>
      </c>
      <c r="B127" s="559" t="s">
        <v>31</v>
      </c>
      <c r="C127" s="560" t="s">
        <v>275</v>
      </c>
      <c r="D127" s="560" t="s">
        <v>275</v>
      </c>
      <c r="E127" s="561" t="s">
        <v>72</v>
      </c>
      <c r="F127" s="561" t="s">
        <v>75</v>
      </c>
      <c r="G127" s="442" t="s">
        <v>671</v>
      </c>
      <c r="H127" s="433" t="s">
        <v>692</v>
      </c>
      <c r="I127" s="562" t="s">
        <v>54</v>
      </c>
      <c r="J127" s="563">
        <v>0</v>
      </c>
      <c r="K127" s="563">
        <v>0</v>
      </c>
      <c r="L127" s="564" t="s">
        <v>363</v>
      </c>
      <c r="M127" s="565" t="s">
        <v>363</v>
      </c>
    </row>
    <row r="128" spans="1:13">
      <c r="A128" s="288" t="s">
        <v>323</v>
      </c>
      <c r="B128" s="559" t="s">
        <v>31</v>
      </c>
      <c r="C128" s="560" t="s">
        <v>275</v>
      </c>
      <c r="D128" s="560" t="s">
        <v>275</v>
      </c>
      <c r="E128" s="561" t="s">
        <v>72</v>
      </c>
      <c r="F128" s="561" t="s">
        <v>75</v>
      </c>
      <c r="G128" s="442" t="s">
        <v>679</v>
      </c>
      <c r="H128" s="433" t="s">
        <v>692</v>
      </c>
      <c r="I128" s="562" t="s">
        <v>54</v>
      </c>
      <c r="J128" s="563">
        <v>100</v>
      </c>
      <c r="K128" s="563">
        <v>100</v>
      </c>
      <c r="L128" s="564" t="s">
        <v>363</v>
      </c>
      <c r="M128" s="565" t="s">
        <v>363</v>
      </c>
    </row>
    <row r="129" spans="1:13">
      <c r="A129" s="288" t="s">
        <v>323</v>
      </c>
      <c r="B129" s="559" t="s">
        <v>31</v>
      </c>
      <c r="C129" s="560" t="s">
        <v>275</v>
      </c>
      <c r="D129" s="560" t="s">
        <v>275</v>
      </c>
      <c r="E129" s="561" t="s">
        <v>72</v>
      </c>
      <c r="F129" s="561" t="s">
        <v>75</v>
      </c>
      <c r="G129" s="442" t="s">
        <v>678</v>
      </c>
      <c r="H129" s="433" t="s">
        <v>691</v>
      </c>
      <c r="I129" s="562" t="s">
        <v>55</v>
      </c>
      <c r="J129" s="563">
        <v>56.25</v>
      </c>
      <c r="K129" s="563">
        <v>90</v>
      </c>
      <c r="L129" s="564">
        <v>0.22013159493571158</v>
      </c>
      <c r="M129" s="565" t="s">
        <v>363</v>
      </c>
    </row>
    <row r="130" spans="1:13">
      <c r="A130" s="288" t="s">
        <v>323</v>
      </c>
      <c r="B130" s="559" t="s">
        <v>31</v>
      </c>
      <c r="C130" s="560" t="s">
        <v>275</v>
      </c>
      <c r="D130" s="560" t="s">
        <v>275</v>
      </c>
      <c r="E130" s="561" t="s">
        <v>72</v>
      </c>
      <c r="F130" s="561" t="s">
        <v>75</v>
      </c>
      <c r="G130" s="442" t="s">
        <v>678</v>
      </c>
      <c r="H130" s="433" t="s">
        <v>693</v>
      </c>
      <c r="I130" s="562" t="s">
        <v>55</v>
      </c>
      <c r="J130" s="563">
        <v>48</v>
      </c>
      <c r="K130" s="563">
        <v>68.181818181818173</v>
      </c>
      <c r="L130" s="564">
        <v>9.7151830779278497E-2</v>
      </c>
      <c r="M130" s="565" t="s">
        <v>363</v>
      </c>
    </row>
    <row r="131" spans="1:13">
      <c r="A131" s="288" t="s">
        <v>323</v>
      </c>
      <c r="B131" s="559" t="s">
        <v>31</v>
      </c>
      <c r="C131" s="560" t="s">
        <v>275</v>
      </c>
      <c r="D131" s="560" t="s">
        <v>275</v>
      </c>
      <c r="E131" s="561" t="s">
        <v>72</v>
      </c>
      <c r="F131" s="561" t="s">
        <v>75</v>
      </c>
      <c r="G131" s="442" t="s">
        <v>678</v>
      </c>
      <c r="H131" s="433" t="s">
        <v>692</v>
      </c>
      <c r="I131" s="562" t="s">
        <v>54</v>
      </c>
      <c r="J131" s="563">
        <v>20</v>
      </c>
      <c r="K131" s="563">
        <v>20</v>
      </c>
      <c r="L131" s="564">
        <v>0</v>
      </c>
      <c r="M131" s="565" t="s">
        <v>363</v>
      </c>
    </row>
    <row r="132" spans="1:13">
      <c r="A132" s="288" t="s">
        <v>323</v>
      </c>
      <c r="B132" s="559" t="s">
        <v>31</v>
      </c>
      <c r="C132" s="560" t="s">
        <v>275</v>
      </c>
      <c r="D132" s="560" t="s">
        <v>275</v>
      </c>
      <c r="E132" s="561" t="s">
        <v>72</v>
      </c>
      <c r="F132" s="561" t="s">
        <v>75</v>
      </c>
      <c r="G132" s="442" t="s">
        <v>674</v>
      </c>
      <c r="H132" s="433" t="s">
        <v>691</v>
      </c>
      <c r="I132" s="562" t="s">
        <v>55</v>
      </c>
      <c r="J132" s="563">
        <v>34.285714285714285</v>
      </c>
      <c r="K132" s="563">
        <v>92.307692307692307</v>
      </c>
      <c r="L132" s="564">
        <v>0.27818966642957976</v>
      </c>
      <c r="M132" s="565" t="s">
        <v>363</v>
      </c>
    </row>
    <row r="133" spans="1:13">
      <c r="A133" s="288" t="s">
        <v>323</v>
      </c>
      <c r="B133" s="559" t="s">
        <v>31</v>
      </c>
      <c r="C133" s="560" t="s">
        <v>275</v>
      </c>
      <c r="D133" s="560" t="s">
        <v>275</v>
      </c>
      <c r="E133" s="561" t="s">
        <v>72</v>
      </c>
      <c r="F133" s="561" t="s">
        <v>75</v>
      </c>
      <c r="G133" s="442" t="s">
        <v>674</v>
      </c>
      <c r="H133" s="433" t="s">
        <v>693</v>
      </c>
      <c r="I133" s="562" t="s">
        <v>55</v>
      </c>
      <c r="J133" s="563">
        <v>58.928571428571431</v>
      </c>
      <c r="K133" s="563">
        <v>80.487804878048792</v>
      </c>
      <c r="L133" s="564">
        <v>0.15834074083466143</v>
      </c>
      <c r="M133" s="565" t="s">
        <v>363</v>
      </c>
    </row>
    <row r="134" spans="1:13">
      <c r="A134" s="288" t="s">
        <v>323</v>
      </c>
      <c r="B134" s="559" t="s">
        <v>31</v>
      </c>
      <c r="C134" s="560" t="s">
        <v>275</v>
      </c>
      <c r="D134" s="560" t="s">
        <v>275</v>
      </c>
      <c r="E134" s="561" t="s">
        <v>72</v>
      </c>
      <c r="F134" s="561" t="s">
        <v>75</v>
      </c>
      <c r="G134" s="442" t="s">
        <v>674</v>
      </c>
      <c r="H134" s="433" t="s">
        <v>692</v>
      </c>
      <c r="I134" s="562" t="s">
        <v>55</v>
      </c>
      <c r="J134" s="563">
        <v>60</v>
      </c>
      <c r="K134" s="563">
        <v>63.157894736842103</v>
      </c>
      <c r="L134" s="564">
        <v>0.14436237585232525</v>
      </c>
      <c r="M134" s="565" t="s">
        <v>363</v>
      </c>
    </row>
    <row r="135" spans="1:13">
      <c r="A135" s="288" t="s">
        <v>323</v>
      </c>
      <c r="B135" s="559" t="s">
        <v>31</v>
      </c>
      <c r="C135" s="560" t="s">
        <v>275</v>
      </c>
      <c r="D135" s="560" t="s">
        <v>275</v>
      </c>
      <c r="E135" s="561" t="s">
        <v>72</v>
      </c>
      <c r="F135" s="561" t="s">
        <v>75</v>
      </c>
      <c r="G135" s="442" t="s">
        <v>674</v>
      </c>
      <c r="H135" s="433" t="s">
        <v>689</v>
      </c>
      <c r="I135" s="562" t="s">
        <v>54</v>
      </c>
      <c r="J135" s="563">
        <v>40</v>
      </c>
      <c r="K135" s="563">
        <v>40</v>
      </c>
      <c r="L135" s="564">
        <v>0.24030071589137739</v>
      </c>
      <c r="M135" s="565" t="s">
        <v>363</v>
      </c>
    </row>
    <row r="136" spans="1:13">
      <c r="A136" s="288" t="s">
        <v>323</v>
      </c>
      <c r="B136" s="559" t="s">
        <v>31</v>
      </c>
      <c r="C136" s="560" t="s">
        <v>275</v>
      </c>
      <c r="D136" s="560" t="s">
        <v>275</v>
      </c>
      <c r="E136" s="561" t="s">
        <v>72</v>
      </c>
      <c r="F136" s="561" t="s">
        <v>75</v>
      </c>
      <c r="G136" s="442" t="s">
        <v>674</v>
      </c>
      <c r="H136" s="433" t="s">
        <v>690</v>
      </c>
      <c r="I136" s="562" t="s">
        <v>54</v>
      </c>
      <c r="J136" s="563">
        <v>66.666666666666657</v>
      </c>
      <c r="K136" s="563">
        <v>66.666666666666657</v>
      </c>
      <c r="L136" s="564">
        <v>0.68139380732521848</v>
      </c>
      <c r="M136" s="565" t="s">
        <v>363</v>
      </c>
    </row>
    <row r="137" spans="1:13">
      <c r="A137" s="288" t="s">
        <v>323</v>
      </c>
      <c r="B137" s="559" t="s">
        <v>31</v>
      </c>
      <c r="C137" s="560" t="s">
        <v>275</v>
      </c>
      <c r="D137" s="560" t="s">
        <v>275</v>
      </c>
      <c r="E137" s="561" t="s">
        <v>72</v>
      </c>
      <c r="F137" s="561" t="s">
        <v>75</v>
      </c>
      <c r="G137" s="442" t="s">
        <v>675</v>
      </c>
      <c r="H137" s="433" t="s">
        <v>691</v>
      </c>
      <c r="I137" s="562" t="s">
        <v>54</v>
      </c>
      <c r="J137" s="563">
        <v>0</v>
      </c>
      <c r="K137" s="563">
        <v>0</v>
      </c>
      <c r="L137" s="564" t="s">
        <v>363</v>
      </c>
      <c r="M137" s="565" t="s">
        <v>363</v>
      </c>
    </row>
    <row r="138" spans="1:13">
      <c r="A138" s="288" t="s">
        <v>323</v>
      </c>
      <c r="B138" s="559" t="s">
        <v>31</v>
      </c>
      <c r="C138" s="560" t="s">
        <v>275</v>
      </c>
      <c r="D138" s="560" t="s">
        <v>275</v>
      </c>
      <c r="E138" s="561" t="s">
        <v>72</v>
      </c>
      <c r="F138" s="561" t="s">
        <v>75</v>
      </c>
      <c r="G138" s="442" t="s">
        <v>675</v>
      </c>
      <c r="H138" s="433" t="s">
        <v>693</v>
      </c>
      <c r="I138" s="562" t="s">
        <v>55</v>
      </c>
      <c r="J138" s="563">
        <v>75</v>
      </c>
      <c r="K138" s="563">
        <v>81.818181818181827</v>
      </c>
      <c r="L138" s="564">
        <v>0.12695418825021731</v>
      </c>
      <c r="M138" s="565" t="s">
        <v>363</v>
      </c>
    </row>
    <row r="139" spans="1:13">
      <c r="A139" s="288" t="s">
        <v>323</v>
      </c>
      <c r="B139" s="559" t="s">
        <v>31</v>
      </c>
      <c r="C139" s="560" t="s">
        <v>275</v>
      </c>
      <c r="D139" s="560" t="s">
        <v>275</v>
      </c>
      <c r="E139" s="561" t="s">
        <v>72</v>
      </c>
      <c r="F139" s="561" t="s">
        <v>75</v>
      </c>
      <c r="G139" s="442" t="s">
        <v>675</v>
      </c>
      <c r="H139" s="433" t="s">
        <v>689</v>
      </c>
      <c r="I139" s="562" t="s">
        <v>54</v>
      </c>
      <c r="J139" s="563">
        <v>90</v>
      </c>
      <c r="K139" s="563">
        <v>90</v>
      </c>
      <c r="L139" s="564" t="s">
        <v>363</v>
      </c>
      <c r="M139" s="565" t="s">
        <v>363</v>
      </c>
    </row>
    <row r="140" spans="1:13">
      <c r="A140" s="288" t="s">
        <v>323</v>
      </c>
      <c r="B140" s="559" t="s">
        <v>31</v>
      </c>
      <c r="C140" s="560" t="s">
        <v>275</v>
      </c>
      <c r="D140" s="560" t="s">
        <v>275</v>
      </c>
      <c r="E140" s="561" t="s">
        <v>72</v>
      </c>
      <c r="F140" s="561" t="s">
        <v>75</v>
      </c>
      <c r="G140" s="442" t="s">
        <v>677</v>
      </c>
      <c r="H140" s="433" t="s">
        <v>691</v>
      </c>
      <c r="I140" s="562" t="s">
        <v>55</v>
      </c>
      <c r="J140" s="563">
        <v>43.167701863354033</v>
      </c>
      <c r="K140" s="563">
        <v>83.734939759036138</v>
      </c>
      <c r="L140" s="564">
        <v>6.4412939778887748E-2</v>
      </c>
      <c r="M140" s="565" t="s">
        <v>363</v>
      </c>
    </row>
    <row r="141" spans="1:13">
      <c r="A141" s="288" t="s">
        <v>323</v>
      </c>
      <c r="B141" s="559" t="s">
        <v>31</v>
      </c>
      <c r="C141" s="560" t="s">
        <v>275</v>
      </c>
      <c r="D141" s="560" t="s">
        <v>275</v>
      </c>
      <c r="E141" s="561" t="s">
        <v>72</v>
      </c>
      <c r="F141" s="561" t="s">
        <v>75</v>
      </c>
      <c r="G141" s="442" t="s">
        <v>677</v>
      </c>
      <c r="H141" s="433" t="s">
        <v>693</v>
      </c>
      <c r="I141" s="562" t="s">
        <v>55</v>
      </c>
      <c r="J141" s="563">
        <v>49.720670391061446</v>
      </c>
      <c r="K141" s="563">
        <v>74.789915966386559</v>
      </c>
      <c r="L141" s="564">
        <v>7.7163317847437338E-2</v>
      </c>
      <c r="M141" s="565" t="s">
        <v>363</v>
      </c>
    </row>
    <row r="142" spans="1:13">
      <c r="A142" s="288" t="s">
        <v>323</v>
      </c>
      <c r="B142" s="559" t="s">
        <v>31</v>
      </c>
      <c r="C142" s="560" t="s">
        <v>275</v>
      </c>
      <c r="D142" s="560" t="s">
        <v>275</v>
      </c>
      <c r="E142" s="561" t="s">
        <v>72</v>
      </c>
      <c r="F142" s="561" t="s">
        <v>75</v>
      </c>
      <c r="G142" s="442" t="s">
        <v>673</v>
      </c>
      <c r="H142" s="433" t="s">
        <v>691</v>
      </c>
      <c r="I142" s="562" t="s">
        <v>55</v>
      </c>
      <c r="J142" s="563">
        <v>14.285714285714285</v>
      </c>
      <c r="K142" s="563">
        <v>100</v>
      </c>
      <c r="L142" s="564">
        <v>0</v>
      </c>
      <c r="M142" s="565" t="s">
        <v>363</v>
      </c>
    </row>
    <row r="143" spans="1:13">
      <c r="A143" s="288" t="s">
        <v>323</v>
      </c>
      <c r="B143" s="559" t="s">
        <v>31</v>
      </c>
      <c r="C143" s="560" t="s">
        <v>275</v>
      </c>
      <c r="D143" s="560" t="s">
        <v>275</v>
      </c>
      <c r="E143" s="561" t="s">
        <v>72</v>
      </c>
      <c r="F143" s="561" t="s">
        <v>75</v>
      </c>
      <c r="G143" s="442" t="s">
        <v>673</v>
      </c>
      <c r="H143" s="433" t="s">
        <v>693</v>
      </c>
      <c r="I143" s="562" t="s">
        <v>54</v>
      </c>
      <c r="J143" s="563">
        <v>33.333333333333329</v>
      </c>
      <c r="K143" s="563">
        <v>33.333333333333329</v>
      </c>
      <c r="L143" s="564">
        <v>0</v>
      </c>
      <c r="M143" s="565" t="s">
        <v>363</v>
      </c>
    </row>
    <row r="144" spans="1:13">
      <c r="A144" s="288" t="s">
        <v>323</v>
      </c>
      <c r="B144" s="559" t="s">
        <v>31</v>
      </c>
      <c r="C144" s="560" t="s">
        <v>466</v>
      </c>
      <c r="D144" s="560" t="s">
        <v>466</v>
      </c>
      <c r="E144" s="561" t="s">
        <v>72</v>
      </c>
      <c r="F144" s="561" t="s">
        <v>75</v>
      </c>
      <c r="G144" s="442" t="s">
        <v>672</v>
      </c>
      <c r="H144" s="433" t="s">
        <v>689</v>
      </c>
      <c r="I144" s="562" t="s">
        <v>54</v>
      </c>
      <c r="J144" s="563">
        <v>46.666666666666664</v>
      </c>
      <c r="K144" s="563">
        <v>46.666666666666664</v>
      </c>
      <c r="L144" s="564">
        <v>0.25141030994108315</v>
      </c>
      <c r="M144" s="565" t="s">
        <v>363</v>
      </c>
    </row>
    <row r="145" spans="1:13">
      <c r="A145" s="288" t="s">
        <v>323</v>
      </c>
      <c r="B145" s="559" t="s">
        <v>31</v>
      </c>
      <c r="C145" s="560" t="s">
        <v>466</v>
      </c>
      <c r="D145" s="560" t="s">
        <v>466</v>
      </c>
      <c r="E145" s="561" t="s">
        <v>72</v>
      </c>
      <c r="F145" s="561" t="s">
        <v>75</v>
      </c>
      <c r="G145" s="442" t="s">
        <v>672</v>
      </c>
      <c r="H145" s="433" t="s">
        <v>690</v>
      </c>
      <c r="I145" s="562" t="s">
        <v>55</v>
      </c>
      <c r="J145" s="563">
        <v>40</v>
      </c>
      <c r="K145" s="563">
        <v>50</v>
      </c>
      <c r="L145" s="564">
        <v>0.84515425472851657</v>
      </c>
      <c r="M145" s="565" t="s">
        <v>363</v>
      </c>
    </row>
    <row r="146" spans="1:13">
      <c r="A146" s="288" t="s">
        <v>323</v>
      </c>
      <c r="B146" s="559" t="s">
        <v>31</v>
      </c>
      <c r="C146" s="560" t="s">
        <v>466</v>
      </c>
      <c r="D146" s="560" t="s">
        <v>466</v>
      </c>
      <c r="E146" s="561" t="s">
        <v>72</v>
      </c>
      <c r="F146" s="561" t="s">
        <v>75</v>
      </c>
      <c r="G146" s="442" t="s">
        <v>671</v>
      </c>
      <c r="H146" s="433" t="s">
        <v>691</v>
      </c>
      <c r="I146" s="562" t="s">
        <v>55</v>
      </c>
      <c r="J146" s="563">
        <v>35.714285714285715</v>
      </c>
      <c r="K146" s="563">
        <v>83.333333333333343</v>
      </c>
      <c r="L146" s="564">
        <v>0.16226705455261775</v>
      </c>
      <c r="M146" s="565" t="s">
        <v>363</v>
      </c>
    </row>
    <row r="147" spans="1:13">
      <c r="A147" s="288" t="s">
        <v>323</v>
      </c>
      <c r="B147" s="559" t="s">
        <v>31</v>
      </c>
      <c r="C147" s="560" t="s">
        <v>466</v>
      </c>
      <c r="D147" s="560" t="s">
        <v>466</v>
      </c>
      <c r="E147" s="561" t="s">
        <v>72</v>
      </c>
      <c r="F147" s="561" t="s">
        <v>75</v>
      </c>
      <c r="G147" s="442" t="s">
        <v>671</v>
      </c>
      <c r="H147" s="433" t="s">
        <v>692</v>
      </c>
      <c r="I147" s="562" t="s">
        <v>54</v>
      </c>
      <c r="J147" s="563">
        <v>0</v>
      </c>
      <c r="K147" s="563">
        <v>0</v>
      </c>
      <c r="L147" s="564" t="s">
        <v>363</v>
      </c>
      <c r="M147" s="565" t="s">
        <v>363</v>
      </c>
    </row>
    <row r="148" spans="1:13">
      <c r="A148" s="288" t="s">
        <v>323</v>
      </c>
      <c r="B148" s="559" t="s">
        <v>31</v>
      </c>
      <c r="C148" s="560" t="s">
        <v>466</v>
      </c>
      <c r="D148" s="560" t="s">
        <v>466</v>
      </c>
      <c r="E148" s="561" t="s">
        <v>72</v>
      </c>
      <c r="F148" s="561" t="s">
        <v>75</v>
      </c>
      <c r="G148" s="442" t="s">
        <v>679</v>
      </c>
      <c r="H148" s="433" t="s">
        <v>692</v>
      </c>
      <c r="I148" s="562" t="s">
        <v>54</v>
      </c>
      <c r="J148" s="563">
        <v>100</v>
      </c>
      <c r="K148" s="563">
        <v>100</v>
      </c>
      <c r="L148" s="564" t="s">
        <v>363</v>
      </c>
      <c r="M148" s="565" t="s">
        <v>363</v>
      </c>
    </row>
    <row r="149" spans="1:13">
      <c r="A149" s="288" t="s">
        <v>323</v>
      </c>
      <c r="B149" s="559" t="s">
        <v>31</v>
      </c>
      <c r="C149" s="560" t="s">
        <v>466</v>
      </c>
      <c r="D149" s="560" t="s">
        <v>466</v>
      </c>
      <c r="E149" s="561" t="s">
        <v>72</v>
      </c>
      <c r="F149" s="561" t="s">
        <v>75</v>
      </c>
      <c r="G149" s="442" t="s">
        <v>678</v>
      </c>
      <c r="H149" s="433" t="s">
        <v>691</v>
      </c>
      <c r="I149" s="562" t="s">
        <v>55</v>
      </c>
      <c r="J149" s="563">
        <v>56.25</v>
      </c>
      <c r="K149" s="563">
        <v>90</v>
      </c>
      <c r="L149" s="564">
        <v>0.18117697968715554</v>
      </c>
      <c r="M149" s="565" t="s">
        <v>363</v>
      </c>
    </row>
    <row r="150" spans="1:13">
      <c r="A150" s="288" t="s">
        <v>323</v>
      </c>
      <c r="B150" s="559" t="s">
        <v>31</v>
      </c>
      <c r="C150" s="560" t="s">
        <v>466</v>
      </c>
      <c r="D150" s="560" t="s">
        <v>466</v>
      </c>
      <c r="E150" s="561" t="s">
        <v>72</v>
      </c>
      <c r="F150" s="561" t="s">
        <v>75</v>
      </c>
      <c r="G150" s="442" t="s">
        <v>678</v>
      </c>
      <c r="H150" s="433" t="s">
        <v>693</v>
      </c>
      <c r="I150" s="562" t="s">
        <v>55</v>
      </c>
      <c r="J150" s="563">
        <v>48</v>
      </c>
      <c r="K150" s="563">
        <v>68.181818181818173</v>
      </c>
      <c r="L150" s="564">
        <v>0.18337153721787863</v>
      </c>
      <c r="M150" s="565" t="s">
        <v>363</v>
      </c>
    </row>
    <row r="151" spans="1:13">
      <c r="A151" s="288" t="s">
        <v>323</v>
      </c>
      <c r="B151" s="559" t="s">
        <v>31</v>
      </c>
      <c r="C151" s="560" t="s">
        <v>466</v>
      </c>
      <c r="D151" s="560" t="s">
        <v>466</v>
      </c>
      <c r="E151" s="561" t="s">
        <v>72</v>
      </c>
      <c r="F151" s="561" t="s">
        <v>75</v>
      </c>
      <c r="G151" s="442" t="s">
        <v>678</v>
      </c>
      <c r="H151" s="433" t="s">
        <v>692</v>
      </c>
      <c r="I151" s="562" t="s">
        <v>54</v>
      </c>
      <c r="J151" s="563">
        <v>20</v>
      </c>
      <c r="K151" s="563">
        <v>20</v>
      </c>
      <c r="L151" s="564">
        <v>0</v>
      </c>
      <c r="M151" s="565" t="s">
        <v>363</v>
      </c>
    </row>
    <row r="152" spans="1:13">
      <c r="A152" s="288" t="s">
        <v>323</v>
      </c>
      <c r="B152" s="559" t="s">
        <v>31</v>
      </c>
      <c r="C152" s="560" t="s">
        <v>466</v>
      </c>
      <c r="D152" s="560" t="s">
        <v>466</v>
      </c>
      <c r="E152" s="561" t="s">
        <v>72</v>
      </c>
      <c r="F152" s="561" t="s">
        <v>75</v>
      </c>
      <c r="G152" s="442" t="s">
        <v>674</v>
      </c>
      <c r="H152" s="433" t="s">
        <v>691</v>
      </c>
      <c r="I152" s="562" t="s">
        <v>55</v>
      </c>
      <c r="J152" s="563">
        <v>34.285714285714285</v>
      </c>
      <c r="K152" s="563">
        <v>92.307692307692307</v>
      </c>
      <c r="L152" s="564">
        <v>0.27185060523009541</v>
      </c>
      <c r="M152" s="565" t="s">
        <v>363</v>
      </c>
    </row>
    <row r="153" spans="1:13">
      <c r="A153" s="288" t="s">
        <v>323</v>
      </c>
      <c r="B153" s="559" t="s">
        <v>31</v>
      </c>
      <c r="C153" s="560" t="s">
        <v>466</v>
      </c>
      <c r="D153" s="560" t="s">
        <v>466</v>
      </c>
      <c r="E153" s="561" t="s">
        <v>72</v>
      </c>
      <c r="F153" s="561" t="s">
        <v>75</v>
      </c>
      <c r="G153" s="442" t="s">
        <v>674</v>
      </c>
      <c r="H153" s="433" t="s">
        <v>693</v>
      </c>
      <c r="I153" s="562" t="s">
        <v>55</v>
      </c>
      <c r="J153" s="563">
        <v>58.928571428571431</v>
      </c>
      <c r="K153" s="563">
        <v>80.487804878048792</v>
      </c>
      <c r="L153" s="564">
        <v>0.19306774950096919</v>
      </c>
      <c r="M153" s="565" t="s">
        <v>363</v>
      </c>
    </row>
    <row r="154" spans="1:13">
      <c r="A154" s="288" t="s">
        <v>323</v>
      </c>
      <c r="B154" s="559" t="s">
        <v>31</v>
      </c>
      <c r="C154" s="560" t="s">
        <v>466</v>
      </c>
      <c r="D154" s="560" t="s">
        <v>466</v>
      </c>
      <c r="E154" s="561" t="s">
        <v>72</v>
      </c>
      <c r="F154" s="561" t="s">
        <v>75</v>
      </c>
      <c r="G154" s="442" t="s">
        <v>674</v>
      </c>
      <c r="H154" s="433" t="s">
        <v>692</v>
      </c>
      <c r="I154" s="562" t="s">
        <v>55</v>
      </c>
      <c r="J154" s="563">
        <v>60</v>
      </c>
      <c r="K154" s="563">
        <v>63.157894736842103</v>
      </c>
      <c r="L154" s="564">
        <v>0.24675188906601286</v>
      </c>
      <c r="M154" s="565" t="s">
        <v>363</v>
      </c>
    </row>
    <row r="155" spans="1:13">
      <c r="A155" s="288" t="s">
        <v>323</v>
      </c>
      <c r="B155" s="559" t="s">
        <v>31</v>
      </c>
      <c r="C155" s="560" t="s">
        <v>466</v>
      </c>
      <c r="D155" s="560" t="s">
        <v>466</v>
      </c>
      <c r="E155" s="561" t="s">
        <v>72</v>
      </c>
      <c r="F155" s="561" t="s">
        <v>75</v>
      </c>
      <c r="G155" s="442" t="s">
        <v>674</v>
      </c>
      <c r="H155" s="433" t="s">
        <v>689</v>
      </c>
      <c r="I155" s="562" t="s">
        <v>54</v>
      </c>
      <c r="J155" s="563">
        <v>40</v>
      </c>
      <c r="K155" s="563">
        <v>40</v>
      </c>
      <c r="L155" s="564">
        <v>0.18732180146022329</v>
      </c>
      <c r="M155" s="565" t="s">
        <v>363</v>
      </c>
    </row>
    <row r="156" spans="1:13">
      <c r="A156" s="288" t="s">
        <v>323</v>
      </c>
      <c r="B156" s="559" t="s">
        <v>31</v>
      </c>
      <c r="C156" s="560" t="s">
        <v>466</v>
      </c>
      <c r="D156" s="560" t="s">
        <v>466</v>
      </c>
      <c r="E156" s="561" t="s">
        <v>72</v>
      </c>
      <c r="F156" s="561" t="s">
        <v>75</v>
      </c>
      <c r="G156" s="442" t="s">
        <v>674</v>
      </c>
      <c r="H156" s="433" t="s">
        <v>690</v>
      </c>
      <c r="I156" s="562" t="s">
        <v>54</v>
      </c>
      <c r="J156" s="563">
        <v>66.666666666666657</v>
      </c>
      <c r="K156" s="563">
        <v>66.666666666666657</v>
      </c>
      <c r="L156" s="564">
        <v>0.33383851751186444</v>
      </c>
      <c r="M156" s="565" t="s">
        <v>363</v>
      </c>
    </row>
    <row r="157" spans="1:13">
      <c r="A157" s="288" t="s">
        <v>323</v>
      </c>
      <c r="B157" s="559" t="s">
        <v>31</v>
      </c>
      <c r="C157" s="560" t="s">
        <v>466</v>
      </c>
      <c r="D157" s="560" t="s">
        <v>466</v>
      </c>
      <c r="E157" s="561" t="s">
        <v>72</v>
      </c>
      <c r="F157" s="561" t="s">
        <v>75</v>
      </c>
      <c r="G157" s="442" t="s">
        <v>675</v>
      </c>
      <c r="H157" s="433" t="s">
        <v>691</v>
      </c>
      <c r="I157" s="562" t="s">
        <v>54</v>
      </c>
      <c r="J157" s="563">
        <v>0</v>
      </c>
      <c r="K157" s="563">
        <v>0</v>
      </c>
      <c r="L157" s="564" t="s">
        <v>363</v>
      </c>
      <c r="M157" s="565" t="s">
        <v>363</v>
      </c>
    </row>
    <row r="158" spans="1:13">
      <c r="A158" s="288" t="s">
        <v>323</v>
      </c>
      <c r="B158" s="559" t="s">
        <v>31</v>
      </c>
      <c r="C158" s="560" t="s">
        <v>466</v>
      </c>
      <c r="D158" s="560" t="s">
        <v>466</v>
      </c>
      <c r="E158" s="561" t="s">
        <v>72</v>
      </c>
      <c r="F158" s="561" t="s">
        <v>75</v>
      </c>
      <c r="G158" s="442" t="s">
        <v>675</v>
      </c>
      <c r="H158" s="433" t="s">
        <v>693</v>
      </c>
      <c r="I158" s="562" t="s">
        <v>55</v>
      </c>
      <c r="J158" s="563">
        <v>75</v>
      </c>
      <c r="K158" s="563">
        <v>81.818181818181827</v>
      </c>
      <c r="L158" s="564">
        <v>0.1065398103723267</v>
      </c>
      <c r="M158" s="565" t="s">
        <v>363</v>
      </c>
    </row>
    <row r="159" spans="1:13">
      <c r="A159" s="288" t="s">
        <v>323</v>
      </c>
      <c r="B159" s="559" t="s">
        <v>31</v>
      </c>
      <c r="C159" s="560" t="s">
        <v>466</v>
      </c>
      <c r="D159" s="560" t="s">
        <v>466</v>
      </c>
      <c r="E159" s="561" t="s">
        <v>72</v>
      </c>
      <c r="F159" s="561" t="s">
        <v>75</v>
      </c>
      <c r="G159" s="442" t="s">
        <v>675</v>
      </c>
      <c r="H159" s="433" t="s">
        <v>689</v>
      </c>
      <c r="I159" s="562" t="s">
        <v>54</v>
      </c>
      <c r="J159" s="563">
        <v>90</v>
      </c>
      <c r="K159" s="563">
        <v>90</v>
      </c>
      <c r="L159" s="564" t="s">
        <v>363</v>
      </c>
      <c r="M159" s="565" t="s">
        <v>363</v>
      </c>
    </row>
    <row r="160" spans="1:13">
      <c r="A160" s="288" t="s">
        <v>323</v>
      </c>
      <c r="B160" s="559" t="s">
        <v>31</v>
      </c>
      <c r="C160" s="560" t="s">
        <v>466</v>
      </c>
      <c r="D160" s="560" t="s">
        <v>466</v>
      </c>
      <c r="E160" s="561" t="s">
        <v>72</v>
      </c>
      <c r="F160" s="561" t="s">
        <v>75</v>
      </c>
      <c r="G160" s="442" t="s">
        <v>677</v>
      </c>
      <c r="H160" s="433" t="s">
        <v>691</v>
      </c>
      <c r="I160" s="562" t="s">
        <v>55</v>
      </c>
      <c r="J160" s="563">
        <v>43.167701863354033</v>
      </c>
      <c r="K160" s="563">
        <v>83.734939759036138</v>
      </c>
      <c r="L160" s="564">
        <v>8.6275565923944308E-2</v>
      </c>
      <c r="M160" s="565" t="s">
        <v>363</v>
      </c>
    </row>
    <row r="161" spans="1:13">
      <c r="A161" s="288" t="s">
        <v>323</v>
      </c>
      <c r="B161" s="559" t="s">
        <v>31</v>
      </c>
      <c r="C161" s="560" t="s">
        <v>466</v>
      </c>
      <c r="D161" s="560" t="s">
        <v>466</v>
      </c>
      <c r="E161" s="561" t="s">
        <v>72</v>
      </c>
      <c r="F161" s="561" t="s">
        <v>75</v>
      </c>
      <c r="G161" s="442" t="s">
        <v>677</v>
      </c>
      <c r="H161" s="433" t="s">
        <v>693</v>
      </c>
      <c r="I161" s="562" t="s">
        <v>55</v>
      </c>
      <c r="J161" s="563">
        <v>49.720670391061446</v>
      </c>
      <c r="K161" s="563">
        <v>74.789915966386559</v>
      </c>
      <c r="L161" s="564">
        <v>0.10527868409986697</v>
      </c>
      <c r="M161" s="565" t="s">
        <v>363</v>
      </c>
    </row>
    <row r="162" spans="1:13">
      <c r="A162" s="288" t="s">
        <v>323</v>
      </c>
      <c r="B162" s="559" t="s">
        <v>31</v>
      </c>
      <c r="C162" s="560" t="s">
        <v>466</v>
      </c>
      <c r="D162" s="560" t="s">
        <v>466</v>
      </c>
      <c r="E162" s="561" t="s">
        <v>72</v>
      </c>
      <c r="F162" s="561" t="s">
        <v>75</v>
      </c>
      <c r="G162" s="442" t="s">
        <v>673</v>
      </c>
      <c r="H162" s="433" t="s">
        <v>691</v>
      </c>
      <c r="I162" s="562" t="s">
        <v>55</v>
      </c>
      <c r="J162" s="563">
        <v>14.285714285714285</v>
      </c>
      <c r="K162" s="563">
        <v>100</v>
      </c>
      <c r="L162" s="564">
        <v>0</v>
      </c>
      <c r="M162" s="565" t="s">
        <v>363</v>
      </c>
    </row>
    <row r="163" spans="1:13">
      <c r="A163" s="288" t="s">
        <v>323</v>
      </c>
      <c r="B163" s="559" t="s">
        <v>31</v>
      </c>
      <c r="C163" s="560" t="s">
        <v>466</v>
      </c>
      <c r="D163" s="560" t="s">
        <v>466</v>
      </c>
      <c r="E163" s="561" t="s">
        <v>72</v>
      </c>
      <c r="F163" s="561" t="s">
        <v>75</v>
      </c>
      <c r="G163" s="442" t="s">
        <v>673</v>
      </c>
      <c r="H163" s="433" t="s">
        <v>693</v>
      </c>
      <c r="I163" s="562" t="s">
        <v>54</v>
      </c>
      <c r="J163" s="563">
        <v>33.333333333333329</v>
      </c>
      <c r="K163" s="563">
        <v>33.333333333333329</v>
      </c>
      <c r="L163" s="564">
        <v>0</v>
      </c>
      <c r="M163" s="565" t="s">
        <v>363</v>
      </c>
    </row>
    <row r="164" spans="1:13">
      <c r="A164" s="288" t="s">
        <v>323</v>
      </c>
      <c r="B164" s="559" t="s">
        <v>31</v>
      </c>
      <c r="C164" s="560" t="s">
        <v>284</v>
      </c>
      <c r="D164" s="560" t="s">
        <v>697</v>
      </c>
      <c r="E164" s="561" t="s">
        <v>72</v>
      </c>
      <c r="F164" s="561" t="s">
        <v>75</v>
      </c>
      <c r="G164" s="442" t="s">
        <v>672</v>
      </c>
      <c r="H164" s="433" t="s">
        <v>689</v>
      </c>
      <c r="I164" s="562" t="s">
        <v>54</v>
      </c>
      <c r="J164" s="563">
        <v>46.666666666666664</v>
      </c>
      <c r="K164" s="563">
        <v>46.666666666666664</v>
      </c>
      <c r="L164" s="564">
        <v>0.36795772252125147</v>
      </c>
      <c r="M164" s="565" t="s">
        <v>363</v>
      </c>
    </row>
    <row r="165" spans="1:13">
      <c r="A165" s="288" t="s">
        <v>323</v>
      </c>
      <c r="B165" s="559" t="s">
        <v>31</v>
      </c>
      <c r="C165" s="560" t="s">
        <v>284</v>
      </c>
      <c r="D165" s="560" t="s">
        <v>697</v>
      </c>
      <c r="E165" s="561" t="s">
        <v>72</v>
      </c>
      <c r="F165" s="561" t="s">
        <v>75</v>
      </c>
      <c r="G165" s="442" t="s">
        <v>672</v>
      </c>
      <c r="H165" s="433" t="s">
        <v>690</v>
      </c>
      <c r="I165" s="562" t="s">
        <v>55</v>
      </c>
      <c r="J165" s="563">
        <v>40</v>
      </c>
      <c r="K165" s="563">
        <v>50</v>
      </c>
      <c r="L165" s="564">
        <v>0.84515425472851657</v>
      </c>
      <c r="M165" s="565" t="s">
        <v>363</v>
      </c>
    </row>
    <row r="166" spans="1:13">
      <c r="A166" s="288" t="s">
        <v>323</v>
      </c>
      <c r="B166" s="559" t="s">
        <v>31</v>
      </c>
      <c r="C166" s="560" t="s">
        <v>284</v>
      </c>
      <c r="D166" s="560" t="s">
        <v>697</v>
      </c>
      <c r="E166" s="561" t="s">
        <v>72</v>
      </c>
      <c r="F166" s="561" t="s">
        <v>75</v>
      </c>
      <c r="G166" s="442" t="s">
        <v>671</v>
      </c>
      <c r="H166" s="433" t="s">
        <v>691</v>
      </c>
      <c r="I166" s="562" t="s">
        <v>55</v>
      </c>
      <c r="J166" s="563">
        <v>35.714285714285715</v>
      </c>
      <c r="K166" s="563">
        <v>83.333333333333343</v>
      </c>
      <c r="L166" s="564">
        <v>0.4</v>
      </c>
      <c r="M166" s="565" t="s">
        <v>363</v>
      </c>
    </row>
    <row r="167" spans="1:13">
      <c r="A167" s="288" t="s">
        <v>323</v>
      </c>
      <c r="B167" s="559" t="s">
        <v>31</v>
      </c>
      <c r="C167" s="560" t="s">
        <v>284</v>
      </c>
      <c r="D167" s="560" t="s">
        <v>697</v>
      </c>
      <c r="E167" s="561" t="s">
        <v>72</v>
      </c>
      <c r="F167" s="561" t="s">
        <v>75</v>
      </c>
      <c r="G167" s="442" t="s">
        <v>671</v>
      </c>
      <c r="H167" s="433" t="s">
        <v>692</v>
      </c>
      <c r="I167" s="562" t="s">
        <v>54</v>
      </c>
      <c r="J167" s="563">
        <v>0</v>
      </c>
      <c r="K167" s="563">
        <v>0</v>
      </c>
      <c r="L167" s="564" t="s">
        <v>363</v>
      </c>
      <c r="M167" s="565" t="s">
        <v>363</v>
      </c>
    </row>
    <row r="168" spans="1:13">
      <c r="A168" s="288" t="s">
        <v>323</v>
      </c>
      <c r="B168" s="559" t="s">
        <v>31</v>
      </c>
      <c r="C168" s="560" t="s">
        <v>284</v>
      </c>
      <c r="D168" s="560" t="s">
        <v>697</v>
      </c>
      <c r="E168" s="561" t="s">
        <v>72</v>
      </c>
      <c r="F168" s="561" t="s">
        <v>75</v>
      </c>
      <c r="G168" s="442" t="s">
        <v>679</v>
      </c>
      <c r="H168" s="433" t="s">
        <v>692</v>
      </c>
      <c r="I168" s="562" t="s">
        <v>54</v>
      </c>
      <c r="J168" s="563">
        <v>100</v>
      </c>
      <c r="K168" s="563">
        <v>100</v>
      </c>
      <c r="L168" s="564" t="s">
        <v>363</v>
      </c>
      <c r="M168" s="565" t="s">
        <v>363</v>
      </c>
    </row>
    <row r="169" spans="1:13">
      <c r="A169" s="288" t="s">
        <v>323</v>
      </c>
      <c r="B169" s="559" t="s">
        <v>31</v>
      </c>
      <c r="C169" s="560" t="s">
        <v>284</v>
      </c>
      <c r="D169" s="560" t="s">
        <v>697</v>
      </c>
      <c r="E169" s="561" t="s">
        <v>72</v>
      </c>
      <c r="F169" s="561" t="s">
        <v>75</v>
      </c>
      <c r="G169" s="442" t="s">
        <v>678</v>
      </c>
      <c r="H169" s="433" t="s">
        <v>691</v>
      </c>
      <c r="I169" s="562" t="s">
        <v>55</v>
      </c>
      <c r="J169" s="563">
        <v>56.25</v>
      </c>
      <c r="K169" s="563">
        <v>90</v>
      </c>
      <c r="L169" s="564">
        <v>0.19703376928380897</v>
      </c>
      <c r="M169" s="565" t="s">
        <v>363</v>
      </c>
    </row>
    <row r="170" spans="1:13">
      <c r="A170" s="288" t="s">
        <v>323</v>
      </c>
      <c r="B170" s="559" t="s">
        <v>31</v>
      </c>
      <c r="C170" s="560" t="s">
        <v>284</v>
      </c>
      <c r="D170" s="560" t="s">
        <v>697</v>
      </c>
      <c r="E170" s="561" t="s">
        <v>72</v>
      </c>
      <c r="F170" s="561" t="s">
        <v>75</v>
      </c>
      <c r="G170" s="442" t="s">
        <v>678</v>
      </c>
      <c r="H170" s="433" t="s">
        <v>693</v>
      </c>
      <c r="I170" s="562" t="s">
        <v>55</v>
      </c>
      <c r="J170" s="563">
        <v>48</v>
      </c>
      <c r="K170" s="563">
        <v>68.181818181818173</v>
      </c>
      <c r="L170" s="564">
        <v>0.12240443486377081</v>
      </c>
      <c r="M170" s="565" t="s">
        <v>363</v>
      </c>
    </row>
    <row r="171" spans="1:13">
      <c r="A171" s="288" t="s">
        <v>323</v>
      </c>
      <c r="B171" s="559" t="s">
        <v>31</v>
      </c>
      <c r="C171" s="560" t="s">
        <v>284</v>
      </c>
      <c r="D171" s="560" t="s">
        <v>697</v>
      </c>
      <c r="E171" s="561" t="s">
        <v>72</v>
      </c>
      <c r="F171" s="561" t="s">
        <v>75</v>
      </c>
      <c r="G171" s="442" t="s">
        <v>678</v>
      </c>
      <c r="H171" s="433" t="s">
        <v>692</v>
      </c>
      <c r="I171" s="562" t="s">
        <v>54</v>
      </c>
      <c r="J171" s="563">
        <v>20</v>
      </c>
      <c r="K171" s="563">
        <v>20</v>
      </c>
      <c r="L171" s="564">
        <v>0</v>
      </c>
      <c r="M171" s="565" t="s">
        <v>363</v>
      </c>
    </row>
    <row r="172" spans="1:13">
      <c r="A172" s="288" t="s">
        <v>323</v>
      </c>
      <c r="B172" s="559" t="s">
        <v>31</v>
      </c>
      <c r="C172" s="560" t="s">
        <v>284</v>
      </c>
      <c r="D172" s="560" t="s">
        <v>697</v>
      </c>
      <c r="E172" s="561" t="s">
        <v>72</v>
      </c>
      <c r="F172" s="561" t="s">
        <v>75</v>
      </c>
      <c r="G172" s="442" t="s">
        <v>674</v>
      </c>
      <c r="H172" s="433" t="s">
        <v>691</v>
      </c>
      <c r="I172" s="562" t="s">
        <v>55</v>
      </c>
      <c r="J172" s="563">
        <v>34.285714285714285</v>
      </c>
      <c r="K172" s="563">
        <v>92.307692307692307</v>
      </c>
      <c r="L172" s="564">
        <v>0.21289831076493623</v>
      </c>
      <c r="M172" s="565" t="s">
        <v>363</v>
      </c>
    </row>
    <row r="173" spans="1:13">
      <c r="A173" s="288" t="s">
        <v>323</v>
      </c>
      <c r="B173" s="559" t="s">
        <v>31</v>
      </c>
      <c r="C173" s="560" t="s">
        <v>284</v>
      </c>
      <c r="D173" s="560" t="s">
        <v>697</v>
      </c>
      <c r="E173" s="561" t="s">
        <v>72</v>
      </c>
      <c r="F173" s="561" t="s">
        <v>75</v>
      </c>
      <c r="G173" s="442" t="s">
        <v>674</v>
      </c>
      <c r="H173" s="433" t="s">
        <v>693</v>
      </c>
      <c r="I173" s="562" t="s">
        <v>55</v>
      </c>
      <c r="J173" s="563">
        <v>58.928571428571431</v>
      </c>
      <c r="K173" s="563">
        <v>80.487804878048792</v>
      </c>
      <c r="L173" s="564">
        <v>0.19638093728573183</v>
      </c>
      <c r="M173" s="565" t="s">
        <v>363</v>
      </c>
    </row>
    <row r="174" spans="1:13">
      <c r="A174" s="288" t="s">
        <v>323</v>
      </c>
      <c r="B174" s="559" t="s">
        <v>31</v>
      </c>
      <c r="C174" s="560" t="s">
        <v>284</v>
      </c>
      <c r="D174" s="560" t="s">
        <v>697</v>
      </c>
      <c r="E174" s="561" t="s">
        <v>72</v>
      </c>
      <c r="F174" s="561" t="s">
        <v>75</v>
      </c>
      <c r="G174" s="442" t="s">
        <v>674</v>
      </c>
      <c r="H174" s="433" t="s">
        <v>692</v>
      </c>
      <c r="I174" s="562" t="s">
        <v>55</v>
      </c>
      <c r="J174" s="563">
        <v>60</v>
      </c>
      <c r="K174" s="563">
        <v>63.157894736842103</v>
      </c>
      <c r="L174" s="564">
        <v>0.14769562714725157</v>
      </c>
      <c r="M174" s="565" t="s">
        <v>363</v>
      </c>
    </row>
    <row r="175" spans="1:13">
      <c r="A175" s="288" t="s">
        <v>323</v>
      </c>
      <c r="B175" s="559" t="s">
        <v>31</v>
      </c>
      <c r="C175" s="560" t="s">
        <v>284</v>
      </c>
      <c r="D175" s="560" t="s">
        <v>697</v>
      </c>
      <c r="E175" s="561" t="s">
        <v>72</v>
      </c>
      <c r="F175" s="561" t="s">
        <v>75</v>
      </c>
      <c r="G175" s="442" t="s">
        <v>674</v>
      </c>
      <c r="H175" s="433" t="s">
        <v>689</v>
      </c>
      <c r="I175" s="562" t="s">
        <v>54</v>
      </c>
      <c r="J175" s="563">
        <v>40</v>
      </c>
      <c r="K175" s="563">
        <v>40</v>
      </c>
      <c r="L175" s="564">
        <v>0.32967094082713072</v>
      </c>
      <c r="M175" s="565" t="s">
        <v>363</v>
      </c>
    </row>
    <row r="176" spans="1:13">
      <c r="A176" s="288" t="s">
        <v>323</v>
      </c>
      <c r="B176" s="559" t="s">
        <v>31</v>
      </c>
      <c r="C176" s="560" t="s">
        <v>284</v>
      </c>
      <c r="D176" s="560" t="s">
        <v>697</v>
      </c>
      <c r="E176" s="561" t="s">
        <v>72</v>
      </c>
      <c r="F176" s="561" t="s">
        <v>75</v>
      </c>
      <c r="G176" s="442" t="s">
        <v>674</v>
      </c>
      <c r="H176" s="433" t="s">
        <v>690</v>
      </c>
      <c r="I176" s="562" t="s">
        <v>54</v>
      </c>
      <c r="J176" s="563">
        <v>66.666666666666657</v>
      </c>
      <c r="K176" s="563">
        <v>66.666666666666657</v>
      </c>
      <c r="L176" s="564">
        <v>0.6340359140596955</v>
      </c>
      <c r="M176" s="565" t="s">
        <v>363</v>
      </c>
    </row>
    <row r="177" spans="1:13">
      <c r="A177" s="288" t="s">
        <v>323</v>
      </c>
      <c r="B177" s="559" t="s">
        <v>31</v>
      </c>
      <c r="C177" s="560" t="s">
        <v>284</v>
      </c>
      <c r="D177" s="560" t="s">
        <v>697</v>
      </c>
      <c r="E177" s="561" t="s">
        <v>72</v>
      </c>
      <c r="F177" s="561" t="s">
        <v>75</v>
      </c>
      <c r="G177" s="442" t="s">
        <v>675</v>
      </c>
      <c r="H177" s="433" t="s">
        <v>691</v>
      </c>
      <c r="I177" s="562" t="s">
        <v>54</v>
      </c>
      <c r="J177" s="563">
        <v>0</v>
      </c>
      <c r="K177" s="563">
        <v>0</v>
      </c>
      <c r="L177" s="564" t="s">
        <v>363</v>
      </c>
      <c r="M177" s="565" t="s">
        <v>363</v>
      </c>
    </row>
    <row r="178" spans="1:13">
      <c r="A178" s="288" t="s">
        <v>323</v>
      </c>
      <c r="B178" s="559" t="s">
        <v>31</v>
      </c>
      <c r="C178" s="560" t="s">
        <v>284</v>
      </c>
      <c r="D178" s="560" t="s">
        <v>697</v>
      </c>
      <c r="E178" s="561" t="s">
        <v>72</v>
      </c>
      <c r="F178" s="561" t="s">
        <v>75</v>
      </c>
      <c r="G178" s="442" t="s">
        <v>675</v>
      </c>
      <c r="H178" s="433" t="s">
        <v>693</v>
      </c>
      <c r="I178" s="562" t="s">
        <v>55</v>
      </c>
      <c r="J178" s="563">
        <v>75</v>
      </c>
      <c r="K178" s="563">
        <v>81.818181818181827</v>
      </c>
      <c r="L178" s="564">
        <v>0.11897541725424798</v>
      </c>
      <c r="M178" s="565" t="s">
        <v>363</v>
      </c>
    </row>
    <row r="179" spans="1:13">
      <c r="A179" s="288" t="s">
        <v>323</v>
      </c>
      <c r="B179" s="559" t="s">
        <v>31</v>
      </c>
      <c r="C179" s="560" t="s">
        <v>284</v>
      </c>
      <c r="D179" s="560" t="s">
        <v>697</v>
      </c>
      <c r="E179" s="561" t="s">
        <v>72</v>
      </c>
      <c r="F179" s="561" t="s">
        <v>75</v>
      </c>
      <c r="G179" s="442" t="s">
        <v>675</v>
      </c>
      <c r="H179" s="433" t="s">
        <v>689</v>
      </c>
      <c r="I179" s="562" t="s">
        <v>54</v>
      </c>
      <c r="J179" s="563">
        <v>90</v>
      </c>
      <c r="K179" s="563">
        <v>90</v>
      </c>
      <c r="L179" s="564" t="s">
        <v>363</v>
      </c>
      <c r="M179" s="565" t="s">
        <v>363</v>
      </c>
    </row>
    <row r="180" spans="1:13">
      <c r="A180" s="288" t="s">
        <v>323</v>
      </c>
      <c r="B180" s="559" t="s">
        <v>31</v>
      </c>
      <c r="C180" s="560" t="s">
        <v>284</v>
      </c>
      <c r="D180" s="560" t="s">
        <v>697</v>
      </c>
      <c r="E180" s="561" t="s">
        <v>72</v>
      </c>
      <c r="F180" s="561" t="s">
        <v>75</v>
      </c>
      <c r="G180" s="442" t="s">
        <v>677</v>
      </c>
      <c r="H180" s="433" t="s">
        <v>691</v>
      </c>
      <c r="I180" s="562" t="s">
        <v>55</v>
      </c>
      <c r="J180" s="563">
        <v>43.167701863354033</v>
      </c>
      <c r="K180" s="563">
        <v>83.734939759036138</v>
      </c>
      <c r="L180" s="564">
        <v>0.10325217452966116</v>
      </c>
      <c r="M180" s="565" t="s">
        <v>363</v>
      </c>
    </row>
    <row r="181" spans="1:13">
      <c r="A181" s="288" t="s">
        <v>323</v>
      </c>
      <c r="B181" s="559" t="s">
        <v>31</v>
      </c>
      <c r="C181" s="560" t="s">
        <v>284</v>
      </c>
      <c r="D181" s="560" t="s">
        <v>697</v>
      </c>
      <c r="E181" s="561" t="s">
        <v>72</v>
      </c>
      <c r="F181" s="561" t="s">
        <v>75</v>
      </c>
      <c r="G181" s="442" t="s">
        <v>677</v>
      </c>
      <c r="H181" s="433" t="s">
        <v>693</v>
      </c>
      <c r="I181" s="562" t="s">
        <v>55</v>
      </c>
      <c r="J181" s="563">
        <v>49.720670391061446</v>
      </c>
      <c r="K181" s="563">
        <v>74.789915966386559</v>
      </c>
      <c r="L181" s="564">
        <v>0.11439190858982794</v>
      </c>
      <c r="M181" s="565" t="s">
        <v>363</v>
      </c>
    </row>
    <row r="182" spans="1:13">
      <c r="A182" s="288" t="s">
        <v>323</v>
      </c>
      <c r="B182" s="559" t="s">
        <v>31</v>
      </c>
      <c r="C182" s="560" t="s">
        <v>284</v>
      </c>
      <c r="D182" s="560" t="s">
        <v>697</v>
      </c>
      <c r="E182" s="561" t="s">
        <v>72</v>
      </c>
      <c r="F182" s="561" t="s">
        <v>75</v>
      </c>
      <c r="G182" s="442" t="s">
        <v>673</v>
      </c>
      <c r="H182" s="433" t="s">
        <v>691</v>
      </c>
      <c r="I182" s="562" t="s">
        <v>55</v>
      </c>
      <c r="J182" s="563">
        <v>14.285714285714285</v>
      </c>
      <c r="K182" s="563">
        <v>100</v>
      </c>
      <c r="L182" s="564">
        <v>0</v>
      </c>
      <c r="M182" s="565" t="s">
        <v>363</v>
      </c>
    </row>
    <row r="183" spans="1:13">
      <c r="A183" s="288" t="s">
        <v>323</v>
      </c>
      <c r="B183" s="559" t="s">
        <v>31</v>
      </c>
      <c r="C183" s="560" t="s">
        <v>284</v>
      </c>
      <c r="D183" s="560" t="s">
        <v>697</v>
      </c>
      <c r="E183" s="561" t="s">
        <v>72</v>
      </c>
      <c r="F183" s="561" t="s">
        <v>75</v>
      </c>
      <c r="G183" s="442" t="s">
        <v>673</v>
      </c>
      <c r="H183" s="433" t="s">
        <v>693</v>
      </c>
      <c r="I183" s="562" t="s">
        <v>54</v>
      </c>
      <c r="J183" s="563">
        <v>33.333333333333329</v>
      </c>
      <c r="K183" s="563">
        <v>33.333333333333329</v>
      </c>
      <c r="L183" s="564">
        <v>0</v>
      </c>
      <c r="M183" s="565" t="s">
        <v>363</v>
      </c>
    </row>
    <row r="184" spans="1:13">
      <c r="A184" s="288" t="s">
        <v>323</v>
      </c>
      <c r="B184" s="559" t="s">
        <v>31</v>
      </c>
      <c r="C184" s="560" t="s">
        <v>284</v>
      </c>
      <c r="D184" s="560" t="s">
        <v>698</v>
      </c>
      <c r="E184" s="561" t="s">
        <v>72</v>
      </c>
      <c r="F184" s="561" t="s">
        <v>75</v>
      </c>
      <c r="G184" s="442" t="s">
        <v>672</v>
      </c>
      <c r="H184" s="433" t="s">
        <v>689</v>
      </c>
      <c r="I184" s="562" t="s">
        <v>54</v>
      </c>
      <c r="J184" s="563">
        <v>46.666666666666664</v>
      </c>
      <c r="K184" s="563">
        <v>46.666666666666664</v>
      </c>
      <c r="L184" s="564">
        <v>0.65772582692901771</v>
      </c>
      <c r="M184" s="565" t="s">
        <v>363</v>
      </c>
    </row>
    <row r="185" spans="1:13">
      <c r="A185" s="288" t="s">
        <v>323</v>
      </c>
      <c r="B185" s="559" t="s">
        <v>31</v>
      </c>
      <c r="C185" s="560" t="s">
        <v>284</v>
      </c>
      <c r="D185" s="560" t="s">
        <v>698</v>
      </c>
      <c r="E185" s="561" t="s">
        <v>72</v>
      </c>
      <c r="F185" s="561" t="s">
        <v>75</v>
      </c>
      <c r="G185" s="442" t="s">
        <v>672</v>
      </c>
      <c r="H185" s="433" t="s">
        <v>690</v>
      </c>
      <c r="I185" s="562" t="s">
        <v>55</v>
      </c>
      <c r="J185" s="563">
        <v>40</v>
      </c>
      <c r="K185" s="563">
        <v>50</v>
      </c>
      <c r="L185" s="564">
        <v>0.58543580576897747</v>
      </c>
      <c r="M185" s="565" t="s">
        <v>363</v>
      </c>
    </row>
    <row r="186" spans="1:13">
      <c r="A186" s="288" t="s">
        <v>323</v>
      </c>
      <c r="B186" s="559" t="s">
        <v>31</v>
      </c>
      <c r="C186" s="560" t="s">
        <v>284</v>
      </c>
      <c r="D186" s="560" t="s">
        <v>698</v>
      </c>
      <c r="E186" s="561" t="s">
        <v>72</v>
      </c>
      <c r="F186" s="561" t="s">
        <v>75</v>
      </c>
      <c r="G186" s="442" t="s">
        <v>671</v>
      </c>
      <c r="H186" s="433" t="s">
        <v>691</v>
      </c>
      <c r="I186" s="562" t="s">
        <v>55</v>
      </c>
      <c r="J186" s="563">
        <v>35.714285714285715</v>
      </c>
      <c r="K186" s="563">
        <v>83.333333333333343</v>
      </c>
      <c r="L186" s="564">
        <v>0.10014473370329448</v>
      </c>
      <c r="M186" s="565" t="s">
        <v>363</v>
      </c>
    </row>
    <row r="187" spans="1:13">
      <c r="A187" s="288" t="s">
        <v>323</v>
      </c>
      <c r="B187" s="559" t="s">
        <v>31</v>
      </c>
      <c r="C187" s="560" t="s">
        <v>284</v>
      </c>
      <c r="D187" s="560" t="s">
        <v>698</v>
      </c>
      <c r="E187" s="561" t="s">
        <v>72</v>
      </c>
      <c r="F187" s="561" t="s">
        <v>75</v>
      </c>
      <c r="G187" s="442" t="s">
        <v>671</v>
      </c>
      <c r="H187" s="433" t="s">
        <v>692</v>
      </c>
      <c r="I187" s="562" t="s">
        <v>54</v>
      </c>
      <c r="J187" s="563">
        <v>0</v>
      </c>
      <c r="K187" s="563">
        <v>0</v>
      </c>
      <c r="L187" s="564" t="s">
        <v>363</v>
      </c>
      <c r="M187" s="565" t="s">
        <v>363</v>
      </c>
    </row>
    <row r="188" spans="1:13">
      <c r="A188" s="288" t="s">
        <v>323</v>
      </c>
      <c r="B188" s="559" t="s">
        <v>31</v>
      </c>
      <c r="C188" s="560" t="s">
        <v>284</v>
      </c>
      <c r="D188" s="560" t="s">
        <v>698</v>
      </c>
      <c r="E188" s="561" t="s">
        <v>72</v>
      </c>
      <c r="F188" s="561" t="s">
        <v>75</v>
      </c>
      <c r="G188" s="442" t="s">
        <v>679</v>
      </c>
      <c r="H188" s="433" t="s">
        <v>692</v>
      </c>
      <c r="I188" s="562" t="s">
        <v>54</v>
      </c>
      <c r="J188" s="563">
        <v>100</v>
      </c>
      <c r="K188" s="563">
        <v>100</v>
      </c>
      <c r="L188" s="564" t="s">
        <v>363</v>
      </c>
      <c r="M188" s="565" t="s">
        <v>363</v>
      </c>
    </row>
    <row r="189" spans="1:13">
      <c r="A189" s="288" t="s">
        <v>323</v>
      </c>
      <c r="B189" s="559" t="s">
        <v>31</v>
      </c>
      <c r="C189" s="560" t="s">
        <v>284</v>
      </c>
      <c r="D189" s="560" t="s">
        <v>698</v>
      </c>
      <c r="E189" s="561" t="s">
        <v>72</v>
      </c>
      <c r="F189" s="561" t="s">
        <v>75</v>
      </c>
      <c r="G189" s="442" t="s">
        <v>678</v>
      </c>
      <c r="H189" s="433" t="s">
        <v>691</v>
      </c>
      <c r="I189" s="562" t="s">
        <v>55</v>
      </c>
      <c r="J189" s="563">
        <v>56.25</v>
      </c>
      <c r="K189" s="563">
        <v>90</v>
      </c>
      <c r="L189" s="564">
        <v>0.30345029256388134</v>
      </c>
      <c r="M189" s="565" t="s">
        <v>363</v>
      </c>
    </row>
    <row r="190" spans="1:13">
      <c r="A190" s="288" t="s">
        <v>323</v>
      </c>
      <c r="B190" s="559" t="s">
        <v>31</v>
      </c>
      <c r="C190" s="560" t="s">
        <v>284</v>
      </c>
      <c r="D190" s="560" t="s">
        <v>698</v>
      </c>
      <c r="E190" s="561" t="s">
        <v>72</v>
      </c>
      <c r="F190" s="561" t="s">
        <v>75</v>
      </c>
      <c r="G190" s="442" t="s">
        <v>678</v>
      </c>
      <c r="H190" s="433" t="s">
        <v>693</v>
      </c>
      <c r="I190" s="562" t="s">
        <v>55</v>
      </c>
      <c r="J190" s="563">
        <v>48</v>
      </c>
      <c r="K190" s="563">
        <v>68.181818181818173</v>
      </c>
      <c r="L190" s="564">
        <v>8.9776607208015322E-2</v>
      </c>
      <c r="M190" s="565" t="s">
        <v>363</v>
      </c>
    </row>
    <row r="191" spans="1:13">
      <c r="A191" s="288" t="s">
        <v>323</v>
      </c>
      <c r="B191" s="559" t="s">
        <v>31</v>
      </c>
      <c r="C191" s="560" t="s">
        <v>284</v>
      </c>
      <c r="D191" s="560" t="s">
        <v>698</v>
      </c>
      <c r="E191" s="561" t="s">
        <v>72</v>
      </c>
      <c r="F191" s="561" t="s">
        <v>75</v>
      </c>
      <c r="G191" s="442" t="s">
        <v>678</v>
      </c>
      <c r="H191" s="433" t="s">
        <v>692</v>
      </c>
      <c r="I191" s="562" t="s">
        <v>54</v>
      </c>
      <c r="J191" s="563">
        <v>20</v>
      </c>
      <c r="K191" s="563">
        <v>20</v>
      </c>
      <c r="L191" s="564">
        <v>0</v>
      </c>
      <c r="M191" s="565" t="s">
        <v>363</v>
      </c>
    </row>
    <row r="192" spans="1:13">
      <c r="A192" s="288" t="s">
        <v>323</v>
      </c>
      <c r="B192" s="559" t="s">
        <v>31</v>
      </c>
      <c r="C192" s="560" t="s">
        <v>284</v>
      </c>
      <c r="D192" s="560" t="s">
        <v>698</v>
      </c>
      <c r="E192" s="561" t="s">
        <v>72</v>
      </c>
      <c r="F192" s="561" t="s">
        <v>75</v>
      </c>
      <c r="G192" s="442" t="s">
        <v>674</v>
      </c>
      <c r="H192" s="433" t="s">
        <v>691</v>
      </c>
      <c r="I192" s="562" t="s">
        <v>55</v>
      </c>
      <c r="J192" s="563">
        <v>34.285714285714285</v>
      </c>
      <c r="K192" s="563">
        <v>92.307692307692307</v>
      </c>
      <c r="L192" s="564">
        <v>0.1741847869948373</v>
      </c>
      <c r="M192" s="565" t="s">
        <v>363</v>
      </c>
    </row>
    <row r="193" spans="1:13">
      <c r="A193" s="288" t="s">
        <v>323</v>
      </c>
      <c r="B193" s="559" t="s">
        <v>31</v>
      </c>
      <c r="C193" s="560" t="s">
        <v>284</v>
      </c>
      <c r="D193" s="560" t="s">
        <v>698</v>
      </c>
      <c r="E193" s="561" t="s">
        <v>72</v>
      </c>
      <c r="F193" s="561" t="s">
        <v>75</v>
      </c>
      <c r="G193" s="442" t="s">
        <v>674</v>
      </c>
      <c r="H193" s="433" t="s">
        <v>693</v>
      </c>
      <c r="I193" s="562" t="s">
        <v>55</v>
      </c>
      <c r="J193" s="563">
        <v>58.928571428571431</v>
      </c>
      <c r="K193" s="563">
        <v>80.487804878048792</v>
      </c>
      <c r="L193" s="564">
        <v>0.15742076102860672</v>
      </c>
      <c r="M193" s="565" t="s">
        <v>363</v>
      </c>
    </row>
    <row r="194" spans="1:13">
      <c r="A194" s="288" t="s">
        <v>323</v>
      </c>
      <c r="B194" s="559" t="s">
        <v>31</v>
      </c>
      <c r="C194" s="560" t="s">
        <v>284</v>
      </c>
      <c r="D194" s="560" t="s">
        <v>698</v>
      </c>
      <c r="E194" s="561" t="s">
        <v>72</v>
      </c>
      <c r="F194" s="561" t="s">
        <v>75</v>
      </c>
      <c r="G194" s="442" t="s">
        <v>674</v>
      </c>
      <c r="H194" s="433" t="s">
        <v>692</v>
      </c>
      <c r="I194" s="562" t="s">
        <v>55</v>
      </c>
      <c r="J194" s="563">
        <v>60</v>
      </c>
      <c r="K194" s="563">
        <v>63.157894736842103</v>
      </c>
      <c r="L194" s="564">
        <v>0.16010005398389857</v>
      </c>
      <c r="M194" s="565" t="s">
        <v>363</v>
      </c>
    </row>
    <row r="195" spans="1:13">
      <c r="A195" s="288" t="s">
        <v>323</v>
      </c>
      <c r="B195" s="559" t="s">
        <v>31</v>
      </c>
      <c r="C195" s="560" t="s">
        <v>284</v>
      </c>
      <c r="D195" s="560" t="s">
        <v>698</v>
      </c>
      <c r="E195" s="561" t="s">
        <v>72</v>
      </c>
      <c r="F195" s="561" t="s">
        <v>75</v>
      </c>
      <c r="G195" s="442" t="s">
        <v>674</v>
      </c>
      <c r="H195" s="433" t="s">
        <v>689</v>
      </c>
      <c r="I195" s="562" t="s">
        <v>54</v>
      </c>
      <c r="J195" s="563">
        <v>40</v>
      </c>
      <c r="K195" s="563">
        <v>40</v>
      </c>
      <c r="L195" s="564">
        <v>0.28478822290132511</v>
      </c>
      <c r="M195" s="565" t="s">
        <v>363</v>
      </c>
    </row>
    <row r="196" spans="1:13">
      <c r="A196" s="288" t="s">
        <v>323</v>
      </c>
      <c r="B196" s="559" t="s">
        <v>31</v>
      </c>
      <c r="C196" s="560" t="s">
        <v>284</v>
      </c>
      <c r="D196" s="560" t="s">
        <v>698</v>
      </c>
      <c r="E196" s="561" t="s">
        <v>72</v>
      </c>
      <c r="F196" s="561" t="s">
        <v>75</v>
      </c>
      <c r="G196" s="442" t="s">
        <v>674</v>
      </c>
      <c r="H196" s="433" t="s">
        <v>690</v>
      </c>
      <c r="I196" s="562" t="s">
        <v>54</v>
      </c>
      <c r="J196" s="563">
        <v>66.666666666666657</v>
      </c>
      <c r="K196" s="563">
        <v>66.666666666666657</v>
      </c>
      <c r="L196" s="564">
        <v>0.52205552675179967</v>
      </c>
      <c r="M196" s="565" t="s">
        <v>363</v>
      </c>
    </row>
    <row r="197" spans="1:13">
      <c r="A197" s="288" t="s">
        <v>323</v>
      </c>
      <c r="B197" s="559" t="s">
        <v>31</v>
      </c>
      <c r="C197" s="560" t="s">
        <v>284</v>
      </c>
      <c r="D197" s="560" t="s">
        <v>698</v>
      </c>
      <c r="E197" s="561" t="s">
        <v>72</v>
      </c>
      <c r="F197" s="561" t="s">
        <v>75</v>
      </c>
      <c r="G197" s="442" t="s">
        <v>675</v>
      </c>
      <c r="H197" s="433" t="s">
        <v>691</v>
      </c>
      <c r="I197" s="562" t="s">
        <v>54</v>
      </c>
      <c r="J197" s="563">
        <v>0</v>
      </c>
      <c r="K197" s="563">
        <v>0</v>
      </c>
      <c r="L197" s="564" t="s">
        <v>363</v>
      </c>
      <c r="M197" s="565" t="s">
        <v>363</v>
      </c>
    </row>
    <row r="198" spans="1:13">
      <c r="A198" s="288" t="s">
        <v>323</v>
      </c>
      <c r="B198" s="559" t="s">
        <v>31</v>
      </c>
      <c r="C198" s="560" t="s">
        <v>284</v>
      </c>
      <c r="D198" s="560" t="s">
        <v>698</v>
      </c>
      <c r="E198" s="561" t="s">
        <v>72</v>
      </c>
      <c r="F198" s="561" t="s">
        <v>75</v>
      </c>
      <c r="G198" s="442" t="s">
        <v>675</v>
      </c>
      <c r="H198" s="433" t="s">
        <v>693</v>
      </c>
      <c r="I198" s="562" t="s">
        <v>55</v>
      </c>
      <c r="J198" s="563">
        <v>75</v>
      </c>
      <c r="K198" s="563">
        <v>81.818181818181827</v>
      </c>
      <c r="L198" s="564">
        <v>0.14082139499376717</v>
      </c>
      <c r="M198" s="565" t="s">
        <v>363</v>
      </c>
    </row>
    <row r="199" spans="1:13">
      <c r="A199" s="288" t="s">
        <v>323</v>
      </c>
      <c r="B199" s="559" t="s">
        <v>31</v>
      </c>
      <c r="C199" s="560" t="s">
        <v>284</v>
      </c>
      <c r="D199" s="560" t="s">
        <v>698</v>
      </c>
      <c r="E199" s="561" t="s">
        <v>72</v>
      </c>
      <c r="F199" s="561" t="s">
        <v>75</v>
      </c>
      <c r="G199" s="442" t="s">
        <v>675</v>
      </c>
      <c r="H199" s="433" t="s">
        <v>689</v>
      </c>
      <c r="I199" s="562" t="s">
        <v>54</v>
      </c>
      <c r="J199" s="563">
        <v>90</v>
      </c>
      <c r="K199" s="563">
        <v>90</v>
      </c>
      <c r="L199" s="564" t="s">
        <v>363</v>
      </c>
      <c r="M199" s="565" t="s">
        <v>363</v>
      </c>
    </row>
    <row r="200" spans="1:13">
      <c r="A200" s="288" t="s">
        <v>323</v>
      </c>
      <c r="B200" s="559" t="s">
        <v>31</v>
      </c>
      <c r="C200" s="560" t="s">
        <v>284</v>
      </c>
      <c r="D200" s="560" t="s">
        <v>698</v>
      </c>
      <c r="E200" s="561" t="s">
        <v>72</v>
      </c>
      <c r="F200" s="561" t="s">
        <v>75</v>
      </c>
      <c r="G200" s="442" t="s">
        <v>677</v>
      </c>
      <c r="H200" s="433" t="s">
        <v>691</v>
      </c>
      <c r="I200" s="562" t="s">
        <v>55</v>
      </c>
      <c r="J200" s="563">
        <v>43.167701863354033</v>
      </c>
      <c r="K200" s="563">
        <v>83.734939759036138</v>
      </c>
      <c r="L200" s="564">
        <v>7.8069017509344182E-2</v>
      </c>
      <c r="M200" s="565" t="s">
        <v>363</v>
      </c>
    </row>
    <row r="201" spans="1:13">
      <c r="A201" s="288" t="s">
        <v>323</v>
      </c>
      <c r="B201" s="559" t="s">
        <v>31</v>
      </c>
      <c r="C201" s="560" t="s">
        <v>284</v>
      </c>
      <c r="D201" s="560" t="s">
        <v>698</v>
      </c>
      <c r="E201" s="561" t="s">
        <v>72</v>
      </c>
      <c r="F201" s="561" t="s">
        <v>75</v>
      </c>
      <c r="G201" s="442" t="s">
        <v>677</v>
      </c>
      <c r="H201" s="433" t="s">
        <v>693</v>
      </c>
      <c r="I201" s="562" t="s">
        <v>55</v>
      </c>
      <c r="J201" s="563">
        <v>49.720670391061446</v>
      </c>
      <c r="K201" s="563">
        <v>74.789915966386559</v>
      </c>
      <c r="L201" s="564">
        <v>8.4995098983483702E-2</v>
      </c>
      <c r="M201" s="565" t="s">
        <v>363</v>
      </c>
    </row>
    <row r="202" spans="1:13">
      <c r="A202" s="288" t="s">
        <v>323</v>
      </c>
      <c r="B202" s="559" t="s">
        <v>31</v>
      </c>
      <c r="C202" s="560" t="s">
        <v>284</v>
      </c>
      <c r="D202" s="560" t="s">
        <v>698</v>
      </c>
      <c r="E202" s="561" t="s">
        <v>72</v>
      </c>
      <c r="F202" s="561" t="s">
        <v>75</v>
      </c>
      <c r="G202" s="442" t="s">
        <v>673</v>
      </c>
      <c r="H202" s="433" t="s">
        <v>691</v>
      </c>
      <c r="I202" s="562" t="s">
        <v>55</v>
      </c>
      <c r="J202" s="563">
        <v>14.285714285714285</v>
      </c>
      <c r="K202" s="563">
        <v>100</v>
      </c>
      <c r="L202" s="564">
        <v>0</v>
      </c>
      <c r="M202" s="565" t="s">
        <v>363</v>
      </c>
    </row>
    <row r="203" spans="1:13">
      <c r="A203" s="288" t="s">
        <v>323</v>
      </c>
      <c r="B203" s="559" t="s">
        <v>31</v>
      </c>
      <c r="C203" s="560" t="s">
        <v>284</v>
      </c>
      <c r="D203" s="560" t="s">
        <v>698</v>
      </c>
      <c r="E203" s="561" t="s">
        <v>72</v>
      </c>
      <c r="F203" s="561" t="s">
        <v>75</v>
      </c>
      <c r="G203" s="442" t="s">
        <v>673</v>
      </c>
      <c r="H203" s="433" t="s">
        <v>693</v>
      </c>
      <c r="I203" s="562" t="s">
        <v>54</v>
      </c>
      <c r="J203" s="563">
        <v>33.333333333333329</v>
      </c>
      <c r="K203" s="563">
        <v>33.333333333333329</v>
      </c>
      <c r="L203" s="564">
        <v>0</v>
      </c>
      <c r="M203" s="565" t="s">
        <v>363</v>
      </c>
    </row>
    <row r="204" spans="1:13">
      <c r="A204" s="288" t="s">
        <v>323</v>
      </c>
      <c r="B204" s="559" t="s">
        <v>31</v>
      </c>
      <c r="C204" s="560" t="s">
        <v>284</v>
      </c>
      <c r="D204" s="560" t="s">
        <v>699</v>
      </c>
      <c r="E204" s="561" t="s">
        <v>72</v>
      </c>
      <c r="F204" s="561" t="s">
        <v>75</v>
      </c>
      <c r="G204" s="442" t="s">
        <v>672</v>
      </c>
      <c r="H204" s="433" t="s">
        <v>689</v>
      </c>
      <c r="I204" s="562" t="s">
        <v>54</v>
      </c>
      <c r="J204" s="563">
        <v>46.666666666666664</v>
      </c>
      <c r="K204" s="563">
        <v>46.666666666666664</v>
      </c>
      <c r="L204" s="564">
        <v>0</v>
      </c>
      <c r="M204" s="565" t="s">
        <v>363</v>
      </c>
    </row>
    <row r="205" spans="1:13">
      <c r="A205" s="288" t="s">
        <v>323</v>
      </c>
      <c r="B205" s="559" t="s">
        <v>31</v>
      </c>
      <c r="C205" s="560" t="s">
        <v>284</v>
      </c>
      <c r="D205" s="560" t="s">
        <v>699</v>
      </c>
      <c r="E205" s="561" t="s">
        <v>72</v>
      </c>
      <c r="F205" s="561" t="s">
        <v>75</v>
      </c>
      <c r="G205" s="442" t="s">
        <v>672</v>
      </c>
      <c r="H205" s="433" t="s">
        <v>690</v>
      </c>
      <c r="I205" s="562" t="s">
        <v>55</v>
      </c>
      <c r="J205" s="563">
        <v>40</v>
      </c>
      <c r="K205" s="563">
        <v>50</v>
      </c>
      <c r="L205" s="564">
        <v>0</v>
      </c>
      <c r="M205" s="565" t="s">
        <v>363</v>
      </c>
    </row>
    <row r="206" spans="1:13">
      <c r="A206" s="288" t="s">
        <v>323</v>
      </c>
      <c r="B206" s="559" t="s">
        <v>31</v>
      </c>
      <c r="C206" s="560" t="s">
        <v>284</v>
      </c>
      <c r="D206" s="560" t="s">
        <v>699</v>
      </c>
      <c r="E206" s="561" t="s">
        <v>72</v>
      </c>
      <c r="F206" s="561" t="s">
        <v>75</v>
      </c>
      <c r="G206" s="442" t="s">
        <v>671</v>
      </c>
      <c r="H206" s="433" t="s">
        <v>691</v>
      </c>
      <c r="I206" s="562" t="s">
        <v>55</v>
      </c>
      <c r="J206" s="563">
        <v>35.714285714285715</v>
      </c>
      <c r="K206" s="563">
        <v>83.333333333333343</v>
      </c>
      <c r="L206" s="564">
        <v>0</v>
      </c>
      <c r="M206" s="565" t="s">
        <v>363</v>
      </c>
    </row>
    <row r="207" spans="1:13">
      <c r="A207" s="288" t="s">
        <v>323</v>
      </c>
      <c r="B207" s="559" t="s">
        <v>31</v>
      </c>
      <c r="C207" s="560" t="s">
        <v>284</v>
      </c>
      <c r="D207" s="560" t="s">
        <v>699</v>
      </c>
      <c r="E207" s="561" t="s">
        <v>72</v>
      </c>
      <c r="F207" s="561" t="s">
        <v>75</v>
      </c>
      <c r="G207" s="442" t="s">
        <v>671</v>
      </c>
      <c r="H207" s="433" t="s">
        <v>692</v>
      </c>
      <c r="I207" s="562" t="s">
        <v>54</v>
      </c>
      <c r="J207" s="563">
        <v>0</v>
      </c>
      <c r="K207" s="563">
        <v>0</v>
      </c>
      <c r="L207" s="564" t="s">
        <v>363</v>
      </c>
      <c r="M207" s="565" t="s">
        <v>363</v>
      </c>
    </row>
    <row r="208" spans="1:13">
      <c r="A208" s="288" t="s">
        <v>323</v>
      </c>
      <c r="B208" s="559" t="s">
        <v>31</v>
      </c>
      <c r="C208" s="560" t="s">
        <v>284</v>
      </c>
      <c r="D208" s="560" t="s">
        <v>699</v>
      </c>
      <c r="E208" s="561" t="s">
        <v>72</v>
      </c>
      <c r="F208" s="561" t="s">
        <v>75</v>
      </c>
      <c r="G208" s="442" t="s">
        <v>679</v>
      </c>
      <c r="H208" s="433" t="s">
        <v>692</v>
      </c>
      <c r="I208" s="562" t="s">
        <v>54</v>
      </c>
      <c r="J208" s="563">
        <v>100</v>
      </c>
      <c r="K208" s="563">
        <v>100</v>
      </c>
      <c r="L208" s="564" t="s">
        <v>363</v>
      </c>
      <c r="M208" s="565" t="s">
        <v>363</v>
      </c>
    </row>
    <row r="209" spans="1:13">
      <c r="A209" s="288" t="s">
        <v>323</v>
      </c>
      <c r="B209" s="559" t="s">
        <v>31</v>
      </c>
      <c r="C209" s="560" t="s">
        <v>284</v>
      </c>
      <c r="D209" s="560" t="s">
        <v>699</v>
      </c>
      <c r="E209" s="561" t="s">
        <v>72</v>
      </c>
      <c r="F209" s="561" t="s">
        <v>75</v>
      </c>
      <c r="G209" s="442" t="s">
        <v>678</v>
      </c>
      <c r="H209" s="433" t="s">
        <v>691</v>
      </c>
      <c r="I209" s="562" t="s">
        <v>55</v>
      </c>
      <c r="J209" s="563">
        <v>56.25</v>
      </c>
      <c r="K209" s="563">
        <v>90</v>
      </c>
      <c r="L209" s="564">
        <v>0</v>
      </c>
      <c r="M209" s="565" t="s">
        <v>363</v>
      </c>
    </row>
    <row r="210" spans="1:13">
      <c r="A210" s="288" t="s">
        <v>323</v>
      </c>
      <c r="B210" s="559" t="s">
        <v>31</v>
      </c>
      <c r="C210" s="560" t="s">
        <v>284</v>
      </c>
      <c r="D210" s="560" t="s">
        <v>699</v>
      </c>
      <c r="E210" s="561" t="s">
        <v>72</v>
      </c>
      <c r="F210" s="561" t="s">
        <v>75</v>
      </c>
      <c r="G210" s="442" t="s">
        <v>678</v>
      </c>
      <c r="H210" s="433" t="s">
        <v>693</v>
      </c>
      <c r="I210" s="562" t="s">
        <v>55</v>
      </c>
      <c r="J210" s="563">
        <v>48</v>
      </c>
      <c r="K210" s="563">
        <v>68.181818181818173</v>
      </c>
      <c r="L210" s="564">
        <v>0</v>
      </c>
      <c r="M210" s="565" t="s">
        <v>363</v>
      </c>
    </row>
    <row r="211" spans="1:13">
      <c r="A211" s="288" t="s">
        <v>323</v>
      </c>
      <c r="B211" s="559" t="s">
        <v>31</v>
      </c>
      <c r="C211" s="560" t="s">
        <v>284</v>
      </c>
      <c r="D211" s="560" t="s">
        <v>699</v>
      </c>
      <c r="E211" s="561" t="s">
        <v>72</v>
      </c>
      <c r="F211" s="561" t="s">
        <v>75</v>
      </c>
      <c r="G211" s="442" t="s">
        <v>678</v>
      </c>
      <c r="H211" s="433" t="s">
        <v>692</v>
      </c>
      <c r="I211" s="562" t="s">
        <v>54</v>
      </c>
      <c r="J211" s="563">
        <v>20</v>
      </c>
      <c r="K211" s="563">
        <v>20</v>
      </c>
      <c r="L211" s="564">
        <v>0</v>
      </c>
      <c r="M211" s="565" t="s">
        <v>363</v>
      </c>
    </row>
    <row r="212" spans="1:13">
      <c r="A212" s="288" t="s">
        <v>323</v>
      </c>
      <c r="B212" s="559" t="s">
        <v>31</v>
      </c>
      <c r="C212" s="560" t="s">
        <v>284</v>
      </c>
      <c r="D212" s="560" t="s">
        <v>699</v>
      </c>
      <c r="E212" s="561" t="s">
        <v>72</v>
      </c>
      <c r="F212" s="561" t="s">
        <v>75</v>
      </c>
      <c r="G212" s="442" t="s">
        <v>674</v>
      </c>
      <c r="H212" s="433" t="s">
        <v>691</v>
      </c>
      <c r="I212" s="562" t="s">
        <v>55</v>
      </c>
      <c r="J212" s="563">
        <v>34.285714285714285</v>
      </c>
      <c r="K212" s="563">
        <v>92.307692307692307</v>
      </c>
      <c r="L212" s="564">
        <v>0</v>
      </c>
      <c r="M212" s="565" t="s">
        <v>363</v>
      </c>
    </row>
    <row r="213" spans="1:13">
      <c r="A213" s="288" t="s">
        <v>323</v>
      </c>
      <c r="B213" s="559" t="s">
        <v>31</v>
      </c>
      <c r="C213" s="560" t="s">
        <v>284</v>
      </c>
      <c r="D213" s="560" t="s">
        <v>699</v>
      </c>
      <c r="E213" s="561" t="s">
        <v>72</v>
      </c>
      <c r="F213" s="561" t="s">
        <v>75</v>
      </c>
      <c r="G213" s="442" t="s">
        <v>674</v>
      </c>
      <c r="H213" s="433" t="s">
        <v>693</v>
      </c>
      <c r="I213" s="562" t="s">
        <v>55</v>
      </c>
      <c r="J213" s="563">
        <v>58.928571428571431</v>
      </c>
      <c r="K213" s="563">
        <v>80.487804878048792</v>
      </c>
      <c r="L213" s="564">
        <v>0.48441429310217787</v>
      </c>
      <c r="M213" s="565" t="s">
        <v>363</v>
      </c>
    </row>
    <row r="214" spans="1:13">
      <c r="A214" s="288" t="s">
        <v>323</v>
      </c>
      <c r="B214" s="559" t="s">
        <v>31</v>
      </c>
      <c r="C214" s="560" t="s">
        <v>284</v>
      </c>
      <c r="D214" s="560" t="s">
        <v>699</v>
      </c>
      <c r="E214" s="561" t="s">
        <v>72</v>
      </c>
      <c r="F214" s="561" t="s">
        <v>75</v>
      </c>
      <c r="G214" s="442" t="s">
        <v>674</v>
      </c>
      <c r="H214" s="433" t="s">
        <v>692</v>
      </c>
      <c r="I214" s="562" t="s">
        <v>55</v>
      </c>
      <c r="J214" s="563">
        <v>60</v>
      </c>
      <c r="K214" s="563">
        <v>63.157894736842103</v>
      </c>
      <c r="L214" s="564">
        <v>0.39768039391799082</v>
      </c>
      <c r="M214" s="565" t="s">
        <v>363</v>
      </c>
    </row>
    <row r="215" spans="1:13">
      <c r="A215" s="288" t="s">
        <v>323</v>
      </c>
      <c r="B215" s="559" t="s">
        <v>31</v>
      </c>
      <c r="C215" s="560" t="s">
        <v>284</v>
      </c>
      <c r="D215" s="560" t="s">
        <v>699</v>
      </c>
      <c r="E215" s="561" t="s">
        <v>72</v>
      </c>
      <c r="F215" s="561" t="s">
        <v>75</v>
      </c>
      <c r="G215" s="442" t="s">
        <v>674</v>
      </c>
      <c r="H215" s="433" t="s">
        <v>689</v>
      </c>
      <c r="I215" s="562" t="s">
        <v>54</v>
      </c>
      <c r="J215" s="563">
        <v>40</v>
      </c>
      <c r="K215" s="563">
        <v>40</v>
      </c>
      <c r="L215" s="564">
        <v>0.7745966692414834</v>
      </c>
      <c r="M215" s="565" t="s">
        <v>363</v>
      </c>
    </row>
    <row r="216" spans="1:13">
      <c r="A216" s="288" t="s">
        <v>323</v>
      </c>
      <c r="B216" s="559" t="s">
        <v>31</v>
      </c>
      <c r="C216" s="560" t="s">
        <v>284</v>
      </c>
      <c r="D216" s="560" t="s">
        <v>699</v>
      </c>
      <c r="E216" s="561" t="s">
        <v>72</v>
      </c>
      <c r="F216" s="561" t="s">
        <v>75</v>
      </c>
      <c r="G216" s="442" t="s">
        <v>674</v>
      </c>
      <c r="H216" s="433" t="s">
        <v>690</v>
      </c>
      <c r="I216" s="562" t="s">
        <v>54</v>
      </c>
      <c r="J216" s="563">
        <v>66.666666666666657</v>
      </c>
      <c r="K216" s="563">
        <v>66.666666666666657</v>
      </c>
      <c r="L216" s="564">
        <v>0</v>
      </c>
      <c r="M216" s="565" t="s">
        <v>363</v>
      </c>
    </row>
    <row r="217" spans="1:13">
      <c r="A217" s="288" t="s">
        <v>323</v>
      </c>
      <c r="B217" s="559" t="s">
        <v>31</v>
      </c>
      <c r="C217" s="560" t="s">
        <v>284</v>
      </c>
      <c r="D217" s="560" t="s">
        <v>699</v>
      </c>
      <c r="E217" s="561" t="s">
        <v>72</v>
      </c>
      <c r="F217" s="561" t="s">
        <v>75</v>
      </c>
      <c r="G217" s="442" t="s">
        <v>675</v>
      </c>
      <c r="H217" s="433" t="s">
        <v>691</v>
      </c>
      <c r="I217" s="562" t="s">
        <v>54</v>
      </c>
      <c r="J217" s="563">
        <v>0</v>
      </c>
      <c r="K217" s="563">
        <v>0</v>
      </c>
      <c r="L217" s="564" t="s">
        <v>363</v>
      </c>
      <c r="M217" s="565" t="s">
        <v>363</v>
      </c>
    </row>
    <row r="218" spans="1:13">
      <c r="A218" s="288" t="s">
        <v>323</v>
      </c>
      <c r="B218" s="559" t="s">
        <v>31</v>
      </c>
      <c r="C218" s="560" t="s">
        <v>284</v>
      </c>
      <c r="D218" s="560" t="s">
        <v>699</v>
      </c>
      <c r="E218" s="561" t="s">
        <v>72</v>
      </c>
      <c r="F218" s="561" t="s">
        <v>75</v>
      </c>
      <c r="G218" s="442" t="s">
        <v>675</v>
      </c>
      <c r="H218" s="433" t="s">
        <v>693</v>
      </c>
      <c r="I218" s="562" t="s">
        <v>55</v>
      </c>
      <c r="J218" s="563">
        <v>75</v>
      </c>
      <c r="K218" s="563">
        <v>81.818181818181827</v>
      </c>
      <c r="L218" s="564">
        <v>0</v>
      </c>
      <c r="M218" s="565" t="s">
        <v>363</v>
      </c>
    </row>
    <row r="219" spans="1:13">
      <c r="A219" s="288" t="s">
        <v>323</v>
      </c>
      <c r="B219" s="559" t="s">
        <v>31</v>
      </c>
      <c r="C219" s="560" t="s">
        <v>284</v>
      </c>
      <c r="D219" s="560" t="s">
        <v>699</v>
      </c>
      <c r="E219" s="561" t="s">
        <v>72</v>
      </c>
      <c r="F219" s="561" t="s">
        <v>75</v>
      </c>
      <c r="G219" s="442" t="s">
        <v>675</v>
      </c>
      <c r="H219" s="433" t="s">
        <v>689</v>
      </c>
      <c r="I219" s="562" t="s">
        <v>54</v>
      </c>
      <c r="J219" s="563">
        <v>90</v>
      </c>
      <c r="K219" s="563">
        <v>90</v>
      </c>
      <c r="L219" s="564" t="s">
        <v>363</v>
      </c>
      <c r="M219" s="565" t="s">
        <v>363</v>
      </c>
    </row>
    <row r="220" spans="1:13">
      <c r="A220" s="288" t="s">
        <v>323</v>
      </c>
      <c r="B220" s="559" t="s">
        <v>31</v>
      </c>
      <c r="C220" s="560" t="s">
        <v>284</v>
      </c>
      <c r="D220" s="560" t="s">
        <v>699</v>
      </c>
      <c r="E220" s="561" t="s">
        <v>72</v>
      </c>
      <c r="F220" s="561" t="s">
        <v>75</v>
      </c>
      <c r="G220" s="442" t="s">
        <v>677</v>
      </c>
      <c r="H220" s="433" t="s">
        <v>691</v>
      </c>
      <c r="I220" s="562" t="s">
        <v>55</v>
      </c>
      <c r="J220" s="563">
        <v>43.167701863354033</v>
      </c>
      <c r="K220" s="563">
        <v>83.734939759036138</v>
      </c>
      <c r="L220" s="564">
        <v>0</v>
      </c>
      <c r="M220" s="565" t="s">
        <v>363</v>
      </c>
    </row>
    <row r="221" spans="1:13">
      <c r="A221" s="288" t="s">
        <v>323</v>
      </c>
      <c r="B221" s="559" t="s">
        <v>31</v>
      </c>
      <c r="C221" s="560" t="s">
        <v>284</v>
      </c>
      <c r="D221" s="560" t="s">
        <v>699</v>
      </c>
      <c r="E221" s="561" t="s">
        <v>72</v>
      </c>
      <c r="F221" s="561" t="s">
        <v>75</v>
      </c>
      <c r="G221" s="442" t="s">
        <v>677</v>
      </c>
      <c r="H221" s="433" t="s">
        <v>693</v>
      </c>
      <c r="I221" s="562" t="s">
        <v>55</v>
      </c>
      <c r="J221" s="563">
        <v>49.720670391061446</v>
      </c>
      <c r="K221" s="563">
        <v>74.789915966386559</v>
      </c>
      <c r="L221" s="564">
        <v>0</v>
      </c>
      <c r="M221" s="565" t="s">
        <v>363</v>
      </c>
    </row>
    <row r="222" spans="1:13">
      <c r="A222" s="288" t="s">
        <v>323</v>
      </c>
      <c r="B222" s="559" t="s">
        <v>31</v>
      </c>
      <c r="C222" s="560" t="s">
        <v>284</v>
      </c>
      <c r="D222" s="560" t="s">
        <v>699</v>
      </c>
      <c r="E222" s="561" t="s">
        <v>72</v>
      </c>
      <c r="F222" s="561" t="s">
        <v>75</v>
      </c>
      <c r="G222" s="442" t="s">
        <v>673</v>
      </c>
      <c r="H222" s="433" t="s">
        <v>691</v>
      </c>
      <c r="I222" s="562" t="s">
        <v>55</v>
      </c>
      <c r="J222" s="563">
        <v>14.285714285714285</v>
      </c>
      <c r="K222" s="563">
        <v>100</v>
      </c>
      <c r="L222" s="564">
        <v>0</v>
      </c>
      <c r="M222" s="565" t="s">
        <v>363</v>
      </c>
    </row>
    <row r="223" spans="1:13">
      <c r="A223" s="288" t="s">
        <v>323</v>
      </c>
      <c r="B223" s="559" t="s">
        <v>31</v>
      </c>
      <c r="C223" s="560" t="s">
        <v>284</v>
      </c>
      <c r="D223" s="560" t="s">
        <v>699</v>
      </c>
      <c r="E223" s="561" t="s">
        <v>72</v>
      </c>
      <c r="F223" s="561" t="s">
        <v>75</v>
      </c>
      <c r="G223" s="442" t="s">
        <v>673</v>
      </c>
      <c r="H223" s="433" t="s">
        <v>693</v>
      </c>
      <c r="I223" s="562" t="s">
        <v>54</v>
      </c>
      <c r="J223" s="563">
        <v>33.333333333333329</v>
      </c>
      <c r="K223" s="563">
        <v>33.333333333333329</v>
      </c>
      <c r="L223" s="564">
        <v>0</v>
      </c>
      <c r="M223" s="565" t="s">
        <v>363</v>
      </c>
    </row>
    <row r="224" spans="1:13">
      <c r="A224" s="288" t="s">
        <v>323</v>
      </c>
      <c r="B224" s="559" t="s">
        <v>31</v>
      </c>
      <c r="C224" s="560" t="s">
        <v>468</v>
      </c>
      <c r="D224" s="560" t="s">
        <v>700</v>
      </c>
      <c r="E224" s="561" t="s">
        <v>72</v>
      </c>
      <c r="F224" s="561" t="s">
        <v>75</v>
      </c>
      <c r="G224" s="442" t="s">
        <v>672</v>
      </c>
      <c r="H224" s="433" t="s">
        <v>689</v>
      </c>
      <c r="I224" s="562" t="s">
        <v>54</v>
      </c>
      <c r="J224" s="563">
        <v>46.666666666666664</v>
      </c>
      <c r="K224" s="563">
        <v>46.666666666666664</v>
      </c>
      <c r="L224" s="564">
        <v>0.55857440028296812</v>
      </c>
      <c r="M224" s="565" t="s">
        <v>363</v>
      </c>
    </row>
    <row r="225" spans="1:13">
      <c r="A225" s="288" t="s">
        <v>323</v>
      </c>
      <c r="B225" s="559" t="s">
        <v>31</v>
      </c>
      <c r="C225" s="560" t="s">
        <v>468</v>
      </c>
      <c r="D225" s="560" t="s">
        <v>700</v>
      </c>
      <c r="E225" s="561" t="s">
        <v>72</v>
      </c>
      <c r="F225" s="561" t="s">
        <v>75</v>
      </c>
      <c r="G225" s="442" t="s">
        <v>672</v>
      </c>
      <c r="H225" s="433" t="s">
        <v>690</v>
      </c>
      <c r="I225" s="562" t="s">
        <v>55</v>
      </c>
      <c r="J225" s="563">
        <v>40</v>
      </c>
      <c r="K225" s="563">
        <v>50</v>
      </c>
      <c r="L225" s="564">
        <v>0</v>
      </c>
      <c r="M225" s="565" t="s">
        <v>363</v>
      </c>
    </row>
    <row r="226" spans="1:13">
      <c r="A226" s="288" t="s">
        <v>323</v>
      </c>
      <c r="B226" s="559" t="s">
        <v>31</v>
      </c>
      <c r="C226" s="560" t="s">
        <v>468</v>
      </c>
      <c r="D226" s="560" t="s">
        <v>700</v>
      </c>
      <c r="E226" s="561" t="s">
        <v>72</v>
      </c>
      <c r="F226" s="561" t="s">
        <v>75</v>
      </c>
      <c r="G226" s="442" t="s">
        <v>671</v>
      </c>
      <c r="H226" s="433" t="s">
        <v>691</v>
      </c>
      <c r="I226" s="562" t="s">
        <v>55</v>
      </c>
      <c r="J226" s="563">
        <v>35.714285714285715</v>
      </c>
      <c r="K226" s="563">
        <v>83.333333333333343</v>
      </c>
      <c r="L226" s="564">
        <v>0.5</v>
      </c>
      <c r="M226" s="565" t="s">
        <v>363</v>
      </c>
    </row>
    <row r="227" spans="1:13">
      <c r="A227" s="288" t="s">
        <v>323</v>
      </c>
      <c r="B227" s="559" t="s">
        <v>31</v>
      </c>
      <c r="C227" s="560" t="s">
        <v>468</v>
      </c>
      <c r="D227" s="560" t="s">
        <v>700</v>
      </c>
      <c r="E227" s="561" t="s">
        <v>72</v>
      </c>
      <c r="F227" s="561" t="s">
        <v>75</v>
      </c>
      <c r="G227" s="442" t="s">
        <v>671</v>
      </c>
      <c r="H227" s="433" t="s">
        <v>692</v>
      </c>
      <c r="I227" s="562" t="s">
        <v>54</v>
      </c>
      <c r="J227" s="563">
        <v>0</v>
      </c>
      <c r="K227" s="563">
        <v>0</v>
      </c>
      <c r="L227" s="564" t="s">
        <v>363</v>
      </c>
      <c r="M227" s="565" t="s">
        <v>363</v>
      </c>
    </row>
    <row r="228" spans="1:13">
      <c r="A228" s="288" t="s">
        <v>323</v>
      </c>
      <c r="B228" s="559" t="s">
        <v>31</v>
      </c>
      <c r="C228" s="560" t="s">
        <v>468</v>
      </c>
      <c r="D228" s="560" t="s">
        <v>700</v>
      </c>
      <c r="E228" s="561" t="s">
        <v>72</v>
      </c>
      <c r="F228" s="561" t="s">
        <v>75</v>
      </c>
      <c r="G228" s="442" t="s">
        <v>679</v>
      </c>
      <c r="H228" s="433" t="s">
        <v>692</v>
      </c>
      <c r="I228" s="562" t="s">
        <v>54</v>
      </c>
      <c r="J228" s="563">
        <v>100</v>
      </c>
      <c r="K228" s="563">
        <v>100</v>
      </c>
      <c r="L228" s="564" t="s">
        <v>363</v>
      </c>
      <c r="M228" s="565" t="s">
        <v>363</v>
      </c>
    </row>
    <row r="229" spans="1:13">
      <c r="A229" s="288" t="s">
        <v>323</v>
      </c>
      <c r="B229" s="559" t="s">
        <v>31</v>
      </c>
      <c r="C229" s="560" t="s">
        <v>468</v>
      </c>
      <c r="D229" s="560" t="s">
        <v>700</v>
      </c>
      <c r="E229" s="561" t="s">
        <v>72</v>
      </c>
      <c r="F229" s="561" t="s">
        <v>75</v>
      </c>
      <c r="G229" s="442" t="s">
        <v>678</v>
      </c>
      <c r="H229" s="433" t="s">
        <v>691</v>
      </c>
      <c r="I229" s="562" t="s">
        <v>55</v>
      </c>
      <c r="J229" s="563">
        <v>56.25</v>
      </c>
      <c r="K229" s="563">
        <v>90</v>
      </c>
      <c r="L229" s="564">
        <v>0.37311891876870712</v>
      </c>
      <c r="M229" s="565" t="s">
        <v>363</v>
      </c>
    </row>
    <row r="230" spans="1:13">
      <c r="A230" s="288" t="s">
        <v>323</v>
      </c>
      <c r="B230" s="559" t="s">
        <v>31</v>
      </c>
      <c r="C230" s="560" t="s">
        <v>468</v>
      </c>
      <c r="D230" s="560" t="s">
        <v>700</v>
      </c>
      <c r="E230" s="561" t="s">
        <v>72</v>
      </c>
      <c r="F230" s="561" t="s">
        <v>75</v>
      </c>
      <c r="G230" s="442" t="s">
        <v>678</v>
      </c>
      <c r="H230" s="433" t="s">
        <v>693</v>
      </c>
      <c r="I230" s="562" t="s">
        <v>55</v>
      </c>
      <c r="J230" s="563">
        <v>48</v>
      </c>
      <c r="K230" s="563">
        <v>68.181818181818173</v>
      </c>
      <c r="L230" s="564">
        <v>0.39006225153098339</v>
      </c>
      <c r="M230" s="565" t="s">
        <v>363</v>
      </c>
    </row>
    <row r="231" spans="1:13">
      <c r="A231" s="288" t="s">
        <v>323</v>
      </c>
      <c r="B231" s="559" t="s">
        <v>31</v>
      </c>
      <c r="C231" s="560" t="s">
        <v>468</v>
      </c>
      <c r="D231" s="560" t="s">
        <v>700</v>
      </c>
      <c r="E231" s="561" t="s">
        <v>72</v>
      </c>
      <c r="F231" s="561" t="s">
        <v>75</v>
      </c>
      <c r="G231" s="442" t="s">
        <v>678</v>
      </c>
      <c r="H231" s="433" t="s">
        <v>692</v>
      </c>
      <c r="I231" s="562" t="s">
        <v>54</v>
      </c>
      <c r="J231" s="563">
        <v>20</v>
      </c>
      <c r="K231" s="563">
        <v>20</v>
      </c>
      <c r="L231" s="564">
        <v>0</v>
      </c>
      <c r="M231" s="565" t="s">
        <v>363</v>
      </c>
    </row>
    <row r="232" spans="1:13">
      <c r="A232" s="288" t="s">
        <v>323</v>
      </c>
      <c r="B232" s="559" t="s">
        <v>31</v>
      </c>
      <c r="C232" s="560" t="s">
        <v>468</v>
      </c>
      <c r="D232" s="560" t="s">
        <v>700</v>
      </c>
      <c r="E232" s="561" t="s">
        <v>72</v>
      </c>
      <c r="F232" s="561" t="s">
        <v>75</v>
      </c>
      <c r="G232" s="442" t="s">
        <v>674</v>
      </c>
      <c r="H232" s="433" t="s">
        <v>691</v>
      </c>
      <c r="I232" s="562" t="s">
        <v>55</v>
      </c>
      <c r="J232" s="563">
        <v>34.285714285714285</v>
      </c>
      <c r="K232" s="563">
        <v>92.307692307692307</v>
      </c>
      <c r="L232" s="564">
        <v>0.84726931608714617</v>
      </c>
      <c r="M232" s="565" t="s">
        <v>363</v>
      </c>
    </row>
    <row r="233" spans="1:13">
      <c r="A233" s="288" t="s">
        <v>323</v>
      </c>
      <c r="B233" s="559" t="s">
        <v>31</v>
      </c>
      <c r="C233" s="560" t="s">
        <v>468</v>
      </c>
      <c r="D233" s="560" t="s">
        <v>700</v>
      </c>
      <c r="E233" s="561" t="s">
        <v>72</v>
      </c>
      <c r="F233" s="561" t="s">
        <v>75</v>
      </c>
      <c r="G233" s="442" t="s">
        <v>674</v>
      </c>
      <c r="H233" s="433" t="s">
        <v>693</v>
      </c>
      <c r="I233" s="562" t="s">
        <v>55</v>
      </c>
      <c r="J233" s="563">
        <v>58.928571428571431</v>
      </c>
      <c r="K233" s="563">
        <v>80.487804878048792</v>
      </c>
      <c r="L233" s="564">
        <v>0.31585258269373778</v>
      </c>
      <c r="M233" s="565" t="s">
        <v>363</v>
      </c>
    </row>
    <row r="234" spans="1:13">
      <c r="A234" s="288" t="s">
        <v>323</v>
      </c>
      <c r="B234" s="559" t="s">
        <v>31</v>
      </c>
      <c r="C234" s="560" t="s">
        <v>468</v>
      </c>
      <c r="D234" s="560" t="s">
        <v>700</v>
      </c>
      <c r="E234" s="561" t="s">
        <v>72</v>
      </c>
      <c r="F234" s="561" t="s">
        <v>75</v>
      </c>
      <c r="G234" s="442" t="s">
        <v>674</v>
      </c>
      <c r="H234" s="433" t="s">
        <v>692</v>
      </c>
      <c r="I234" s="562" t="s">
        <v>55</v>
      </c>
      <c r="J234" s="563">
        <v>60</v>
      </c>
      <c r="K234" s="563">
        <v>63.157894736842103</v>
      </c>
      <c r="L234" s="564">
        <v>0.62663485983886336</v>
      </c>
      <c r="M234" s="565" t="s">
        <v>363</v>
      </c>
    </row>
    <row r="235" spans="1:13">
      <c r="A235" s="288" t="s">
        <v>323</v>
      </c>
      <c r="B235" s="559" t="s">
        <v>31</v>
      </c>
      <c r="C235" s="560" t="s">
        <v>468</v>
      </c>
      <c r="D235" s="560" t="s">
        <v>700</v>
      </c>
      <c r="E235" s="561" t="s">
        <v>72</v>
      </c>
      <c r="F235" s="561" t="s">
        <v>75</v>
      </c>
      <c r="G235" s="442" t="s">
        <v>674</v>
      </c>
      <c r="H235" s="433" t="s">
        <v>689</v>
      </c>
      <c r="I235" s="562" t="s">
        <v>54</v>
      </c>
      <c r="J235" s="563">
        <v>40</v>
      </c>
      <c r="K235" s="563">
        <v>40</v>
      </c>
      <c r="L235" s="564">
        <v>0.32819550816538934</v>
      </c>
      <c r="M235" s="565" t="s">
        <v>363</v>
      </c>
    </row>
    <row r="236" spans="1:13">
      <c r="A236" s="288" t="s">
        <v>323</v>
      </c>
      <c r="B236" s="559" t="s">
        <v>31</v>
      </c>
      <c r="C236" s="560" t="s">
        <v>468</v>
      </c>
      <c r="D236" s="560" t="s">
        <v>700</v>
      </c>
      <c r="E236" s="561" t="s">
        <v>72</v>
      </c>
      <c r="F236" s="561" t="s">
        <v>75</v>
      </c>
      <c r="G236" s="442" t="s">
        <v>674</v>
      </c>
      <c r="H236" s="433" t="s">
        <v>690</v>
      </c>
      <c r="I236" s="562" t="s">
        <v>54</v>
      </c>
      <c r="J236" s="563">
        <v>66.666666666666657</v>
      </c>
      <c r="K236" s="563">
        <v>66.666666666666657</v>
      </c>
      <c r="L236" s="564">
        <v>0.70710678118654746</v>
      </c>
      <c r="M236" s="565" t="s">
        <v>363</v>
      </c>
    </row>
    <row r="237" spans="1:13">
      <c r="A237" s="288" t="s">
        <v>323</v>
      </c>
      <c r="B237" s="559" t="s">
        <v>31</v>
      </c>
      <c r="C237" s="560" t="s">
        <v>468</v>
      </c>
      <c r="D237" s="560" t="s">
        <v>700</v>
      </c>
      <c r="E237" s="561" t="s">
        <v>72</v>
      </c>
      <c r="F237" s="561" t="s">
        <v>75</v>
      </c>
      <c r="G237" s="442" t="s">
        <v>675</v>
      </c>
      <c r="H237" s="433" t="s">
        <v>691</v>
      </c>
      <c r="I237" s="562" t="s">
        <v>54</v>
      </c>
      <c r="J237" s="563">
        <v>0</v>
      </c>
      <c r="K237" s="563">
        <v>0</v>
      </c>
      <c r="L237" s="564" t="s">
        <v>363</v>
      </c>
      <c r="M237" s="565" t="s">
        <v>363</v>
      </c>
    </row>
    <row r="238" spans="1:13">
      <c r="A238" s="288" t="s">
        <v>323</v>
      </c>
      <c r="B238" s="559" t="s">
        <v>31</v>
      </c>
      <c r="C238" s="560" t="s">
        <v>468</v>
      </c>
      <c r="D238" s="560" t="s">
        <v>700</v>
      </c>
      <c r="E238" s="561" t="s">
        <v>72</v>
      </c>
      <c r="F238" s="561" t="s">
        <v>75</v>
      </c>
      <c r="G238" s="442" t="s">
        <v>675</v>
      </c>
      <c r="H238" s="433" t="s">
        <v>693</v>
      </c>
      <c r="I238" s="562" t="s">
        <v>55</v>
      </c>
      <c r="J238" s="563">
        <v>75</v>
      </c>
      <c r="K238" s="563">
        <v>81.818181818181827</v>
      </c>
      <c r="L238" s="564">
        <v>0.20401123464196991</v>
      </c>
      <c r="M238" s="565" t="s">
        <v>363</v>
      </c>
    </row>
    <row r="239" spans="1:13">
      <c r="A239" s="288" t="s">
        <v>323</v>
      </c>
      <c r="B239" s="559" t="s">
        <v>31</v>
      </c>
      <c r="C239" s="560" t="s">
        <v>468</v>
      </c>
      <c r="D239" s="560" t="s">
        <v>700</v>
      </c>
      <c r="E239" s="561" t="s">
        <v>72</v>
      </c>
      <c r="F239" s="561" t="s">
        <v>75</v>
      </c>
      <c r="G239" s="442" t="s">
        <v>675</v>
      </c>
      <c r="H239" s="433" t="s">
        <v>689</v>
      </c>
      <c r="I239" s="562" t="s">
        <v>54</v>
      </c>
      <c r="J239" s="563">
        <v>90</v>
      </c>
      <c r="K239" s="563">
        <v>90</v>
      </c>
      <c r="L239" s="564" t="s">
        <v>363</v>
      </c>
      <c r="M239" s="565" t="s">
        <v>363</v>
      </c>
    </row>
    <row r="240" spans="1:13">
      <c r="A240" s="288" t="s">
        <v>323</v>
      </c>
      <c r="B240" s="559" t="s">
        <v>31</v>
      </c>
      <c r="C240" s="560" t="s">
        <v>468</v>
      </c>
      <c r="D240" s="560" t="s">
        <v>700</v>
      </c>
      <c r="E240" s="561" t="s">
        <v>72</v>
      </c>
      <c r="F240" s="561" t="s">
        <v>75</v>
      </c>
      <c r="G240" s="442" t="s">
        <v>677</v>
      </c>
      <c r="H240" s="433" t="s">
        <v>691</v>
      </c>
      <c r="I240" s="562" t="s">
        <v>55</v>
      </c>
      <c r="J240" s="563">
        <v>43.167701863354033</v>
      </c>
      <c r="K240" s="563">
        <v>83.734939759036138</v>
      </c>
      <c r="L240" s="564">
        <v>0.27337359326004756</v>
      </c>
      <c r="M240" s="565" t="s">
        <v>363</v>
      </c>
    </row>
    <row r="241" spans="1:13">
      <c r="A241" s="288" t="s">
        <v>323</v>
      </c>
      <c r="B241" s="559" t="s">
        <v>31</v>
      </c>
      <c r="C241" s="560" t="s">
        <v>468</v>
      </c>
      <c r="D241" s="560" t="s">
        <v>700</v>
      </c>
      <c r="E241" s="561" t="s">
        <v>72</v>
      </c>
      <c r="F241" s="561" t="s">
        <v>75</v>
      </c>
      <c r="G241" s="442" t="s">
        <v>677</v>
      </c>
      <c r="H241" s="433" t="s">
        <v>693</v>
      </c>
      <c r="I241" s="562" t="s">
        <v>55</v>
      </c>
      <c r="J241" s="563">
        <v>49.720670391061446</v>
      </c>
      <c r="K241" s="563">
        <v>74.789915966386559</v>
      </c>
      <c r="L241" s="564">
        <v>0.26571372238504531</v>
      </c>
      <c r="M241" s="565" t="s">
        <v>363</v>
      </c>
    </row>
    <row r="242" spans="1:13">
      <c r="A242" s="288" t="s">
        <v>323</v>
      </c>
      <c r="B242" s="559" t="s">
        <v>31</v>
      </c>
      <c r="C242" s="560" t="s">
        <v>468</v>
      </c>
      <c r="D242" s="560" t="s">
        <v>700</v>
      </c>
      <c r="E242" s="561" t="s">
        <v>72</v>
      </c>
      <c r="F242" s="561" t="s">
        <v>75</v>
      </c>
      <c r="G242" s="442" t="s">
        <v>673</v>
      </c>
      <c r="H242" s="433" t="s">
        <v>691</v>
      </c>
      <c r="I242" s="562" t="s">
        <v>55</v>
      </c>
      <c r="J242" s="563">
        <v>14.285714285714285</v>
      </c>
      <c r="K242" s="563">
        <v>100</v>
      </c>
      <c r="L242" s="564">
        <v>0</v>
      </c>
      <c r="M242" s="565" t="s">
        <v>363</v>
      </c>
    </row>
    <row r="243" spans="1:13">
      <c r="A243" s="288" t="s">
        <v>323</v>
      </c>
      <c r="B243" s="559" t="s">
        <v>31</v>
      </c>
      <c r="C243" s="560" t="s">
        <v>468</v>
      </c>
      <c r="D243" s="560" t="s">
        <v>700</v>
      </c>
      <c r="E243" s="561" t="s">
        <v>72</v>
      </c>
      <c r="F243" s="561" t="s">
        <v>75</v>
      </c>
      <c r="G243" s="442" t="s">
        <v>673</v>
      </c>
      <c r="H243" s="433" t="s">
        <v>693</v>
      </c>
      <c r="I243" s="562" t="s">
        <v>54</v>
      </c>
      <c r="J243" s="563">
        <v>33.333333333333329</v>
      </c>
      <c r="K243" s="563">
        <v>33.333333333333329</v>
      </c>
      <c r="L243" s="564">
        <v>0</v>
      </c>
      <c r="M243" s="565" t="s">
        <v>363</v>
      </c>
    </row>
    <row r="244" spans="1:13">
      <c r="A244" s="288" t="s">
        <v>323</v>
      </c>
      <c r="B244" s="559" t="s">
        <v>31</v>
      </c>
      <c r="C244" s="560" t="s">
        <v>701</v>
      </c>
      <c r="D244" s="560" t="s">
        <v>469</v>
      </c>
      <c r="E244" s="561" t="s">
        <v>72</v>
      </c>
      <c r="F244" s="561" t="s">
        <v>75</v>
      </c>
      <c r="G244" s="442" t="s">
        <v>672</v>
      </c>
      <c r="H244" s="433" t="s">
        <v>689</v>
      </c>
      <c r="I244" s="562" t="s">
        <v>54</v>
      </c>
      <c r="J244" s="563">
        <v>46.666666666666664</v>
      </c>
      <c r="K244" s="563">
        <v>46.666666666666664</v>
      </c>
      <c r="L244" s="566" t="s">
        <v>363</v>
      </c>
      <c r="M244" s="565" t="s">
        <v>363</v>
      </c>
    </row>
    <row r="245" spans="1:13">
      <c r="A245" s="288" t="s">
        <v>323</v>
      </c>
      <c r="B245" s="559" t="s">
        <v>31</v>
      </c>
      <c r="C245" s="560" t="s">
        <v>701</v>
      </c>
      <c r="D245" s="560" t="s">
        <v>469</v>
      </c>
      <c r="E245" s="561" t="s">
        <v>72</v>
      </c>
      <c r="F245" s="561" t="s">
        <v>75</v>
      </c>
      <c r="G245" s="442" t="s">
        <v>672</v>
      </c>
      <c r="H245" s="433" t="s">
        <v>690</v>
      </c>
      <c r="I245" s="562" t="s">
        <v>55</v>
      </c>
      <c r="J245" s="563">
        <v>40</v>
      </c>
      <c r="K245" s="563">
        <v>50</v>
      </c>
      <c r="L245" s="566" t="s">
        <v>363</v>
      </c>
      <c r="M245" s="565" t="s">
        <v>363</v>
      </c>
    </row>
    <row r="246" spans="1:13">
      <c r="A246" s="288" t="s">
        <v>323</v>
      </c>
      <c r="B246" s="559" t="s">
        <v>31</v>
      </c>
      <c r="C246" s="560" t="s">
        <v>701</v>
      </c>
      <c r="D246" s="560" t="s">
        <v>469</v>
      </c>
      <c r="E246" s="561" t="s">
        <v>72</v>
      </c>
      <c r="F246" s="561" t="s">
        <v>75</v>
      </c>
      <c r="G246" s="442" t="s">
        <v>671</v>
      </c>
      <c r="H246" s="433" t="s">
        <v>691</v>
      </c>
      <c r="I246" s="562" t="s">
        <v>55</v>
      </c>
      <c r="J246" s="563">
        <v>35.714285714285715</v>
      </c>
      <c r="K246" s="563">
        <v>83.333333333333343</v>
      </c>
      <c r="L246" s="566" t="s">
        <v>363</v>
      </c>
      <c r="M246" s="565" t="s">
        <v>363</v>
      </c>
    </row>
    <row r="247" spans="1:13">
      <c r="A247" s="288" t="s">
        <v>323</v>
      </c>
      <c r="B247" s="559" t="s">
        <v>31</v>
      </c>
      <c r="C247" s="560" t="s">
        <v>701</v>
      </c>
      <c r="D247" s="560" t="s">
        <v>469</v>
      </c>
      <c r="E247" s="561" t="s">
        <v>72</v>
      </c>
      <c r="F247" s="561" t="s">
        <v>75</v>
      </c>
      <c r="G247" s="442" t="s">
        <v>671</v>
      </c>
      <c r="H247" s="433" t="s">
        <v>692</v>
      </c>
      <c r="I247" s="562" t="s">
        <v>54</v>
      </c>
      <c r="J247" s="563">
        <v>0</v>
      </c>
      <c r="K247" s="563">
        <v>0</v>
      </c>
      <c r="L247" s="566" t="s">
        <v>363</v>
      </c>
      <c r="M247" s="565" t="s">
        <v>363</v>
      </c>
    </row>
    <row r="248" spans="1:13">
      <c r="A248" s="288" t="s">
        <v>323</v>
      </c>
      <c r="B248" s="559" t="s">
        <v>31</v>
      </c>
      <c r="C248" s="560" t="s">
        <v>701</v>
      </c>
      <c r="D248" s="560" t="s">
        <v>469</v>
      </c>
      <c r="E248" s="561" t="s">
        <v>72</v>
      </c>
      <c r="F248" s="561" t="s">
        <v>75</v>
      </c>
      <c r="G248" s="442" t="s">
        <v>679</v>
      </c>
      <c r="H248" s="433" t="s">
        <v>692</v>
      </c>
      <c r="I248" s="562" t="s">
        <v>54</v>
      </c>
      <c r="J248" s="563">
        <v>100</v>
      </c>
      <c r="K248" s="563">
        <v>100</v>
      </c>
      <c r="L248" s="564" t="s">
        <v>363</v>
      </c>
      <c r="M248" s="565" t="s">
        <v>363</v>
      </c>
    </row>
    <row r="249" spans="1:13">
      <c r="A249" s="288" t="s">
        <v>323</v>
      </c>
      <c r="B249" s="559" t="s">
        <v>31</v>
      </c>
      <c r="C249" s="560" t="s">
        <v>701</v>
      </c>
      <c r="D249" s="560" t="s">
        <v>469</v>
      </c>
      <c r="E249" s="561" t="s">
        <v>72</v>
      </c>
      <c r="F249" s="561" t="s">
        <v>75</v>
      </c>
      <c r="G249" s="442" t="s">
        <v>678</v>
      </c>
      <c r="H249" s="433" t="s">
        <v>691</v>
      </c>
      <c r="I249" s="562" t="s">
        <v>55</v>
      </c>
      <c r="J249" s="563">
        <v>56.25</v>
      </c>
      <c r="K249" s="563">
        <v>90</v>
      </c>
      <c r="L249" s="566" t="s">
        <v>363</v>
      </c>
      <c r="M249" s="565" t="s">
        <v>363</v>
      </c>
    </row>
    <row r="250" spans="1:13">
      <c r="A250" s="288" t="s">
        <v>323</v>
      </c>
      <c r="B250" s="559" t="s">
        <v>31</v>
      </c>
      <c r="C250" s="560" t="s">
        <v>701</v>
      </c>
      <c r="D250" s="560" t="s">
        <v>469</v>
      </c>
      <c r="E250" s="561" t="s">
        <v>72</v>
      </c>
      <c r="F250" s="561" t="s">
        <v>75</v>
      </c>
      <c r="G250" s="442" t="s">
        <v>678</v>
      </c>
      <c r="H250" s="433" t="s">
        <v>693</v>
      </c>
      <c r="I250" s="562" t="s">
        <v>55</v>
      </c>
      <c r="J250" s="563">
        <v>48</v>
      </c>
      <c r="K250" s="563">
        <v>68.181818181818173</v>
      </c>
      <c r="L250" s="566" t="s">
        <v>363</v>
      </c>
      <c r="M250" s="565" t="s">
        <v>363</v>
      </c>
    </row>
    <row r="251" spans="1:13">
      <c r="A251" s="288" t="s">
        <v>323</v>
      </c>
      <c r="B251" s="559" t="s">
        <v>31</v>
      </c>
      <c r="C251" s="560" t="s">
        <v>701</v>
      </c>
      <c r="D251" s="560" t="s">
        <v>469</v>
      </c>
      <c r="E251" s="561" t="s">
        <v>72</v>
      </c>
      <c r="F251" s="561" t="s">
        <v>75</v>
      </c>
      <c r="G251" s="442" t="s">
        <v>678</v>
      </c>
      <c r="H251" s="433" t="s">
        <v>692</v>
      </c>
      <c r="I251" s="562" t="s">
        <v>54</v>
      </c>
      <c r="J251" s="563">
        <v>20</v>
      </c>
      <c r="K251" s="563">
        <v>20</v>
      </c>
      <c r="L251" s="566" t="s">
        <v>363</v>
      </c>
      <c r="M251" s="565" t="s">
        <v>363</v>
      </c>
    </row>
    <row r="252" spans="1:13">
      <c r="A252" s="288" t="s">
        <v>323</v>
      </c>
      <c r="B252" s="559" t="s">
        <v>31</v>
      </c>
      <c r="C252" s="560" t="s">
        <v>701</v>
      </c>
      <c r="D252" s="560" t="s">
        <v>469</v>
      </c>
      <c r="E252" s="561" t="s">
        <v>72</v>
      </c>
      <c r="F252" s="561" t="s">
        <v>75</v>
      </c>
      <c r="G252" s="442" t="s">
        <v>674</v>
      </c>
      <c r="H252" s="433" t="s">
        <v>691</v>
      </c>
      <c r="I252" s="562" t="s">
        <v>55</v>
      </c>
      <c r="J252" s="563">
        <v>34.285714285714285</v>
      </c>
      <c r="K252" s="563">
        <v>92.307692307692307</v>
      </c>
      <c r="L252" s="566" t="s">
        <v>363</v>
      </c>
      <c r="M252" s="565" t="s">
        <v>363</v>
      </c>
    </row>
    <row r="253" spans="1:13">
      <c r="A253" s="288" t="s">
        <v>323</v>
      </c>
      <c r="B253" s="559" t="s">
        <v>31</v>
      </c>
      <c r="C253" s="560" t="s">
        <v>701</v>
      </c>
      <c r="D253" s="560" t="s">
        <v>469</v>
      </c>
      <c r="E253" s="561" t="s">
        <v>72</v>
      </c>
      <c r="F253" s="561" t="s">
        <v>75</v>
      </c>
      <c r="G253" s="442" t="s">
        <v>674</v>
      </c>
      <c r="H253" s="433" t="s">
        <v>693</v>
      </c>
      <c r="I253" s="562" t="s">
        <v>55</v>
      </c>
      <c r="J253" s="563">
        <v>58.928571428571431</v>
      </c>
      <c r="K253" s="563">
        <v>80.487804878048792</v>
      </c>
      <c r="L253" s="566" t="s">
        <v>363</v>
      </c>
      <c r="M253" s="565" t="s">
        <v>363</v>
      </c>
    </row>
    <row r="254" spans="1:13">
      <c r="A254" s="288" t="s">
        <v>323</v>
      </c>
      <c r="B254" s="559" t="s">
        <v>31</v>
      </c>
      <c r="C254" s="560" t="s">
        <v>701</v>
      </c>
      <c r="D254" s="560" t="s">
        <v>469</v>
      </c>
      <c r="E254" s="561" t="s">
        <v>72</v>
      </c>
      <c r="F254" s="561" t="s">
        <v>75</v>
      </c>
      <c r="G254" s="442" t="s">
        <v>674</v>
      </c>
      <c r="H254" s="433" t="s">
        <v>692</v>
      </c>
      <c r="I254" s="562" t="s">
        <v>55</v>
      </c>
      <c r="J254" s="563">
        <v>60</v>
      </c>
      <c r="K254" s="563">
        <v>63.157894736842103</v>
      </c>
      <c r="L254" s="566" t="s">
        <v>363</v>
      </c>
      <c r="M254" s="565" t="s">
        <v>363</v>
      </c>
    </row>
    <row r="255" spans="1:13">
      <c r="A255" s="288" t="s">
        <v>323</v>
      </c>
      <c r="B255" s="559" t="s">
        <v>31</v>
      </c>
      <c r="C255" s="560" t="s">
        <v>701</v>
      </c>
      <c r="D255" s="560" t="s">
        <v>469</v>
      </c>
      <c r="E255" s="561" t="s">
        <v>72</v>
      </c>
      <c r="F255" s="561" t="s">
        <v>75</v>
      </c>
      <c r="G255" s="442" t="s">
        <v>674</v>
      </c>
      <c r="H255" s="433" t="s">
        <v>689</v>
      </c>
      <c r="I255" s="562" t="s">
        <v>54</v>
      </c>
      <c r="J255" s="563">
        <v>40</v>
      </c>
      <c r="K255" s="563">
        <v>40</v>
      </c>
      <c r="L255" s="566" t="s">
        <v>363</v>
      </c>
      <c r="M255" s="565" t="s">
        <v>363</v>
      </c>
    </row>
    <row r="256" spans="1:13">
      <c r="A256" s="288" t="s">
        <v>323</v>
      </c>
      <c r="B256" s="559" t="s">
        <v>31</v>
      </c>
      <c r="C256" s="560" t="s">
        <v>701</v>
      </c>
      <c r="D256" s="560" t="s">
        <v>469</v>
      </c>
      <c r="E256" s="561" t="s">
        <v>72</v>
      </c>
      <c r="F256" s="561" t="s">
        <v>75</v>
      </c>
      <c r="G256" s="442" t="s">
        <v>674</v>
      </c>
      <c r="H256" s="433" t="s">
        <v>690</v>
      </c>
      <c r="I256" s="562" t="s">
        <v>54</v>
      </c>
      <c r="J256" s="563">
        <v>66.666666666666657</v>
      </c>
      <c r="K256" s="563">
        <v>66.666666666666657</v>
      </c>
      <c r="L256" s="566" t="s">
        <v>363</v>
      </c>
      <c r="M256" s="565" t="s">
        <v>363</v>
      </c>
    </row>
    <row r="257" spans="1:13">
      <c r="A257" s="288" t="s">
        <v>323</v>
      </c>
      <c r="B257" s="559" t="s">
        <v>31</v>
      </c>
      <c r="C257" s="560" t="s">
        <v>701</v>
      </c>
      <c r="D257" s="560" t="s">
        <v>469</v>
      </c>
      <c r="E257" s="561" t="s">
        <v>72</v>
      </c>
      <c r="F257" s="561" t="s">
        <v>75</v>
      </c>
      <c r="G257" s="442" t="s">
        <v>675</v>
      </c>
      <c r="H257" s="433" t="s">
        <v>691</v>
      </c>
      <c r="I257" s="562" t="s">
        <v>54</v>
      </c>
      <c r="J257" s="563">
        <v>0</v>
      </c>
      <c r="K257" s="563">
        <v>0</v>
      </c>
      <c r="L257" s="566" t="s">
        <v>363</v>
      </c>
      <c r="M257" s="565" t="s">
        <v>363</v>
      </c>
    </row>
    <row r="258" spans="1:13">
      <c r="A258" s="288" t="s">
        <v>323</v>
      </c>
      <c r="B258" s="559" t="s">
        <v>31</v>
      </c>
      <c r="C258" s="560" t="s">
        <v>701</v>
      </c>
      <c r="D258" s="560" t="s">
        <v>469</v>
      </c>
      <c r="E258" s="561" t="s">
        <v>72</v>
      </c>
      <c r="F258" s="561" t="s">
        <v>75</v>
      </c>
      <c r="G258" s="442" t="s">
        <v>675</v>
      </c>
      <c r="H258" s="433" t="s">
        <v>693</v>
      </c>
      <c r="I258" s="562" t="s">
        <v>55</v>
      </c>
      <c r="J258" s="563">
        <v>75</v>
      </c>
      <c r="K258" s="563">
        <v>81.818181818181827</v>
      </c>
      <c r="L258" s="566" t="s">
        <v>363</v>
      </c>
      <c r="M258" s="565" t="s">
        <v>363</v>
      </c>
    </row>
    <row r="259" spans="1:13">
      <c r="A259" s="288" t="s">
        <v>323</v>
      </c>
      <c r="B259" s="559" t="s">
        <v>31</v>
      </c>
      <c r="C259" s="560" t="s">
        <v>701</v>
      </c>
      <c r="D259" s="560" t="s">
        <v>469</v>
      </c>
      <c r="E259" s="561" t="s">
        <v>72</v>
      </c>
      <c r="F259" s="561" t="s">
        <v>75</v>
      </c>
      <c r="G259" s="442" t="s">
        <v>675</v>
      </c>
      <c r="H259" s="433" t="s">
        <v>689</v>
      </c>
      <c r="I259" s="562" t="s">
        <v>54</v>
      </c>
      <c r="J259" s="563">
        <v>90</v>
      </c>
      <c r="K259" s="563">
        <v>90</v>
      </c>
      <c r="L259" s="564" t="s">
        <v>363</v>
      </c>
      <c r="M259" s="565" t="s">
        <v>363</v>
      </c>
    </row>
    <row r="260" spans="1:13">
      <c r="A260" s="288" t="s">
        <v>323</v>
      </c>
      <c r="B260" s="559" t="s">
        <v>31</v>
      </c>
      <c r="C260" s="560" t="s">
        <v>701</v>
      </c>
      <c r="D260" s="560" t="s">
        <v>469</v>
      </c>
      <c r="E260" s="561" t="s">
        <v>72</v>
      </c>
      <c r="F260" s="561" t="s">
        <v>75</v>
      </c>
      <c r="G260" s="442" t="s">
        <v>677</v>
      </c>
      <c r="H260" s="433" t="s">
        <v>691</v>
      </c>
      <c r="I260" s="562" t="s">
        <v>55</v>
      </c>
      <c r="J260" s="563">
        <v>43.167701863354033</v>
      </c>
      <c r="K260" s="563">
        <v>83.734939759036138</v>
      </c>
      <c r="L260" s="566" t="s">
        <v>363</v>
      </c>
      <c r="M260" s="565" t="s">
        <v>363</v>
      </c>
    </row>
    <row r="261" spans="1:13">
      <c r="A261" s="288" t="s">
        <v>323</v>
      </c>
      <c r="B261" s="559" t="s">
        <v>31</v>
      </c>
      <c r="C261" s="560" t="s">
        <v>701</v>
      </c>
      <c r="D261" s="560" t="s">
        <v>469</v>
      </c>
      <c r="E261" s="561" t="s">
        <v>72</v>
      </c>
      <c r="F261" s="561" t="s">
        <v>75</v>
      </c>
      <c r="G261" s="442" t="s">
        <v>677</v>
      </c>
      <c r="H261" s="433" t="s">
        <v>693</v>
      </c>
      <c r="I261" s="562" t="s">
        <v>55</v>
      </c>
      <c r="J261" s="563">
        <v>49.720670391061446</v>
      </c>
      <c r="K261" s="563">
        <v>74.789915966386559</v>
      </c>
      <c r="L261" s="566" t="s">
        <v>363</v>
      </c>
      <c r="M261" s="565" t="s">
        <v>363</v>
      </c>
    </row>
    <row r="262" spans="1:13">
      <c r="A262" s="288" t="s">
        <v>323</v>
      </c>
      <c r="B262" s="559" t="s">
        <v>31</v>
      </c>
      <c r="C262" s="560" t="s">
        <v>701</v>
      </c>
      <c r="D262" s="560" t="s">
        <v>469</v>
      </c>
      <c r="E262" s="561" t="s">
        <v>72</v>
      </c>
      <c r="F262" s="561" t="s">
        <v>75</v>
      </c>
      <c r="G262" s="442" t="s">
        <v>673</v>
      </c>
      <c r="H262" s="433" t="s">
        <v>691</v>
      </c>
      <c r="I262" s="562" t="s">
        <v>55</v>
      </c>
      <c r="J262" s="563">
        <v>14.285714285714285</v>
      </c>
      <c r="K262" s="563">
        <v>100</v>
      </c>
      <c r="L262" s="566" t="s">
        <v>363</v>
      </c>
      <c r="M262" s="565" t="s">
        <v>363</v>
      </c>
    </row>
    <row r="263" spans="1:13">
      <c r="A263" s="288" t="s">
        <v>323</v>
      </c>
      <c r="B263" s="559" t="s">
        <v>31</v>
      </c>
      <c r="C263" s="560" t="s">
        <v>701</v>
      </c>
      <c r="D263" s="560" t="s">
        <v>469</v>
      </c>
      <c r="E263" s="561" t="s">
        <v>72</v>
      </c>
      <c r="F263" s="561" t="s">
        <v>75</v>
      </c>
      <c r="G263" s="442" t="s">
        <v>673</v>
      </c>
      <c r="H263" s="433" t="s">
        <v>693</v>
      </c>
      <c r="I263" s="562" t="s">
        <v>54</v>
      </c>
      <c r="J263" s="563">
        <v>33.333333333333329</v>
      </c>
      <c r="K263" s="563">
        <v>33.333333333333329</v>
      </c>
      <c r="L263" s="566" t="s">
        <v>363</v>
      </c>
      <c r="M263" s="565" t="s">
        <v>363</v>
      </c>
    </row>
    <row r="264" spans="1:13">
      <c r="A264" s="288" t="s">
        <v>323</v>
      </c>
      <c r="B264" s="559" t="s">
        <v>31</v>
      </c>
      <c r="C264" s="560" t="s">
        <v>470</v>
      </c>
      <c r="D264" s="560" t="s">
        <v>471</v>
      </c>
      <c r="E264" s="561" t="s">
        <v>72</v>
      </c>
      <c r="F264" s="561" t="s">
        <v>75</v>
      </c>
      <c r="G264" s="442" t="s">
        <v>672</v>
      </c>
      <c r="H264" s="433" t="s">
        <v>689</v>
      </c>
      <c r="I264" s="562" t="s">
        <v>54</v>
      </c>
      <c r="J264" s="563">
        <v>46.666666666666664</v>
      </c>
      <c r="K264" s="563">
        <v>46.666666666666664</v>
      </c>
      <c r="L264" s="564">
        <v>0.18856180831641267</v>
      </c>
      <c r="M264" s="565" t="s">
        <v>363</v>
      </c>
    </row>
    <row r="265" spans="1:13">
      <c r="A265" s="288" t="s">
        <v>323</v>
      </c>
      <c r="B265" s="559" t="s">
        <v>31</v>
      </c>
      <c r="C265" s="560" t="s">
        <v>470</v>
      </c>
      <c r="D265" s="560" t="s">
        <v>471</v>
      </c>
      <c r="E265" s="561" t="s">
        <v>72</v>
      </c>
      <c r="F265" s="561" t="s">
        <v>75</v>
      </c>
      <c r="G265" s="442" t="s">
        <v>672</v>
      </c>
      <c r="H265" s="433" t="s">
        <v>690</v>
      </c>
      <c r="I265" s="562" t="s">
        <v>55</v>
      </c>
      <c r="J265" s="563">
        <v>40</v>
      </c>
      <c r="K265" s="563">
        <v>50</v>
      </c>
      <c r="L265" s="564">
        <v>0.84515425472851646</v>
      </c>
      <c r="M265" s="565" t="s">
        <v>363</v>
      </c>
    </row>
    <row r="266" spans="1:13">
      <c r="A266" s="288" t="s">
        <v>323</v>
      </c>
      <c r="B266" s="559" t="s">
        <v>31</v>
      </c>
      <c r="C266" s="560" t="s">
        <v>470</v>
      </c>
      <c r="D266" s="560" t="s">
        <v>471</v>
      </c>
      <c r="E266" s="561" t="s">
        <v>72</v>
      </c>
      <c r="F266" s="561" t="s">
        <v>75</v>
      </c>
      <c r="G266" s="442" t="s">
        <v>671</v>
      </c>
      <c r="H266" s="433" t="s">
        <v>691</v>
      </c>
      <c r="I266" s="562" t="s">
        <v>55</v>
      </c>
      <c r="J266" s="563">
        <v>35.714285714285715</v>
      </c>
      <c r="K266" s="563">
        <v>83.333333333333343</v>
      </c>
      <c r="L266" s="564">
        <v>0</v>
      </c>
      <c r="M266" s="565" t="s">
        <v>363</v>
      </c>
    </row>
    <row r="267" spans="1:13">
      <c r="A267" s="288" t="s">
        <v>323</v>
      </c>
      <c r="B267" s="559" t="s">
        <v>31</v>
      </c>
      <c r="C267" s="560" t="s">
        <v>470</v>
      </c>
      <c r="D267" s="560" t="s">
        <v>471</v>
      </c>
      <c r="E267" s="561" t="s">
        <v>72</v>
      </c>
      <c r="F267" s="561" t="s">
        <v>75</v>
      </c>
      <c r="G267" s="442" t="s">
        <v>671</v>
      </c>
      <c r="H267" s="433" t="s">
        <v>692</v>
      </c>
      <c r="I267" s="562" t="s">
        <v>54</v>
      </c>
      <c r="J267" s="563">
        <v>0</v>
      </c>
      <c r="K267" s="563">
        <v>0</v>
      </c>
      <c r="L267" s="564" t="s">
        <v>363</v>
      </c>
      <c r="M267" s="565" t="s">
        <v>363</v>
      </c>
    </row>
    <row r="268" spans="1:13">
      <c r="A268" s="288" t="s">
        <v>323</v>
      </c>
      <c r="B268" s="559" t="s">
        <v>31</v>
      </c>
      <c r="C268" s="560" t="s">
        <v>470</v>
      </c>
      <c r="D268" s="560" t="s">
        <v>471</v>
      </c>
      <c r="E268" s="561" t="s">
        <v>72</v>
      </c>
      <c r="F268" s="561" t="s">
        <v>75</v>
      </c>
      <c r="G268" s="442" t="s">
        <v>679</v>
      </c>
      <c r="H268" s="433" t="s">
        <v>692</v>
      </c>
      <c r="I268" s="562" t="s">
        <v>54</v>
      </c>
      <c r="J268" s="563">
        <v>100</v>
      </c>
      <c r="K268" s="563">
        <v>100</v>
      </c>
      <c r="L268" s="564" t="s">
        <v>363</v>
      </c>
      <c r="M268" s="565" t="s">
        <v>363</v>
      </c>
    </row>
    <row r="269" spans="1:13">
      <c r="A269" s="288" t="s">
        <v>323</v>
      </c>
      <c r="B269" s="559" t="s">
        <v>31</v>
      </c>
      <c r="C269" s="560" t="s">
        <v>470</v>
      </c>
      <c r="D269" s="560" t="s">
        <v>471</v>
      </c>
      <c r="E269" s="561" t="s">
        <v>72</v>
      </c>
      <c r="F269" s="561" t="s">
        <v>75</v>
      </c>
      <c r="G269" s="442" t="s">
        <v>678</v>
      </c>
      <c r="H269" s="433" t="s">
        <v>691</v>
      </c>
      <c r="I269" s="562" t="s">
        <v>55</v>
      </c>
      <c r="J269" s="563">
        <v>56.25</v>
      </c>
      <c r="K269" s="563">
        <v>90</v>
      </c>
      <c r="L269" s="564">
        <v>0</v>
      </c>
      <c r="M269" s="565" t="s">
        <v>363</v>
      </c>
    </row>
    <row r="270" spans="1:13">
      <c r="A270" s="288" t="s">
        <v>323</v>
      </c>
      <c r="B270" s="559" t="s">
        <v>31</v>
      </c>
      <c r="C270" s="560" t="s">
        <v>470</v>
      </c>
      <c r="D270" s="560" t="s">
        <v>471</v>
      </c>
      <c r="E270" s="561" t="s">
        <v>72</v>
      </c>
      <c r="F270" s="561" t="s">
        <v>75</v>
      </c>
      <c r="G270" s="442" t="s">
        <v>678</v>
      </c>
      <c r="H270" s="433" t="s">
        <v>693</v>
      </c>
      <c r="I270" s="562" t="s">
        <v>55</v>
      </c>
      <c r="J270" s="563">
        <v>48</v>
      </c>
      <c r="K270" s="563">
        <v>68.181818181818173</v>
      </c>
      <c r="L270" s="564">
        <v>0.18336358742381717</v>
      </c>
      <c r="M270" s="565" t="s">
        <v>363</v>
      </c>
    </row>
    <row r="271" spans="1:13">
      <c r="A271" s="288" t="s">
        <v>323</v>
      </c>
      <c r="B271" s="559" t="s">
        <v>31</v>
      </c>
      <c r="C271" s="560" t="s">
        <v>470</v>
      </c>
      <c r="D271" s="560" t="s">
        <v>471</v>
      </c>
      <c r="E271" s="561" t="s">
        <v>72</v>
      </c>
      <c r="F271" s="561" t="s">
        <v>75</v>
      </c>
      <c r="G271" s="442" t="s">
        <v>678</v>
      </c>
      <c r="H271" s="433" t="s">
        <v>692</v>
      </c>
      <c r="I271" s="562" t="s">
        <v>54</v>
      </c>
      <c r="J271" s="563">
        <v>20</v>
      </c>
      <c r="K271" s="563">
        <v>20</v>
      </c>
      <c r="L271" s="564">
        <v>0</v>
      </c>
      <c r="M271" s="565" t="s">
        <v>363</v>
      </c>
    </row>
    <row r="272" spans="1:13">
      <c r="A272" s="288" t="s">
        <v>323</v>
      </c>
      <c r="B272" s="559" t="s">
        <v>31</v>
      </c>
      <c r="C272" s="560" t="s">
        <v>470</v>
      </c>
      <c r="D272" s="560" t="s">
        <v>471</v>
      </c>
      <c r="E272" s="561" t="s">
        <v>72</v>
      </c>
      <c r="F272" s="561" t="s">
        <v>75</v>
      </c>
      <c r="G272" s="442" t="s">
        <v>674</v>
      </c>
      <c r="H272" s="433" t="s">
        <v>691</v>
      </c>
      <c r="I272" s="562" t="s">
        <v>55</v>
      </c>
      <c r="J272" s="563">
        <v>34.285714285714285</v>
      </c>
      <c r="K272" s="563">
        <v>92.307692307692307</v>
      </c>
      <c r="L272" s="564">
        <v>0</v>
      </c>
      <c r="M272" s="565" t="s">
        <v>363</v>
      </c>
    </row>
    <row r="273" spans="1:13">
      <c r="A273" s="288" t="s">
        <v>323</v>
      </c>
      <c r="B273" s="559" t="s">
        <v>31</v>
      </c>
      <c r="C273" s="560" t="s">
        <v>470</v>
      </c>
      <c r="D273" s="560" t="s">
        <v>471</v>
      </c>
      <c r="E273" s="561" t="s">
        <v>72</v>
      </c>
      <c r="F273" s="561" t="s">
        <v>75</v>
      </c>
      <c r="G273" s="442" t="s">
        <v>674</v>
      </c>
      <c r="H273" s="433" t="s">
        <v>693</v>
      </c>
      <c r="I273" s="562" t="s">
        <v>55</v>
      </c>
      <c r="J273" s="563">
        <v>58.928571428571431</v>
      </c>
      <c r="K273" s="563">
        <v>80.487804878048792</v>
      </c>
      <c r="L273" s="564">
        <v>0.25771343566735005</v>
      </c>
      <c r="M273" s="565" t="s">
        <v>363</v>
      </c>
    </row>
    <row r="274" spans="1:13">
      <c r="A274" s="288" t="s">
        <v>323</v>
      </c>
      <c r="B274" s="559" t="s">
        <v>31</v>
      </c>
      <c r="C274" s="560" t="s">
        <v>470</v>
      </c>
      <c r="D274" s="560" t="s">
        <v>471</v>
      </c>
      <c r="E274" s="561" t="s">
        <v>72</v>
      </c>
      <c r="F274" s="561" t="s">
        <v>75</v>
      </c>
      <c r="G274" s="442" t="s">
        <v>674</v>
      </c>
      <c r="H274" s="433" t="s">
        <v>692</v>
      </c>
      <c r="I274" s="562" t="s">
        <v>55</v>
      </c>
      <c r="J274" s="563">
        <v>60</v>
      </c>
      <c r="K274" s="563">
        <v>63.157894736842103</v>
      </c>
      <c r="L274" s="564">
        <v>0.14656518749200917</v>
      </c>
      <c r="M274" s="565" t="s">
        <v>363</v>
      </c>
    </row>
    <row r="275" spans="1:13">
      <c r="A275" s="288" t="s">
        <v>323</v>
      </c>
      <c r="B275" s="559" t="s">
        <v>31</v>
      </c>
      <c r="C275" s="560" t="s">
        <v>470</v>
      </c>
      <c r="D275" s="560" t="s">
        <v>471</v>
      </c>
      <c r="E275" s="561" t="s">
        <v>72</v>
      </c>
      <c r="F275" s="561" t="s">
        <v>75</v>
      </c>
      <c r="G275" s="442" t="s">
        <v>674</v>
      </c>
      <c r="H275" s="433" t="s">
        <v>689</v>
      </c>
      <c r="I275" s="562" t="s">
        <v>54</v>
      </c>
      <c r="J275" s="563">
        <v>40</v>
      </c>
      <c r="K275" s="563">
        <v>40</v>
      </c>
      <c r="L275" s="564">
        <v>0.1008761617033479</v>
      </c>
      <c r="M275" s="565" t="s">
        <v>363</v>
      </c>
    </row>
    <row r="276" spans="1:13">
      <c r="A276" s="288" t="s">
        <v>323</v>
      </c>
      <c r="B276" s="559" t="s">
        <v>31</v>
      </c>
      <c r="C276" s="560" t="s">
        <v>470</v>
      </c>
      <c r="D276" s="560" t="s">
        <v>471</v>
      </c>
      <c r="E276" s="561" t="s">
        <v>72</v>
      </c>
      <c r="F276" s="561" t="s">
        <v>75</v>
      </c>
      <c r="G276" s="442" t="s">
        <v>674</v>
      </c>
      <c r="H276" s="433" t="s">
        <v>690</v>
      </c>
      <c r="I276" s="562" t="s">
        <v>54</v>
      </c>
      <c r="J276" s="563">
        <v>66.666666666666657</v>
      </c>
      <c r="K276" s="563">
        <v>66.666666666666657</v>
      </c>
      <c r="L276" s="564">
        <v>0.70710678118654757</v>
      </c>
      <c r="M276" s="565" t="s">
        <v>363</v>
      </c>
    </row>
    <row r="277" spans="1:13">
      <c r="A277" s="288" t="s">
        <v>323</v>
      </c>
      <c r="B277" s="559" t="s">
        <v>31</v>
      </c>
      <c r="C277" s="560" t="s">
        <v>470</v>
      </c>
      <c r="D277" s="560" t="s">
        <v>471</v>
      </c>
      <c r="E277" s="561" t="s">
        <v>72</v>
      </c>
      <c r="F277" s="561" t="s">
        <v>75</v>
      </c>
      <c r="G277" s="442" t="s">
        <v>675</v>
      </c>
      <c r="H277" s="433" t="s">
        <v>691</v>
      </c>
      <c r="I277" s="562" t="s">
        <v>54</v>
      </c>
      <c r="J277" s="563">
        <v>0</v>
      </c>
      <c r="K277" s="563">
        <v>0</v>
      </c>
      <c r="L277" s="564" t="s">
        <v>363</v>
      </c>
      <c r="M277" s="565" t="s">
        <v>363</v>
      </c>
    </row>
    <row r="278" spans="1:13">
      <c r="A278" s="288" t="s">
        <v>323</v>
      </c>
      <c r="B278" s="559" t="s">
        <v>31</v>
      </c>
      <c r="C278" s="560" t="s">
        <v>470</v>
      </c>
      <c r="D278" s="560" t="s">
        <v>471</v>
      </c>
      <c r="E278" s="561" t="s">
        <v>72</v>
      </c>
      <c r="F278" s="561" t="s">
        <v>75</v>
      </c>
      <c r="G278" s="442" t="s">
        <v>675</v>
      </c>
      <c r="H278" s="433" t="s">
        <v>693</v>
      </c>
      <c r="I278" s="562" t="s">
        <v>55</v>
      </c>
      <c r="J278" s="563">
        <v>75</v>
      </c>
      <c r="K278" s="563">
        <v>81.818181818181827</v>
      </c>
      <c r="L278" s="564">
        <v>0.1388780377705561</v>
      </c>
      <c r="M278" s="565" t="s">
        <v>363</v>
      </c>
    </row>
    <row r="279" spans="1:13">
      <c r="A279" s="288" t="s">
        <v>323</v>
      </c>
      <c r="B279" s="559" t="s">
        <v>31</v>
      </c>
      <c r="C279" s="560" t="s">
        <v>470</v>
      </c>
      <c r="D279" s="560" t="s">
        <v>471</v>
      </c>
      <c r="E279" s="561" t="s">
        <v>72</v>
      </c>
      <c r="F279" s="561" t="s">
        <v>75</v>
      </c>
      <c r="G279" s="442" t="s">
        <v>675</v>
      </c>
      <c r="H279" s="433" t="s">
        <v>689</v>
      </c>
      <c r="I279" s="562" t="s">
        <v>54</v>
      </c>
      <c r="J279" s="563">
        <v>90</v>
      </c>
      <c r="K279" s="563">
        <v>90</v>
      </c>
      <c r="L279" s="564" t="s">
        <v>363</v>
      </c>
      <c r="M279" s="565" t="s">
        <v>363</v>
      </c>
    </row>
    <row r="280" spans="1:13">
      <c r="A280" s="288" t="s">
        <v>323</v>
      </c>
      <c r="B280" s="559" t="s">
        <v>31</v>
      </c>
      <c r="C280" s="560" t="s">
        <v>470</v>
      </c>
      <c r="D280" s="560" t="s">
        <v>471</v>
      </c>
      <c r="E280" s="561" t="s">
        <v>72</v>
      </c>
      <c r="F280" s="561" t="s">
        <v>75</v>
      </c>
      <c r="G280" s="442" t="s">
        <v>677</v>
      </c>
      <c r="H280" s="433" t="s">
        <v>691</v>
      </c>
      <c r="I280" s="562" t="s">
        <v>55</v>
      </c>
      <c r="J280" s="563">
        <v>43.167701863354033</v>
      </c>
      <c r="K280" s="563">
        <v>83.734939759036138</v>
      </c>
      <c r="L280" s="564">
        <v>0.4601306627938419</v>
      </c>
      <c r="M280" s="565" t="s">
        <v>363</v>
      </c>
    </row>
    <row r="281" spans="1:13">
      <c r="A281" s="288" t="s">
        <v>323</v>
      </c>
      <c r="B281" s="559" t="s">
        <v>31</v>
      </c>
      <c r="C281" s="560" t="s">
        <v>470</v>
      </c>
      <c r="D281" s="560" t="s">
        <v>471</v>
      </c>
      <c r="E281" s="561" t="s">
        <v>72</v>
      </c>
      <c r="F281" s="561" t="s">
        <v>75</v>
      </c>
      <c r="G281" s="442" t="s">
        <v>677</v>
      </c>
      <c r="H281" s="433" t="s">
        <v>693</v>
      </c>
      <c r="I281" s="562" t="s">
        <v>55</v>
      </c>
      <c r="J281" s="563">
        <v>49.720670391061446</v>
      </c>
      <c r="K281" s="563">
        <v>74.789915966386559</v>
      </c>
      <c r="L281" s="564">
        <v>0.29543434233443777</v>
      </c>
      <c r="M281" s="565" t="s">
        <v>363</v>
      </c>
    </row>
    <row r="282" spans="1:13">
      <c r="A282" s="288" t="s">
        <v>323</v>
      </c>
      <c r="B282" s="559" t="s">
        <v>31</v>
      </c>
      <c r="C282" s="560" t="s">
        <v>470</v>
      </c>
      <c r="D282" s="560" t="s">
        <v>471</v>
      </c>
      <c r="E282" s="561" t="s">
        <v>72</v>
      </c>
      <c r="F282" s="561" t="s">
        <v>75</v>
      </c>
      <c r="G282" s="442" t="s">
        <v>673</v>
      </c>
      <c r="H282" s="433" t="s">
        <v>691</v>
      </c>
      <c r="I282" s="562" t="s">
        <v>55</v>
      </c>
      <c r="J282" s="563">
        <v>14.285714285714285</v>
      </c>
      <c r="K282" s="563">
        <v>100</v>
      </c>
      <c r="L282" s="564">
        <v>0</v>
      </c>
      <c r="M282" s="565" t="s">
        <v>363</v>
      </c>
    </row>
    <row r="283" spans="1:13">
      <c r="A283" s="288" t="s">
        <v>323</v>
      </c>
      <c r="B283" s="559" t="s">
        <v>31</v>
      </c>
      <c r="C283" s="560" t="s">
        <v>470</v>
      </c>
      <c r="D283" s="560" t="s">
        <v>471</v>
      </c>
      <c r="E283" s="561" t="s">
        <v>72</v>
      </c>
      <c r="F283" s="561" t="s">
        <v>75</v>
      </c>
      <c r="G283" s="442" t="s">
        <v>673</v>
      </c>
      <c r="H283" s="433" t="s">
        <v>693</v>
      </c>
      <c r="I283" s="562" t="s">
        <v>54</v>
      </c>
      <c r="J283" s="563">
        <v>33.333333333333329</v>
      </c>
      <c r="K283" s="563">
        <v>33.333333333333329</v>
      </c>
      <c r="L283" s="564">
        <v>0</v>
      </c>
      <c r="M283" s="565" t="s">
        <v>363</v>
      </c>
    </row>
    <row r="284" spans="1:13">
      <c r="A284" s="288" t="s">
        <v>323</v>
      </c>
      <c r="B284" s="559" t="s">
        <v>31</v>
      </c>
      <c r="C284" s="560" t="s">
        <v>470</v>
      </c>
      <c r="D284" s="560" t="s">
        <v>488</v>
      </c>
      <c r="E284" s="561" t="s">
        <v>72</v>
      </c>
      <c r="F284" s="561" t="s">
        <v>75</v>
      </c>
      <c r="G284" s="442" t="s">
        <v>672</v>
      </c>
      <c r="H284" s="433" t="s">
        <v>689</v>
      </c>
      <c r="I284" s="562" t="s">
        <v>54</v>
      </c>
      <c r="J284" s="563">
        <v>46.666666666666664</v>
      </c>
      <c r="K284" s="563">
        <v>46.666666666666664</v>
      </c>
      <c r="L284" s="564">
        <v>0.19808692546050741</v>
      </c>
      <c r="M284" s="565" t="s">
        <v>363</v>
      </c>
    </row>
    <row r="285" spans="1:13">
      <c r="A285" s="288" t="s">
        <v>323</v>
      </c>
      <c r="B285" s="559" t="s">
        <v>31</v>
      </c>
      <c r="C285" s="560" t="s">
        <v>470</v>
      </c>
      <c r="D285" s="560" t="s">
        <v>488</v>
      </c>
      <c r="E285" s="561" t="s">
        <v>72</v>
      </c>
      <c r="F285" s="561" t="s">
        <v>75</v>
      </c>
      <c r="G285" s="442" t="s">
        <v>672</v>
      </c>
      <c r="H285" s="433" t="s">
        <v>690</v>
      </c>
      <c r="I285" s="562" t="s">
        <v>55</v>
      </c>
      <c r="J285" s="563">
        <v>40</v>
      </c>
      <c r="K285" s="563">
        <v>50</v>
      </c>
      <c r="L285" s="564">
        <v>0.84515425472851657</v>
      </c>
      <c r="M285" s="565" t="s">
        <v>363</v>
      </c>
    </row>
    <row r="286" spans="1:13">
      <c r="A286" s="288" t="s">
        <v>323</v>
      </c>
      <c r="B286" s="559" t="s">
        <v>31</v>
      </c>
      <c r="C286" s="560" t="s">
        <v>470</v>
      </c>
      <c r="D286" s="560" t="s">
        <v>488</v>
      </c>
      <c r="E286" s="561" t="s">
        <v>72</v>
      </c>
      <c r="F286" s="561" t="s">
        <v>75</v>
      </c>
      <c r="G286" s="442" t="s">
        <v>671</v>
      </c>
      <c r="H286" s="433" t="s">
        <v>691</v>
      </c>
      <c r="I286" s="562" t="s">
        <v>55</v>
      </c>
      <c r="J286" s="563">
        <v>35.714285714285715</v>
      </c>
      <c r="K286" s="563">
        <v>83.333333333333343</v>
      </c>
      <c r="L286" s="564">
        <v>0</v>
      </c>
      <c r="M286" s="565" t="s">
        <v>363</v>
      </c>
    </row>
    <row r="287" spans="1:13">
      <c r="A287" s="288" t="s">
        <v>323</v>
      </c>
      <c r="B287" s="559" t="s">
        <v>31</v>
      </c>
      <c r="C287" s="560" t="s">
        <v>470</v>
      </c>
      <c r="D287" s="560" t="s">
        <v>488</v>
      </c>
      <c r="E287" s="561" t="s">
        <v>72</v>
      </c>
      <c r="F287" s="561" t="s">
        <v>75</v>
      </c>
      <c r="G287" s="442" t="s">
        <v>671</v>
      </c>
      <c r="H287" s="433" t="s">
        <v>692</v>
      </c>
      <c r="I287" s="562" t="s">
        <v>54</v>
      </c>
      <c r="J287" s="563">
        <v>0</v>
      </c>
      <c r="K287" s="563">
        <v>0</v>
      </c>
      <c r="L287" s="564" t="s">
        <v>363</v>
      </c>
      <c r="M287" s="565" t="s">
        <v>363</v>
      </c>
    </row>
    <row r="288" spans="1:13">
      <c r="A288" s="288" t="s">
        <v>323</v>
      </c>
      <c r="B288" s="559" t="s">
        <v>31</v>
      </c>
      <c r="C288" s="560" t="s">
        <v>470</v>
      </c>
      <c r="D288" s="560" t="s">
        <v>488</v>
      </c>
      <c r="E288" s="561" t="s">
        <v>72</v>
      </c>
      <c r="F288" s="561" t="s">
        <v>75</v>
      </c>
      <c r="G288" s="442" t="s">
        <v>679</v>
      </c>
      <c r="H288" s="433" t="s">
        <v>692</v>
      </c>
      <c r="I288" s="562" t="s">
        <v>54</v>
      </c>
      <c r="J288" s="563">
        <v>100</v>
      </c>
      <c r="K288" s="563">
        <v>100</v>
      </c>
      <c r="L288" s="564" t="s">
        <v>363</v>
      </c>
      <c r="M288" s="565" t="s">
        <v>363</v>
      </c>
    </row>
    <row r="289" spans="1:13">
      <c r="A289" s="288" t="s">
        <v>323</v>
      </c>
      <c r="B289" s="559" t="s">
        <v>31</v>
      </c>
      <c r="C289" s="560" t="s">
        <v>470</v>
      </c>
      <c r="D289" s="560" t="s">
        <v>488</v>
      </c>
      <c r="E289" s="561" t="s">
        <v>72</v>
      </c>
      <c r="F289" s="561" t="s">
        <v>75</v>
      </c>
      <c r="G289" s="442" t="s">
        <v>678</v>
      </c>
      <c r="H289" s="433" t="s">
        <v>691</v>
      </c>
      <c r="I289" s="562" t="s">
        <v>55</v>
      </c>
      <c r="J289" s="563">
        <v>56.25</v>
      </c>
      <c r="K289" s="563">
        <v>90</v>
      </c>
      <c r="L289" s="564">
        <v>0</v>
      </c>
      <c r="M289" s="565" t="s">
        <v>363</v>
      </c>
    </row>
    <row r="290" spans="1:13">
      <c r="A290" s="288" t="s">
        <v>323</v>
      </c>
      <c r="B290" s="559" t="s">
        <v>31</v>
      </c>
      <c r="C290" s="560" t="s">
        <v>470</v>
      </c>
      <c r="D290" s="560" t="s">
        <v>488</v>
      </c>
      <c r="E290" s="561" t="s">
        <v>72</v>
      </c>
      <c r="F290" s="561" t="s">
        <v>75</v>
      </c>
      <c r="G290" s="442" t="s">
        <v>678</v>
      </c>
      <c r="H290" s="433" t="s">
        <v>693</v>
      </c>
      <c r="I290" s="562" t="s">
        <v>55</v>
      </c>
      <c r="J290" s="563">
        <v>48</v>
      </c>
      <c r="K290" s="563">
        <v>68.181818181818173</v>
      </c>
      <c r="L290" s="564">
        <v>0.2</v>
      </c>
      <c r="M290" s="565" t="s">
        <v>363</v>
      </c>
    </row>
    <row r="291" spans="1:13">
      <c r="A291" s="288" t="s">
        <v>323</v>
      </c>
      <c r="B291" s="559" t="s">
        <v>31</v>
      </c>
      <c r="C291" s="560" t="s">
        <v>470</v>
      </c>
      <c r="D291" s="560" t="s">
        <v>488</v>
      </c>
      <c r="E291" s="561" t="s">
        <v>72</v>
      </c>
      <c r="F291" s="561" t="s">
        <v>75</v>
      </c>
      <c r="G291" s="442" t="s">
        <v>678</v>
      </c>
      <c r="H291" s="433" t="s">
        <v>692</v>
      </c>
      <c r="I291" s="562" t="s">
        <v>54</v>
      </c>
      <c r="J291" s="563">
        <v>20</v>
      </c>
      <c r="K291" s="563">
        <v>20</v>
      </c>
      <c r="L291" s="564">
        <v>0</v>
      </c>
      <c r="M291" s="565" t="s">
        <v>363</v>
      </c>
    </row>
    <row r="292" spans="1:13">
      <c r="A292" s="288" t="s">
        <v>323</v>
      </c>
      <c r="B292" s="559" t="s">
        <v>31</v>
      </c>
      <c r="C292" s="560" t="s">
        <v>470</v>
      </c>
      <c r="D292" s="560" t="s">
        <v>488</v>
      </c>
      <c r="E292" s="561" t="s">
        <v>72</v>
      </c>
      <c r="F292" s="561" t="s">
        <v>75</v>
      </c>
      <c r="G292" s="442" t="s">
        <v>674</v>
      </c>
      <c r="H292" s="433" t="s">
        <v>691</v>
      </c>
      <c r="I292" s="562" t="s">
        <v>55</v>
      </c>
      <c r="J292" s="563">
        <v>34.285714285714285</v>
      </c>
      <c r="K292" s="563">
        <v>92.307692307692307</v>
      </c>
      <c r="L292" s="564">
        <v>0</v>
      </c>
      <c r="M292" s="565" t="s">
        <v>363</v>
      </c>
    </row>
    <row r="293" spans="1:13">
      <c r="A293" s="288" t="s">
        <v>323</v>
      </c>
      <c r="B293" s="559" t="s">
        <v>31</v>
      </c>
      <c r="C293" s="560" t="s">
        <v>470</v>
      </c>
      <c r="D293" s="560" t="s">
        <v>488</v>
      </c>
      <c r="E293" s="561" t="s">
        <v>72</v>
      </c>
      <c r="F293" s="561" t="s">
        <v>75</v>
      </c>
      <c r="G293" s="442" t="s">
        <v>674</v>
      </c>
      <c r="H293" s="433" t="s">
        <v>693</v>
      </c>
      <c r="I293" s="562" t="s">
        <v>55</v>
      </c>
      <c r="J293" s="563">
        <v>58.928571428571431</v>
      </c>
      <c r="K293" s="563">
        <v>80.487804878048792</v>
      </c>
      <c r="L293" s="564">
        <v>0.33027676486622248</v>
      </c>
      <c r="M293" s="565" t="s">
        <v>363</v>
      </c>
    </row>
    <row r="294" spans="1:13">
      <c r="A294" s="288" t="s">
        <v>323</v>
      </c>
      <c r="B294" s="559" t="s">
        <v>31</v>
      </c>
      <c r="C294" s="560" t="s">
        <v>470</v>
      </c>
      <c r="D294" s="560" t="s">
        <v>488</v>
      </c>
      <c r="E294" s="561" t="s">
        <v>72</v>
      </c>
      <c r="F294" s="561" t="s">
        <v>75</v>
      </c>
      <c r="G294" s="442" t="s">
        <v>674</v>
      </c>
      <c r="H294" s="433" t="s">
        <v>692</v>
      </c>
      <c r="I294" s="562" t="s">
        <v>55</v>
      </c>
      <c r="J294" s="563">
        <v>60</v>
      </c>
      <c r="K294" s="563">
        <v>63.157894736842103</v>
      </c>
      <c r="L294" s="564">
        <v>0.1</v>
      </c>
      <c r="M294" s="565" t="s">
        <v>363</v>
      </c>
    </row>
    <row r="295" spans="1:13">
      <c r="A295" s="288" t="s">
        <v>323</v>
      </c>
      <c r="B295" s="559" t="s">
        <v>31</v>
      </c>
      <c r="C295" s="560" t="s">
        <v>470</v>
      </c>
      <c r="D295" s="560" t="s">
        <v>488</v>
      </c>
      <c r="E295" s="561" t="s">
        <v>72</v>
      </c>
      <c r="F295" s="561" t="s">
        <v>75</v>
      </c>
      <c r="G295" s="442" t="s">
        <v>674</v>
      </c>
      <c r="H295" s="433" t="s">
        <v>689</v>
      </c>
      <c r="I295" s="562" t="s">
        <v>54</v>
      </c>
      <c r="J295" s="563">
        <v>40</v>
      </c>
      <c r="K295" s="563">
        <v>40</v>
      </c>
      <c r="L295" s="564">
        <v>0.21105435366178624</v>
      </c>
      <c r="M295" s="565" t="s">
        <v>363</v>
      </c>
    </row>
    <row r="296" spans="1:13">
      <c r="A296" s="288" t="s">
        <v>323</v>
      </c>
      <c r="B296" s="559" t="s">
        <v>31</v>
      </c>
      <c r="C296" s="560" t="s">
        <v>470</v>
      </c>
      <c r="D296" s="560" t="s">
        <v>488</v>
      </c>
      <c r="E296" s="561" t="s">
        <v>72</v>
      </c>
      <c r="F296" s="561" t="s">
        <v>75</v>
      </c>
      <c r="G296" s="442" t="s">
        <v>674</v>
      </c>
      <c r="H296" s="433" t="s">
        <v>690</v>
      </c>
      <c r="I296" s="562" t="s">
        <v>54</v>
      </c>
      <c r="J296" s="563">
        <v>66.666666666666657</v>
      </c>
      <c r="K296" s="563">
        <v>66.666666666666657</v>
      </c>
      <c r="L296" s="564">
        <v>0.70710678118654746</v>
      </c>
      <c r="M296" s="565" t="s">
        <v>363</v>
      </c>
    </row>
    <row r="297" spans="1:13">
      <c r="A297" s="288" t="s">
        <v>323</v>
      </c>
      <c r="B297" s="559" t="s">
        <v>31</v>
      </c>
      <c r="C297" s="560" t="s">
        <v>470</v>
      </c>
      <c r="D297" s="560" t="s">
        <v>488</v>
      </c>
      <c r="E297" s="561" t="s">
        <v>72</v>
      </c>
      <c r="F297" s="561" t="s">
        <v>75</v>
      </c>
      <c r="G297" s="442" t="s">
        <v>675</v>
      </c>
      <c r="H297" s="433" t="s">
        <v>691</v>
      </c>
      <c r="I297" s="562" t="s">
        <v>54</v>
      </c>
      <c r="J297" s="563">
        <v>0</v>
      </c>
      <c r="K297" s="563">
        <v>0</v>
      </c>
      <c r="L297" s="564" t="s">
        <v>363</v>
      </c>
      <c r="M297" s="565" t="s">
        <v>363</v>
      </c>
    </row>
    <row r="298" spans="1:13">
      <c r="A298" s="288" t="s">
        <v>323</v>
      </c>
      <c r="B298" s="559" t="s">
        <v>31</v>
      </c>
      <c r="C298" s="560" t="s">
        <v>470</v>
      </c>
      <c r="D298" s="560" t="s">
        <v>488</v>
      </c>
      <c r="E298" s="561" t="s">
        <v>72</v>
      </c>
      <c r="F298" s="561" t="s">
        <v>75</v>
      </c>
      <c r="G298" s="442" t="s">
        <v>675</v>
      </c>
      <c r="H298" s="433" t="s">
        <v>693</v>
      </c>
      <c r="I298" s="562" t="s">
        <v>55</v>
      </c>
      <c r="J298" s="563">
        <v>75</v>
      </c>
      <c r="K298" s="563">
        <v>81.818181818181827</v>
      </c>
      <c r="L298" s="564">
        <v>0.2</v>
      </c>
      <c r="M298" s="565" t="s">
        <v>363</v>
      </c>
    </row>
    <row r="299" spans="1:13">
      <c r="A299" s="288" t="s">
        <v>323</v>
      </c>
      <c r="B299" s="559" t="s">
        <v>31</v>
      </c>
      <c r="C299" s="560" t="s">
        <v>470</v>
      </c>
      <c r="D299" s="560" t="s">
        <v>488</v>
      </c>
      <c r="E299" s="561" t="s">
        <v>72</v>
      </c>
      <c r="F299" s="561" t="s">
        <v>75</v>
      </c>
      <c r="G299" s="442" t="s">
        <v>675</v>
      </c>
      <c r="H299" s="433" t="s">
        <v>689</v>
      </c>
      <c r="I299" s="562" t="s">
        <v>54</v>
      </c>
      <c r="J299" s="563">
        <v>90</v>
      </c>
      <c r="K299" s="563">
        <v>90</v>
      </c>
      <c r="L299" s="564" t="s">
        <v>363</v>
      </c>
      <c r="M299" s="565" t="s">
        <v>363</v>
      </c>
    </row>
    <row r="300" spans="1:13">
      <c r="A300" s="288" t="s">
        <v>323</v>
      </c>
      <c r="B300" s="559" t="s">
        <v>31</v>
      </c>
      <c r="C300" s="560" t="s">
        <v>470</v>
      </c>
      <c r="D300" s="560" t="s">
        <v>488</v>
      </c>
      <c r="E300" s="561" t="s">
        <v>72</v>
      </c>
      <c r="F300" s="561" t="s">
        <v>75</v>
      </c>
      <c r="G300" s="442" t="s">
        <v>677</v>
      </c>
      <c r="H300" s="433" t="s">
        <v>691</v>
      </c>
      <c r="I300" s="562" t="s">
        <v>55</v>
      </c>
      <c r="J300" s="563">
        <v>43.167701863354033</v>
      </c>
      <c r="K300" s="563">
        <v>83.734939759036138</v>
      </c>
      <c r="L300" s="564">
        <v>0.63445294983831857</v>
      </c>
      <c r="M300" s="565" t="s">
        <v>363</v>
      </c>
    </row>
    <row r="301" spans="1:13">
      <c r="A301" s="288" t="s">
        <v>323</v>
      </c>
      <c r="B301" s="559" t="s">
        <v>31</v>
      </c>
      <c r="C301" s="560" t="s">
        <v>470</v>
      </c>
      <c r="D301" s="560" t="s">
        <v>488</v>
      </c>
      <c r="E301" s="561" t="s">
        <v>72</v>
      </c>
      <c r="F301" s="561" t="s">
        <v>75</v>
      </c>
      <c r="G301" s="442" t="s">
        <v>677</v>
      </c>
      <c r="H301" s="433" t="s">
        <v>693</v>
      </c>
      <c r="I301" s="562" t="s">
        <v>55</v>
      </c>
      <c r="J301" s="563">
        <v>49.720670391061446</v>
      </c>
      <c r="K301" s="563">
        <v>74.789915966386559</v>
      </c>
      <c r="L301" s="564">
        <v>0.3</v>
      </c>
      <c r="M301" s="565" t="s">
        <v>363</v>
      </c>
    </row>
    <row r="302" spans="1:13">
      <c r="A302" s="288" t="s">
        <v>323</v>
      </c>
      <c r="B302" s="559" t="s">
        <v>31</v>
      </c>
      <c r="C302" s="560" t="s">
        <v>470</v>
      </c>
      <c r="D302" s="560" t="s">
        <v>488</v>
      </c>
      <c r="E302" s="561" t="s">
        <v>72</v>
      </c>
      <c r="F302" s="561" t="s">
        <v>75</v>
      </c>
      <c r="G302" s="442" t="s">
        <v>673</v>
      </c>
      <c r="H302" s="433" t="s">
        <v>691</v>
      </c>
      <c r="I302" s="562" t="s">
        <v>55</v>
      </c>
      <c r="J302" s="563">
        <v>14.285714285714285</v>
      </c>
      <c r="K302" s="563">
        <v>100</v>
      </c>
      <c r="L302" s="564">
        <v>0</v>
      </c>
      <c r="M302" s="565" t="s">
        <v>363</v>
      </c>
    </row>
    <row r="303" spans="1:13">
      <c r="A303" s="288" t="s">
        <v>323</v>
      </c>
      <c r="B303" s="559" t="s">
        <v>31</v>
      </c>
      <c r="C303" s="560" t="s">
        <v>470</v>
      </c>
      <c r="D303" s="560" t="s">
        <v>488</v>
      </c>
      <c r="E303" s="561" t="s">
        <v>72</v>
      </c>
      <c r="F303" s="561" t="s">
        <v>75</v>
      </c>
      <c r="G303" s="442" t="s">
        <v>673</v>
      </c>
      <c r="H303" s="433" t="s">
        <v>693</v>
      </c>
      <c r="I303" s="562" t="s">
        <v>54</v>
      </c>
      <c r="J303" s="563">
        <v>33.333333333333329</v>
      </c>
      <c r="K303" s="563">
        <v>33.333333333333329</v>
      </c>
      <c r="L303" s="564">
        <v>0</v>
      </c>
      <c r="M303" s="565" t="s">
        <v>363</v>
      </c>
    </row>
    <row r="304" spans="1:13">
      <c r="A304" s="288" t="s">
        <v>323</v>
      </c>
      <c r="B304" s="559" t="s">
        <v>31</v>
      </c>
      <c r="C304" s="560" t="s">
        <v>470</v>
      </c>
      <c r="D304" s="560" t="s">
        <v>702</v>
      </c>
      <c r="E304" s="561" t="s">
        <v>72</v>
      </c>
      <c r="F304" s="561" t="s">
        <v>75</v>
      </c>
      <c r="G304" s="442" t="s">
        <v>672</v>
      </c>
      <c r="H304" s="433" t="s">
        <v>689</v>
      </c>
      <c r="I304" s="562" t="s">
        <v>54</v>
      </c>
      <c r="J304" s="563">
        <v>46.666666666666664</v>
      </c>
      <c r="K304" s="563">
        <v>46.666666666666664</v>
      </c>
      <c r="L304" s="564">
        <v>0.19808692546050741</v>
      </c>
      <c r="M304" s="565" t="s">
        <v>363</v>
      </c>
    </row>
    <row r="305" spans="1:13">
      <c r="A305" s="288" t="s">
        <v>323</v>
      </c>
      <c r="B305" s="559" t="s">
        <v>31</v>
      </c>
      <c r="C305" s="560" t="s">
        <v>470</v>
      </c>
      <c r="D305" s="560" t="s">
        <v>702</v>
      </c>
      <c r="E305" s="561" t="s">
        <v>72</v>
      </c>
      <c r="F305" s="561" t="s">
        <v>75</v>
      </c>
      <c r="G305" s="442" t="s">
        <v>672</v>
      </c>
      <c r="H305" s="433" t="s">
        <v>690</v>
      </c>
      <c r="I305" s="562" t="s">
        <v>55</v>
      </c>
      <c r="J305" s="563">
        <v>40</v>
      </c>
      <c r="K305" s="563">
        <v>50</v>
      </c>
      <c r="L305" s="564">
        <v>0.84515425472851657</v>
      </c>
      <c r="M305" s="565" t="s">
        <v>363</v>
      </c>
    </row>
    <row r="306" spans="1:13">
      <c r="A306" s="288" t="s">
        <v>323</v>
      </c>
      <c r="B306" s="559" t="s">
        <v>31</v>
      </c>
      <c r="C306" s="560" t="s">
        <v>470</v>
      </c>
      <c r="D306" s="560" t="s">
        <v>702</v>
      </c>
      <c r="E306" s="561" t="s">
        <v>72</v>
      </c>
      <c r="F306" s="561" t="s">
        <v>75</v>
      </c>
      <c r="G306" s="442" t="s">
        <v>671</v>
      </c>
      <c r="H306" s="433" t="s">
        <v>691</v>
      </c>
      <c r="I306" s="562" t="s">
        <v>55</v>
      </c>
      <c r="J306" s="563">
        <v>35.714285714285715</v>
      </c>
      <c r="K306" s="563">
        <v>83.333333333333343</v>
      </c>
      <c r="L306" s="564">
        <v>0</v>
      </c>
      <c r="M306" s="565" t="s">
        <v>363</v>
      </c>
    </row>
    <row r="307" spans="1:13">
      <c r="A307" s="288" t="s">
        <v>323</v>
      </c>
      <c r="B307" s="559" t="s">
        <v>31</v>
      </c>
      <c r="C307" s="560" t="s">
        <v>470</v>
      </c>
      <c r="D307" s="560" t="s">
        <v>702</v>
      </c>
      <c r="E307" s="561" t="s">
        <v>72</v>
      </c>
      <c r="F307" s="561" t="s">
        <v>75</v>
      </c>
      <c r="G307" s="442" t="s">
        <v>671</v>
      </c>
      <c r="H307" s="433" t="s">
        <v>692</v>
      </c>
      <c r="I307" s="562" t="s">
        <v>54</v>
      </c>
      <c r="J307" s="563">
        <v>0</v>
      </c>
      <c r="K307" s="563">
        <v>0</v>
      </c>
      <c r="L307" s="564" t="s">
        <v>363</v>
      </c>
      <c r="M307" s="565" t="s">
        <v>363</v>
      </c>
    </row>
    <row r="308" spans="1:13">
      <c r="A308" s="288" t="s">
        <v>323</v>
      </c>
      <c r="B308" s="559" t="s">
        <v>31</v>
      </c>
      <c r="C308" s="560" t="s">
        <v>470</v>
      </c>
      <c r="D308" s="560" t="s">
        <v>702</v>
      </c>
      <c r="E308" s="561" t="s">
        <v>72</v>
      </c>
      <c r="F308" s="561" t="s">
        <v>75</v>
      </c>
      <c r="G308" s="442" t="s">
        <v>679</v>
      </c>
      <c r="H308" s="433" t="s">
        <v>692</v>
      </c>
      <c r="I308" s="562" t="s">
        <v>54</v>
      </c>
      <c r="J308" s="563">
        <v>100</v>
      </c>
      <c r="K308" s="563">
        <v>100</v>
      </c>
      <c r="L308" s="564" t="s">
        <v>363</v>
      </c>
      <c r="M308" s="565" t="s">
        <v>363</v>
      </c>
    </row>
    <row r="309" spans="1:13">
      <c r="A309" s="288" t="s">
        <v>323</v>
      </c>
      <c r="B309" s="559" t="s">
        <v>31</v>
      </c>
      <c r="C309" s="560" t="s">
        <v>470</v>
      </c>
      <c r="D309" s="560" t="s">
        <v>702</v>
      </c>
      <c r="E309" s="561" t="s">
        <v>72</v>
      </c>
      <c r="F309" s="561" t="s">
        <v>75</v>
      </c>
      <c r="G309" s="442" t="s">
        <v>678</v>
      </c>
      <c r="H309" s="433" t="s">
        <v>691</v>
      </c>
      <c r="I309" s="562" t="s">
        <v>55</v>
      </c>
      <c r="J309" s="563">
        <v>56.25</v>
      </c>
      <c r="K309" s="563">
        <v>90</v>
      </c>
      <c r="L309" s="564">
        <v>0</v>
      </c>
      <c r="M309" s="565" t="s">
        <v>363</v>
      </c>
    </row>
    <row r="310" spans="1:13">
      <c r="A310" s="288" t="s">
        <v>323</v>
      </c>
      <c r="B310" s="559" t="s">
        <v>31</v>
      </c>
      <c r="C310" s="560" t="s">
        <v>470</v>
      </c>
      <c r="D310" s="560" t="s">
        <v>702</v>
      </c>
      <c r="E310" s="561" t="s">
        <v>72</v>
      </c>
      <c r="F310" s="561" t="s">
        <v>75</v>
      </c>
      <c r="G310" s="442" t="s">
        <v>678</v>
      </c>
      <c r="H310" s="433" t="s">
        <v>693</v>
      </c>
      <c r="I310" s="562" t="s">
        <v>55</v>
      </c>
      <c r="J310" s="563">
        <v>48</v>
      </c>
      <c r="K310" s="563">
        <v>68.181818181818173</v>
      </c>
      <c r="L310" s="564">
        <v>0.2</v>
      </c>
      <c r="M310" s="565" t="s">
        <v>363</v>
      </c>
    </row>
    <row r="311" spans="1:13">
      <c r="A311" s="288" t="s">
        <v>323</v>
      </c>
      <c r="B311" s="559" t="s">
        <v>31</v>
      </c>
      <c r="C311" s="560" t="s">
        <v>470</v>
      </c>
      <c r="D311" s="560" t="s">
        <v>702</v>
      </c>
      <c r="E311" s="561" t="s">
        <v>72</v>
      </c>
      <c r="F311" s="561" t="s">
        <v>75</v>
      </c>
      <c r="G311" s="442" t="s">
        <v>678</v>
      </c>
      <c r="H311" s="433" t="s">
        <v>692</v>
      </c>
      <c r="I311" s="562" t="s">
        <v>54</v>
      </c>
      <c r="J311" s="563">
        <v>20</v>
      </c>
      <c r="K311" s="563">
        <v>20</v>
      </c>
      <c r="L311" s="564">
        <v>0</v>
      </c>
      <c r="M311" s="565" t="s">
        <v>363</v>
      </c>
    </row>
    <row r="312" spans="1:13">
      <c r="A312" s="288" t="s">
        <v>323</v>
      </c>
      <c r="B312" s="559" t="s">
        <v>31</v>
      </c>
      <c r="C312" s="560" t="s">
        <v>470</v>
      </c>
      <c r="D312" s="560" t="s">
        <v>702</v>
      </c>
      <c r="E312" s="561" t="s">
        <v>72</v>
      </c>
      <c r="F312" s="561" t="s">
        <v>75</v>
      </c>
      <c r="G312" s="442" t="s">
        <v>674</v>
      </c>
      <c r="H312" s="433" t="s">
        <v>691</v>
      </c>
      <c r="I312" s="562" t="s">
        <v>55</v>
      </c>
      <c r="J312" s="563">
        <v>34.285714285714285</v>
      </c>
      <c r="K312" s="563">
        <v>92.307692307692307</v>
      </c>
      <c r="L312" s="564">
        <v>0</v>
      </c>
      <c r="M312" s="565" t="s">
        <v>363</v>
      </c>
    </row>
    <row r="313" spans="1:13">
      <c r="A313" s="288" t="s">
        <v>323</v>
      </c>
      <c r="B313" s="559" t="s">
        <v>31</v>
      </c>
      <c r="C313" s="560" t="s">
        <v>470</v>
      </c>
      <c r="D313" s="560" t="s">
        <v>702</v>
      </c>
      <c r="E313" s="561" t="s">
        <v>72</v>
      </c>
      <c r="F313" s="561" t="s">
        <v>75</v>
      </c>
      <c r="G313" s="442" t="s">
        <v>674</v>
      </c>
      <c r="H313" s="433" t="s">
        <v>693</v>
      </c>
      <c r="I313" s="562" t="s">
        <v>55</v>
      </c>
      <c r="J313" s="563">
        <v>58.928571428571431</v>
      </c>
      <c r="K313" s="563">
        <v>80.487804878048792</v>
      </c>
      <c r="L313" s="564">
        <v>0.33027676486622248</v>
      </c>
      <c r="M313" s="565" t="s">
        <v>363</v>
      </c>
    </row>
    <row r="314" spans="1:13">
      <c r="A314" s="288" t="s">
        <v>323</v>
      </c>
      <c r="B314" s="559" t="s">
        <v>31</v>
      </c>
      <c r="C314" s="560" t="s">
        <v>470</v>
      </c>
      <c r="D314" s="560" t="s">
        <v>702</v>
      </c>
      <c r="E314" s="561" t="s">
        <v>72</v>
      </c>
      <c r="F314" s="561" t="s">
        <v>75</v>
      </c>
      <c r="G314" s="442" t="s">
        <v>674</v>
      </c>
      <c r="H314" s="433" t="s">
        <v>692</v>
      </c>
      <c r="I314" s="562" t="s">
        <v>55</v>
      </c>
      <c r="J314" s="563">
        <v>60</v>
      </c>
      <c r="K314" s="563">
        <v>63.157894736842103</v>
      </c>
      <c r="L314" s="564">
        <v>0.1</v>
      </c>
      <c r="M314" s="565" t="s">
        <v>363</v>
      </c>
    </row>
    <row r="315" spans="1:13">
      <c r="A315" s="288" t="s">
        <v>323</v>
      </c>
      <c r="B315" s="559" t="s">
        <v>31</v>
      </c>
      <c r="C315" s="560" t="s">
        <v>470</v>
      </c>
      <c r="D315" s="560" t="s">
        <v>702</v>
      </c>
      <c r="E315" s="561" t="s">
        <v>72</v>
      </c>
      <c r="F315" s="561" t="s">
        <v>75</v>
      </c>
      <c r="G315" s="442" t="s">
        <v>674</v>
      </c>
      <c r="H315" s="433" t="s">
        <v>689</v>
      </c>
      <c r="I315" s="562" t="s">
        <v>54</v>
      </c>
      <c r="J315" s="563">
        <v>40</v>
      </c>
      <c r="K315" s="563">
        <v>40</v>
      </c>
      <c r="L315" s="564">
        <v>0.21105435366178624</v>
      </c>
      <c r="M315" s="565" t="s">
        <v>363</v>
      </c>
    </row>
    <row r="316" spans="1:13">
      <c r="A316" s="288" t="s">
        <v>323</v>
      </c>
      <c r="B316" s="559" t="s">
        <v>31</v>
      </c>
      <c r="C316" s="560" t="s">
        <v>470</v>
      </c>
      <c r="D316" s="560" t="s">
        <v>702</v>
      </c>
      <c r="E316" s="561" t="s">
        <v>72</v>
      </c>
      <c r="F316" s="561" t="s">
        <v>75</v>
      </c>
      <c r="G316" s="442" t="s">
        <v>674</v>
      </c>
      <c r="H316" s="433" t="s">
        <v>690</v>
      </c>
      <c r="I316" s="562" t="s">
        <v>54</v>
      </c>
      <c r="J316" s="563">
        <v>66.666666666666657</v>
      </c>
      <c r="K316" s="563">
        <v>66.666666666666657</v>
      </c>
      <c r="L316" s="564">
        <v>0.70710678118654746</v>
      </c>
      <c r="M316" s="565" t="s">
        <v>363</v>
      </c>
    </row>
    <row r="317" spans="1:13">
      <c r="A317" s="288" t="s">
        <v>323</v>
      </c>
      <c r="B317" s="559" t="s">
        <v>31</v>
      </c>
      <c r="C317" s="560" t="s">
        <v>470</v>
      </c>
      <c r="D317" s="560" t="s">
        <v>702</v>
      </c>
      <c r="E317" s="561" t="s">
        <v>72</v>
      </c>
      <c r="F317" s="561" t="s">
        <v>75</v>
      </c>
      <c r="G317" s="442" t="s">
        <v>675</v>
      </c>
      <c r="H317" s="433" t="s">
        <v>691</v>
      </c>
      <c r="I317" s="562" t="s">
        <v>54</v>
      </c>
      <c r="J317" s="563">
        <v>0</v>
      </c>
      <c r="K317" s="563">
        <v>0</v>
      </c>
      <c r="L317" s="564" t="s">
        <v>363</v>
      </c>
      <c r="M317" s="565" t="s">
        <v>363</v>
      </c>
    </row>
    <row r="318" spans="1:13">
      <c r="A318" s="288" t="s">
        <v>323</v>
      </c>
      <c r="B318" s="559" t="s">
        <v>31</v>
      </c>
      <c r="C318" s="560" t="s">
        <v>470</v>
      </c>
      <c r="D318" s="560" t="s">
        <v>702</v>
      </c>
      <c r="E318" s="561" t="s">
        <v>72</v>
      </c>
      <c r="F318" s="561" t="s">
        <v>75</v>
      </c>
      <c r="G318" s="442" t="s">
        <v>675</v>
      </c>
      <c r="H318" s="433" t="s">
        <v>693</v>
      </c>
      <c r="I318" s="562" t="s">
        <v>55</v>
      </c>
      <c r="J318" s="563">
        <v>75</v>
      </c>
      <c r="K318" s="563">
        <v>81.818181818181827</v>
      </c>
      <c r="L318" s="564">
        <v>0.2</v>
      </c>
      <c r="M318" s="565" t="s">
        <v>363</v>
      </c>
    </row>
    <row r="319" spans="1:13">
      <c r="A319" s="288" t="s">
        <v>323</v>
      </c>
      <c r="B319" s="559" t="s">
        <v>31</v>
      </c>
      <c r="C319" s="560" t="s">
        <v>470</v>
      </c>
      <c r="D319" s="560" t="s">
        <v>702</v>
      </c>
      <c r="E319" s="561" t="s">
        <v>72</v>
      </c>
      <c r="F319" s="561" t="s">
        <v>75</v>
      </c>
      <c r="G319" s="442" t="s">
        <v>675</v>
      </c>
      <c r="H319" s="433" t="s">
        <v>689</v>
      </c>
      <c r="I319" s="562" t="s">
        <v>54</v>
      </c>
      <c r="J319" s="563">
        <v>90</v>
      </c>
      <c r="K319" s="563">
        <v>90</v>
      </c>
      <c r="L319" s="564" t="s">
        <v>363</v>
      </c>
      <c r="M319" s="565" t="s">
        <v>363</v>
      </c>
    </row>
    <row r="320" spans="1:13">
      <c r="A320" s="288" t="s">
        <v>323</v>
      </c>
      <c r="B320" s="559" t="s">
        <v>31</v>
      </c>
      <c r="C320" s="560" t="s">
        <v>470</v>
      </c>
      <c r="D320" s="560" t="s">
        <v>702</v>
      </c>
      <c r="E320" s="561" t="s">
        <v>72</v>
      </c>
      <c r="F320" s="561" t="s">
        <v>75</v>
      </c>
      <c r="G320" s="442" t="s">
        <v>677</v>
      </c>
      <c r="H320" s="433" t="s">
        <v>691</v>
      </c>
      <c r="I320" s="562" t="s">
        <v>55</v>
      </c>
      <c r="J320" s="563">
        <v>43.167701863354033</v>
      </c>
      <c r="K320" s="563">
        <v>83.734939759036138</v>
      </c>
      <c r="L320" s="564">
        <v>0.63445294983831857</v>
      </c>
      <c r="M320" s="565" t="s">
        <v>363</v>
      </c>
    </row>
    <row r="321" spans="1:13">
      <c r="A321" s="288" t="s">
        <v>323</v>
      </c>
      <c r="B321" s="559" t="s">
        <v>31</v>
      </c>
      <c r="C321" s="560" t="s">
        <v>470</v>
      </c>
      <c r="D321" s="560" t="s">
        <v>702</v>
      </c>
      <c r="E321" s="561" t="s">
        <v>72</v>
      </c>
      <c r="F321" s="561" t="s">
        <v>75</v>
      </c>
      <c r="G321" s="442" t="s">
        <v>677</v>
      </c>
      <c r="H321" s="433" t="s">
        <v>693</v>
      </c>
      <c r="I321" s="562" t="s">
        <v>55</v>
      </c>
      <c r="J321" s="563">
        <v>49.720670391061446</v>
      </c>
      <c r="K321" s="563">
        <v>74.789915966386559</v>
      </c>
      <c r="L321" s="564">
        <v>0.3</v>
      </c>
      <c r="M321" s="565" t="s">
        <v>363</v>
      </c>
    </row>
    <row r="322" spans="1:13">
      <c r="A322" s="288" t="s">
        <v>323</v>
      </c>
      <c r="B322" s="559" t="s">
        <v>31</v>
      </c>
      <c r="C322" s="560" t="s">
        <v>470</v>
      </c>
      <c r="D322" s="560" t="s">
        <v>702</v>
      </c>
      <c r="E322" s="561" t="s">
        <v>72</v>
      </c>
      <c r="F322" s="561" t="s">
        <v>75</v>
      </c>
      <c r="G322" s="442" t="s">
        <v>673</v>
      </c>
      <c r="H322" s="433" t="s">
        <v>691</v>
      </c>
      <c r="I322" s="562" t="s">
        <v>55</v>
      </c>
      <c r="J322" s="563">
        <v>14.285714285714285</v>
      </c>
      <c r="K322" s="563">
        <v>100</v>
      </c>
      <c r="L322" s="564">
        <v>0</v>
      </c>
      <c r="M322" s="565" t="s">
        <v>363</v>
      </c>
    </row>
    <row r="323" spans="1:13">
      <c r="A323" s="288" t="s">
        <v>323</v>
      </c>
      <c r="B323" s="559" t="s">
        <v>31</v>
      </c>
      <c r="C323" s="560" t="s">
        <v>470</v>
      </c>
      <c r="D323" s="560" t="s">
        <v>702</v>
      </c>
      <c r="E323" s="561" t="s">
        <v>72</v>
      </c>
      <c r="F323" s="561" t="s">
        <v>75</v>
      </c>
      <c r="G323" s="442" t="s">
        <v>673</v>
      </c>
      <c r="H323" s="433" t="s">
        <v>693</v>
      </c>
      <c r="I323" s="562" t="s">
        <v>54</v>
      </c>
      <c r="J323" s="563">
        <v>33.333333333333329</v>
      </c>
      <c r="K323" s="563">
        <v>33.333333333333329</v>
      </c>
      <c r="L323" s="564">
        <v>0</v>
      </c>
      <c r="M323" s="565" t="s">
        <v>363</v>
      </c>
    </row>
    <row r="324" spans="1:13">
      <c r="A324" s="288" t="s">
        <v>323</v>
      </c>
      <c r="B324" s="559" t="s">
        <v>31</v>
      </c>
      <c r="C324" s="560" t="s">
        <v>204</v>
      </c>
      <c r="D324" s="560" t="s">
        <v>703</v>
      </c>
      <c r="E324" s="561" t="s">
        <v>72</v>
      </c>
      <c r="F324" s="561" t="s">
        <v>75</v>
      </c>
      <c r="G324" s="442" t="s">
        <v>672</v>
      </c>
      <c r="H324" s="433" t="s">
        <v>689</v>
      </c>
      <c r="I324" s="562" t="s">
        <v>54</v>
      </c>
      <c r="J324" s="563">
        <v>46.666666666666664</v>
      </c>
      <c r="K324" s="563">
        <v>46.666666666666664</v>
      </c>
      <c r="L324" s="564">
        <v>0.19237022671022153</v>
      </c>
      <c r="M324" s="565" t="s">
        <v>363</v>
      </c>
    </row>
    <row r="325" spans="1:13">
      <c r="A325" s="288" t="s">
        <v>323</v>
      </c>
      <c r="B325" s="559" t="s">
        <v>31</v>
      </c>
      <c r="C325" s="560" t="s">
        <v>204</v>
      </c>
      <c r="D325" s="560" t="s">
        <v>703</v>
      </c>
      <c r="E325" s="561" t="s">
        <v>72</v>
      </c>
      <c r="F325" s="561" t="s">
        <v>75</v>
      </c>
      <c r="G325" s="442" t="s">
        <v>672</v>
      </c>
      <c r="H325" s="433" t="s">
        <v>690</v>
      </c>
      <c r="I325" s="562" t="s">
        <v>55</v>
      </c>
      <c r="J325" s="563">
        <v>40</v>
      </c>
      <c r="K325" s="563">
        <v>50</v>
      </c>
      <c r="L325" s="564">
        <v>0.84515425472851669</v>
      </c>
      <c r="M325" s="565" t="s">
        <v>363</v>
      </c>
    </row>
    <row r="326" spans="1:13">
      <c r="A326" s="288" t="s">
        <v>323</v>
      </c>
      <c r="B326" s="559" t="s">
        <v>31</v>
      </c>
      <c r="C326" s="560" t="s">
        <v>204</v>
      </c>
      <c r="D326" s="560" t="s">
        <v>703</v>
      </c>
      <c r="E326" s="561" t="s">
        <v>72</v>
      </c>
      <c r="F326" s="561" t="s">
        <v>75</v>
      </c>
      <c r="G326" s="442" t="s">
        <v>671</v>
      </c>
      <c r="H326" s="433" t="s">
        <v>691</v>
      </c>
      <c r="I326" s="562" t="s">
        <v>55</v>
      </c>
      <c r="J326" s="563">
        <v>35.714285714285715</v>
      </c>
      <c r="K326" s="563">
        <v>83.333333333333343</v>
      </c>
      <c r="L326" s="564">
        <v>0.25627988311700506</v>
      </c>
      <c r="M326" s="565" t="s">
        <v>363</v>
      </c>
    </row>
    <row r="327" spans="1:13">
      <c r="A327" s="288" t="s">
        <v>323</v>
      </c>
      <c r="B327" s="559" t="s">
        <v>31</v>
      </c>
      <c r="C327" s="560" t="s">
        <v>204</v>
      </c>
      <c r="D327" s="560" t="s">
        <v>703</v>
      </c>
      <c r="E327" s="561" t="s">
        <v>72</v>
      </c>
      <c r="F327" s="561" t="s">
        <v>75</v>
      </c>
      <c r="G327" s="442" t="s">
        <v>671</v>
      </c>
      <c r="H327" s="433" t="s">
        <v>692</v>
      </c>
      <c r="I327" s="562" t="s">
        <v>54</v>
      </c>
      <c r="J327" s="563">
        <v>0</v>
      </c>
      <c r="K327" s="563">
        <v>0</v>
      </c>
      <c r="L327" s="564" t="s">
        <v>363</v>
      </c>
      <c r="M327" s="565" t="s">
        <v>363</v>
      </c>
    </row>
    <row r="328" spans="1:13">
      <c r="A328" s="288" t="s">
        <v>323</v>
      </c>
      <c r="B328" s="559" t="s">
        <v>31</v>
      </c>
      <c r="C328" s="560" t="s">
        <v>204</v>
      </c>
      <c r="D328" s="560" t="s">
        <v>703</v>
      </c>
      <c r="E328" s="561" t="s">
        <v>72</v>
      </c>
      <c r="F328" s="561" t="s">
        <v>75</v>
      </c>
      <c r="G328" s="442" t="s">
        <v>679</v>
      </c>
      <c r="H328" s="433" t="s">
        <v>692</v>
      </c>
      <c r="I328" s="562" t="s">
        <v>54</v>
      </c>
      <c r="J328" s="563">
        <v>100</v>
      </c>
      <c r="K328" s="563">
        <v>100</v>
      </c>
      <c r="L328" s="564" t="s">
        <v>363</v>
      </c>
      <c r="M328" s="565" t="s">
        <v>363</v>
      </c>
    </row>
    <row r="329" spans="1:13">
      <c r="A329" s="288" t="s">
        <v>323</v>
      </c>
      <c r="B329" s="559" t="s">
        <v>31</v>
      </c>
      <c r="C329" s="560" t="s">
        <v>204</v>
      </c>
      <c r="D329" s="560" t="s">
        <v>703</v>
      </c>
      <c r="E329" s="561" t="s">
        <v>72</v>
      </c>
      <c r="F329" s="561" t="s">
        <v>75</v>
      </c>
      <c r="G329" s="442" t="s">
        <v>678</v>
      </c>
      <c r="H329" s="433" t="s">
        <v>691</v>
      </c>
      <c r="I329" s="562" t="s">
        <v>55</v>
      </c>
      <c r="J329" s="563">
        <v>56.25</v>
      </c>
      <c r="K329" s="563">
        <v>90</v>
      </c>
      <c r="L329" s="564">
        <v>0.22013159493571163</v>
      </c>
      <c r="M329" s="565" t="s">
        <v>363</v>
      </c>
    </row>
    <row r="330" spans="1:13">
      <c r="A330" s="288" t="s">
        <v>323</v>
      </c>
      <c r="B330" s="559" t="s">
        <v>31</v>
      </c>
      <c r="C330" s="560" t="s">
        <v>204</v>
      </c>
      <c r="D330" s="560" t="s">
        <v>703</v>
      </c>
      <c r="E330" s="561" t="s">
        <v>72</v>
      </c>
      <c r="F330" s="561" t="s">
        <v>75</v>
      </c>
      <c r="G330" s="442" t="s">
        <v>678</v>
      </c>
      <c r="H330" s="433" t="s">
        <v>693</v>
      </c>
      <c r="I330" s="562" t="s">
        <v>55</v>
      </c>
      <c r="J330" s="563">
        <v>48</v>
      </c>
      <c r="K330" s="563">
        <v>68.181818181818173</v>
      </c>
      <c r="L330" s="564">
        <v>0.10807706584691427</v>
      </c>
      <c r="M330" s="565" t="s">
        <v>363</v>
      </c>
    </row>
    <row r="331" spans="1:13">
      <c r="A331" s="288" t="s">
        <v>323</v>
      </c>
      <c r="B331" s="559" t="s">
        <v>31</v>
      </c>
      <c r="C331" s="560" t="s">
        <v>204</v>
      </c>
      <c r="D331" s="560" t="s">
        <v>703</v>
      </c>
      <c r="E331" s="561" t="s">
        <v>72</v>
      </c>
      <c r="F331" s="561" t="s">
        <v>75</v>
      </c>
      <c r="G331" s="442" t="s">
        <v>678</v>
      </c>
      <c r="H331" s="433" t="s">
        <v>692</v>
      </c>
      <c r="I331" s="562" t="s">
        <v>54</v>
      </c>
      <c r="J331" s="563">
        <v>20</v>
      </c>
      <c r="K331" s="563">
        <v>20</v>
      </c>
      <c r="L331" s="564">
        <v>0</v>
      </c>
      <c r="M331" s="565" t="s">
        <v>363</v>
      </c>
    </row>
    <row r="332" spans="1:13">
      <c r="A332" s="288" t="s">
        <v>323</v>
      </c>
      <c r="B332" s="559" t="s">
        <v>31</v>
      </c>
      <c r="C332" s="560" t="s">
        <v>204</v>
      </c>
      <c r="D332" s="560" t="s">
        <v>703</v>
      </c>
      <c r="E332" s="561" t="s">
        <v>72</v>
      </c>
      <c r="F332" s="561" t="s">
        <v>75</v>
      </c>
      <c r="G332" s="442" t="s">
        <v>674</v>
      </c>
      <c r="H332" s="433" t="s">
        <v>691</v>
      </c>
      <c r="I332" s="562" t="s">
        <v>55</v>
      </c>
      <c r="J332" s="563">
        <v>34.285714285714285</v>
      </c>
      <c r="K332" s="563">
        <v>92.307692307692307</v>
      </c>
      <c r="L332" s="564">
        <v>0.27644051959084576</v>
      </c>
      <c r="M332" s="565" t="s">
        <v>363</v>
      </c>
    </row>
    <row r="333" spans="1:13">
      <c r="A333" s="288" t="s">
        <v>323</v>
      </c>
      <c r="B333" s="559" t="s">
        <v>31</v>
      </c>
      <c r="C333" s="560" t="s">
        <v>204</v>
      </c>
      <c r="D333" s="560" t="s">
        <v>703</v>
      </c>
      <c r="E333" s="561" t="s">
        <v>72</v>
      </c>
      <c r="F333" s="561" t="s">
        <v>75</v>
      </c>
      <c r="G333" s="442" t="s">
        <v>674</v>
      </c>
      <c r="H333" s="433" t="s">
        <v>693</v>
      </c>
      <c r="I333" s="562" t="s">
        <v>55</v>
      </c>
      <c r="J333" s="563">
        <v>58.928571428571431</v>
      </c>
      <c r="K333" s="563">
        <v>80.487804878048792</v>
      </c>
      <c r="L333" s="564">
        <v>0.18736107270444288</v>
      </c>
      <c r="M333" s="565" t="s">
        <v>363</v>
      </c>
    </row>
    <row r="334" spans="1:13">
      <c r="A334" s="288" t="s">
        <v>323</v>
      </c>
      <c r="B334" s="559" t="s">
        <v>31</v>
      </c>
      <c r="C334" s="560" t="s">
        <v>204</v>
      </c>
      <c r="D334" s="560" t="s">
        <v>703</v>
      </c>
      <c r="E334" s="561" t="s">
        <v>72</v>
      </c>
      <c r="F334" s="561" t="s">
        <v>75</v>
      </c>
      <c r="G334" s="442" t="s">
        <v>674</v>
      </c>
      <c r="H334" s="433" t="s">
        <v>692</v>
      </c>
      <c r="I334" s="562" t="s">
        <v>55</v>
      </c>
      <c r="J334" s="563">
        <v>60</v>
      </c>
      <c r="K334" s="563">
        <v>63.157894736842103</v>
      </c>
      <c r="L334" s="564">
        <v>0.15060321292325757</v>
      </c>
      <c r="M334" s="565" t="s">
        <v>363</v>
      </c>
    </row>
    <row r="335" spans="1:13">
      <c r="A335" s="288" t="s">
        <v>323</v>
      </c>
      <c r="B335" s="559" t="s">
        <v>31</v>
      </c>
      <c r="C335" s="560" t="s">
        <v>204</v>
      </c>
      <c r="D335" s="560" t="s">
        <v>703</v>
      </c>
      <c r="E335" s="561" t="s">
        <v>72</v>
      </c>
      <c r="F335" s="561" t="s">
        <v>75</v>
      </c>
      <c r="G335" s="442" t="s">
        <v>674</v>
      </c>
      <c r="H335" s="433" t="s">
        <v>689</v>
      </c>
      <c r="I335" s="562" t="s">
        <v>54</v>
      </c>
      <c r="J335" s="563">
        <v>40</v>
      </c>
      <c r="K335" s="563">
        <v>40</v>
      </c>
      <c r="L335" s="564">
        <v>0.21455760564341869</v>
      </c>
      <c r="M335" s="565" t="s">
        <v>363</v>
      </c>
    </row>
    <row r="336" spans="1:13">
      <c r="A336" s="288" t="s">
        <v>323</v>
      </c>
      <c r="B336" s="559" t="s">
        <v>31</v>
      </c>
      <c r="C336" s="560" t="s">
        <v>204</v>
      </c>
      <c r="D336" s="560" t="s">
        <v>703</v>
      </c>
      <c r="E336" s="561" t="s">
        <v>72</v>
      </c>
      <c r="F336" s="561" t="s">
        <v>75</v>
      </c>
      <c r="G336" s="442" t="s">
        <v>674</v>
      </c>
      <c r="H336" s="433" t="s">
        <v>690</v>
      </c>
      <c r="I336" s="562" t="s">
        <v>54</v>
      </c>
      <c r="J336" s="563">
        <v>66.666666666666657</v>
      </c>
      <c r="K336" s="563">
        <v>66.666666666666657</v>
      </c>
      <c r="L336" s="564">
        <v>0.68139380732521859</v>
      </c>
      <c r="M336" s="565" t="s">
        <v>363</v>
      </c>
    </row>
    <row r="337" spans="1:13">
      <c r="A337" s="288" t="s">
        <v>323</v>
      </c>
      <c r="B337" s="559" t="s">
        <v>31</v>
      </c>
      <c r="C337" s="560" t="s">
        <v>204</v>
      </c>
      <c r="D337" s="560" t="s">
        <v>703</v>
      </c>
      <c r="E337" s="561" t="s">
        <v>72</v>
      </c>
      <c r="F337" s="561" t="s">
        <v>75</v>
      </c>
      <c r="G337" s="442" t="s">
        <v>675</v>
      </c>
      <c r="H337" s="433" t="s">
        <v>691</v>
      </c>
      <c r="I337" s="562" t="s">
        <v>54</v>
      </c>
      <c r="J337" s="563">
        <v>0</v>
      </c>
      <c r="K337" s="563">
        <v>0</v>
      </c>
      <c r="L337" s="564" t="s">
        <v>363</v>
      </c>
      <c r="M337" s="565" t="s">
        <v>363</v>
      </c>
    </row>
    <row r="338" spans="1:13">
      <c r="A338" s="288" t="s">
        <v>323</v>
      </c>
      <c r="B338" s="559" t="s">
        <v>31</v>
      </c>
      <c r="C338" s="560" t="s">
        <v>204</v>
      </c>
      <c r="D338" s="560" t="s">
        <v>703</v>
      </c>
      <c r="E338" s="561" t="s">
        <v>72</v>
      </c>
      <c r="F338" s="561" t="s">
        <v>75</v>
      </c>
      <c r="G338" s="442" t="s">
        <v>675</v>
      </c>
      <c r="H338" s="433" t="s">
        <v>693</v>
      </c>
      <c r="I338" s="562" t="s">
        <v>55</v>
      </c>
      <c r="J338" s="563">
        <v>75</v>
      </c>
      <c r="K338" s="563">
        <v>81.818181818181827</v>
      </c>
      <c r="L338" s="564">
        <v>0.12551439728353683</v>
      </c>
      <c r="M338" s="565" t="s">
        <v>363</v>
      </c>
    </row>
    <row r="339" spans="1:13">
      <c r="A339" s="288" t="s">
        <v>323</v>
      </c>
      <c r="B339" s="559" t="s">
        <v>31</v>
      </c>
      <c r="C339" s="560" t="s">
        <v>204</v>
      </c>
      <c r="D339" s="560" t="s">
        <v>703</v>
      </c>
      <c r="E339" s="561" t="s">
        <v>72</v>
      </c>
      <c r="F339" s="561" t="s">
        <v>75</v>
      </c>
      <c r="G339" s="442" t="s">
        <v>675</v>
      </c>
      <c r="H339" s="433" t="s">
        <v>689</v>
      </c>
      <c r="I339" s="562" t="s">
        <v>54</v>
      </c>
      <c r="J339" s="563">
        <v>90</v>
      </c>
      <c r="K339" s="563">
        <v>90</v>
      </c>
      <c r="L339" s="564" t="s">
        <v>363</v>
      </c>
      <c r="M339" s="565" t="s">
        <v>363</v>
      </c>
    </row>
    <row r="340" spans="1:13">
      <c r="A340" s="288" t="s">
        <v>323</v>
      </c>
      <c r="B340" s="559" t="s">
        <v>31</v>
      </c>
      <c r="C340" s="560" t="s">
        <v>204</v>
      </c>
      <c r="D340" s="560" t="s">
        <v>703</v>
      </c>
      <c r="E340" s="561" t="s">
        <v>72</v>
      </c>
      <c r="F340" s="561" t="s">
        <v>75</v>
      </c>
      <c r="G340" s="442" t="s">
        <v>677</v>
      </c>
      <c r="H340" s="433" t="s">
        <v>691</v>
      </c>
      <c r="I340" s="562" t="s">
        <v>55</v>
      </c>
      <c r="J340" s="563">
        <v>43.167701863354033</v>
      </c>
      <c r="K340" s="563">
        <v>83.734939759036138</v>
      </c>
      <c r="L340" s="564">
        <v>7.2455956308185285E-2</v>
      </c>
      <c r="M340" s="565" t="s">
        <v>363</v>
      </c>
    </row>
    <row r="341" spans="1:13">
      <c r="A341" s="288" t="s">
        <v>323</v>
      </c>
      <c r="B341" s="559" t="s">
        <v>31</v>
      </c>
      <c r="C341" s="560" t="s">
        <v>204</v>
      </c>
      <c r="D341" s="560" t="s">
        <v>703</v>
      </c>
      <c r="E341" s="561" t="s">
        <v>72</v>
      </c>
      <c r="F341" s="561" t="s">
        <v>75</v>
      </c>
      <c r="G341" s="442" t="s">
        <v>677</v>
      </c>
      <c r="H341" s="433" t="s">
        <v>693</v>
      </c>
      <c r="I341" s="562" t="s">
        <v>55</v>
      </c>
      <c r="J341" s="563">
        <v>49.720670391061446</v>
      </c>
      <c r="K341" s="563">
        <v>74.789915966386559</v>
      </c>
      <c r="L341" s="564">
        <v>8.3373361066246307E-2</v>
      </c>
      <c r="M341" s="565" t="s">
        <v>363</v>
      </c>
    </row>
    <row r="342" spans="1:13">
      <c r="A342" s="288" t="s">
        <v>323</v>
      </c>
      <c r="B342" s="559" t="s">
        <v>31</v>
      </c>
      <c r="C342" s="560" t="s">
        <v>204</v>
      </c>
      <c r="D342" s="560" t="s">
        <v>703</v>
      </c>
      <c r="E342" s="561" t="s">
        <v>72</v>
      </c>
      <c r="F342" s="561" t="s">
        <v>75</v>
      </c>
      <c r="G342" s="442" t="s">
        <v>673</v>
      </c>
      <c r="H342" s="433" t="s">
        <v>691</v>
      </c>
      <c r="I342" s="562" t="s">
        <v>55</v>
      </c>
      <c r="J342" s="563">
        <v>14.285714285714285</v>
      </c>
      <c r="K342" s="563">
        <v>100</v>
      </c>
      <c r="L342" s="564">
        <v>0</v>
      </c>
      <c r="M342" s="565" t="s">
        <v>363</v>
      </c>
    </row>
    <row r="343" spans="1:13">
      <c r="A343" s="288" t="s">
        <v>323</v>
      </c>
      <c r="B343" s="559" t="s">
        <v>31</v>
      </c>
      <c r="C343" s="560" t="s">
        <v>204</v>
      </c>
      <c r="D343" s="560" t="s">
        <v>703</v>
      </c>
      <c r="E343" s="561" t="s">
        <v>72</v>
      </c>
      <c r="F343" s="561" t="s">
        <v>75</v>
      </c>
      <c r="G343" s="442" t="s">
        <v>673</v>
      </c>
      <c r="H343" s="433" t="s">
        <v>693</v>
      </c>
      <c r="I343" s="562" t="s">
        <v>54</v>
      </c>
      <c r="J343" s="563">
        <v>33.333333333333329</v>
      </c>
      <c r="K343" s="563">
        <v>33.333333333333329</v>
      </c>
      <c r="L343" s="564">
        <v>0</v>
      </c>
      <c r="M343" s="565" t="s">
        <v>363</v>
      </c>
    </row>
    <row r="344" spans="1:13">
      <c r="A344" s="288" t="s">
        <v>323</v>
      </c>
      <c r="B344" s="559" t="s">
        <v>31</v>
      </c>
      <c r="C344" s="560" t="s">
        <v>704</v>
      </c>
      <c r="D344" s="560" t="s">
        <v>704</v>
      </c>
      <c r="E344" s="561" t="s">
        <v>72</v>
      </c>
      <c r="F344" s="561" t="s">
        <v>364</v>
      </c>
      <c r="G344" s="442" t="s">
        <v>672</v>
      </c>
      <c r="H344" s="433" t="s">
        <v>689</v>
      </c>
      <c r="I344" s="562" t="s">
        <v>54</v>
      </c>
      <c r="J344" s="566" t="s">
        <v>363</v>
      </c>
      <c r="K344" s="566">
        <v>100</v>
      </c>
      <c r="L344" s="566" t="s">
        <v>363</v>
      </c>
      <c r="M344" s="565" t="s">
        <v>363</v>
      </c>
    </row>
    <row r="345" spans="1:13">
      <c r="A345" s="288" t="s">
        <v>323</v>
      </c>
      <c r="B345" s="559" t="s">
        <v>31</v>
      </c>
      <c r="C345" s="560" t="s">
        <v>704</v>
      </c>
      <c r="D345" s="560" t="s">
        <v>704</v>
      </c>
      <c r="E345" s="561" t="s">
        <v>72</v>
      </c>
      <c r="F345" s="561" t="s">
        <v>364</v>
      </c>
      <c r="G345" s="442" t="s">
        <v>672</v>
      </c>
      <c r="H345" s="433" t="s">
        <v>690</v>
      </c>
      <c r="I345" s="562" t="s">
        <v>54</v>
      </c>
      <c r="J345" s="566" t="s">
        <v>363</v>
      </c>
      <c r="K345" s="566">
        <v>100</v>
      </c>
      <c r="L345" s="566" t="s">
        <v>363</v>
      </c>
      <c r="M345" s="565" t="s">
        <v>363</v>
      </c>
    </row>
    <row r="346" spans="1:13">
      <c r="A346" s="288" t="s">
        <v>323</v>
      </c>
      <c r="B346" s="559" t="s">
        <v>31</v>
      </c>
      <c r="C346" s="560" t="s">
        <v>704</v>
      </c>
      <c r="D346" s="560" t="s">
        <v>704</v>
      </c>
      <c r="E346" s="561" t="s">
        <v>72</v>
      </c>
      <c r="F346" s="561" t="s">
        <v>364</v>
      </c>
      <c r="G346" s="442" t="s">
        <v>671</v>
      </c>
      <c r="H346" s="433" t="s">
        <v>691</v>
      </c>
      <c r="I346" s="562" t="s">
        <v>54</v>
      </c>
      <c r="J346" s="566" t="s">
        <v>363</v>
      </c>
      <c r="K346" s="566">
        <v>100</v>
      </c>
      <c r="L346" s="566" t="s">
        <v>363</v>
      </c>
      <c r="M346" s="565" t="s">
        <v>363</v>
      </c>
    </row>
    <row r="347" spans="1:13">
      <c r="A347" s="288" t="s">
        <v>323</v>
      </c>
      <c r="B347" s="559" t="s">
        <v>31</v>
      </c>
      <c r="C347" s="560" t="s">
        <v>704</v>
      </c>
      <c r="D347" s="560" t="s">
        <v>704</v>
      </c>
      <c r="E347" s="561" t="s">
        <v>72</v>
      </c>
      <c r="F347" s="561" t="s">
        <v>364</v>
      </c>
      <c r="G347" s="442" t="s">
        <v>671</v>
      </c>
      <c r="H347" s="433" t="s">
        <v>692</v>
      </c>
      <c r="I347" s="562" t="s">
        <v>54</v>
      </c>
      <c r="J347" s="566" t="s">
        <v>363</v>
      </c>
      <c r="K347" s="566">
        <v>100</v>
      </c>
      <c r="L347" s="566" t="s">
        <v>363</v>
      </c>
      <c r="M347" s="565" t="s">
        <v>363</v>
      </c>
    </row>
    <row r="348" spans="1:13">
      <c r="A348" s="288" t="s">
        <v>323</v>
      </c>
      <c r="B348" s="559" t="s">
        <v>31</v>
      </c>
      <c r="C348" s="560" t="s">
        <v>704</v>
      </c>
      <c r="D348" s="560" t="s">
        <v>704</v>
      </c>
      <c r="E348" s="561" t="s">
        <v>72</v>
      </c>
      <c r="F348" s="561" t="s">
        <v>364</v>
      </c>
      <c r="G348" s="442" t="s">
        <v>679</v>
      </c>
      <c r="H348" s="433" t="s">
        <v>692</v>
      </c>
      <c r="I348" s="562" t="s">
        <v>54</v>
      </c>
      <c r="J348" s="566" t="s">
        <v>363</v>
      </c>
      <c r="K348" s="566">
        <v>100</v>
      </c>
      <c r="L348" s="564" t="s">
        <v>363</v>
      </c>
      <c r="M348" s="565" t="s">
        <v>363</v>
      </c>
    </row>
    <row r="349" spans="1:13">
      <c r="A349" s="288" t="s">
        <v>323</v>
      </c>
      <c r="B349" s="559" t="s">
        <v>31</v>
      </c>
      <c r="C349" s="560" t="s">
        <v>704</v>
      </c>
      <c r="D349" s="560" t="s">
        <v>704</v>
      </c>
      <c r="E349" s="561" t="s">
        <v>72</v>
      </c>
      <c r="F349" s="561" t="s">
        <v>364</v>
      </c>
      <c r="G349" s="442" t="s">
        <v>678</v>
      </c>
      <c r="H349" s="433" t="s">
        <v>691</v>
      </c>
      <c r="I349" s="562" t="s">
        <v>54</v>
      </c>
      <c r="J349" s="566" t="s">
        <v>363</v>
      </c>
      <c r="K349" s="566">
        <v>100</v>
      </c>
      <c r="L349" s="566" t="s">
        <v>363</v>
      </c>
      <c r="M349" s="565" t="s">
        <v>363</v>
      </c>
    </row>
    <row r="350" spans="1:13">
      <c r="A350" s="288" t="s">
        <v>323</v>
      </c>
      <c r="B350" s="559" t="s">
        <v>31</v>
      </c>
      <c r="C350" s="560" t="s">
        <v>704</v>
      </c>
      <c r="D350" s="560" t="s">
        <v>704</v>
      </c>
      <c r="E350" s="561" t="s">
        <v>72</v>
      </c>
      <c r="F350" s="561" t="s">
        <v>364</v>
      </c>
      <c r="G350" s="442" t="s">
        <v>678</v>
      </c>
      <c r="H350" s="433" t="s">
        <v>693</v>
      </c>
      <c r="I350" s="562" t="s">
        <v>54</v>
      </c>
      <c r="J350" s="566" t="s">
        <v>363</v>
      </c>
      <c r="K350" s="566">
        <v>100</v>
      </c>
      <c r="L350" s="566" t="s">
        <v>363</v>
      </c>
      <c r="M350" s="565" t="s">
        <v>363</v>
      </c>
    </row>
    <row r="351" spans="1:13">
      <c r="A351" s="288" t="s">
        <v>323</v>
      </c>
      <c r="B351" s="559" t="s">
        <v>31</v>
      </c>
      <c r="C351" s="560" t="s">
        <v>704</v>
      </c>
      <c r="D351" s="560" t="s">
        <v>704</v>
      </c>
      <c r="E351" s="561" t="s">
        <v>72</v>
      </c>
      <c r="F351" s="561" t="s">
        <v>364</v>
      </c>
      <c r="G351" s="442" t="s">
        <v>678</v>
      </c>
      <c r="H351" s="433" t="s">
        <v>692</v>
      </c>
      <c r="I351" s="562" t="s">
        <v>54</v>
      </c>
      <c r="J351" s="566" t="s">
        <v>363</v>
      </c>
      <c r="K351" s="566">
        <v>100</v>
      </c>
      <c r="L351" s="566" t="s">
        <v>363</v>
      </c>
      <c r="M351" s="565" t="s">
        <v>363</v>
      </c>
    </row>
    <row r="352" spans="1:13">
      <c r="A352" s="288" t="s">
        <v>323</v>
      </c>
      <c r="B352" s="559" t="s">
        <v>31</v>
      </c>
      <c r="C352" s="560" t="s">
        <v>704</v>
      </c>
      <c r="D352" s="560" t="s">
        <v>704</v>
      </c>
      <c r="E352" s="561" t="s">
        <v>72</v>
      </c>
      <c r="F352" s="561" t="s">
        <v>364</v>
      </c>
      <c r="G352" s="442" t="s">
        <v>674</v>
      </c>
      <c r="H352" s="433" t="s">
        <v>691</v>
      </c>
      <c r="I352" s="562" t="s">
        <v>54</v>
      </c>
      <c r="J352" s="566" t="s">
        <v>363</v>
      </c>
      <c r="K352" s="566">
        <v>100</v>
      </c>
      <c r="L352" s="566" t="s">
        <v>363</v>
      </c>
      <c r="M352" s="565" t="s">
        <v>363</v>
      </c>
    </row>
    <row r="353" spans="1:13">
      <c r="A353" s="288" t="s">
        <v>323</v>
      </c>
      <c r="B353" s="559" t="s">
        <v>31</v>
      </c>
      <c r="C353" s="560" t="s">
        <v>704</v>
      </c>
      <c r="D353" s="560" t="s">
        <v>704</v>
      </c>
      <c r="E353" s="561" t="s">
        <v>72</v>
      </c>
      <c r="F353" s="561" t="s">
        <v>364</v>
      </c>
      <c r="G353" s="442" t="s">
        <v>674</v>
      </c>
      <c r="H353" s="433" t="s">
        <v>693</v>
      </c>
      <c r="I353" s="562" t="s">
        <v>54</v>
      </c>
      <c r="J353" s="566" t="s">
        <v>363</v>
      </c>
      <c r="K353" s="566">
        <v>100</v>
      </c>
      <c r="L353" s="566" t="s">
        <v>363</v>
      </c>
      <c r="M353" s="565" t="s">
        <v>363</v>
      </c>
    </row>
    <row r="354" spans="1:13">
      <c r="A354" s="288" t="s">
        <v>323</v>
      </c>
      <c r="B354" s="559" t="s">
        <v>31</v>
      </c>
      <c r="C354" s="560" t="s">
        <v>704</v>
      </c>
      <c r="D354" s="560" t="s">
        <v>704</v>
      </c>
      <c r="E354" s="561" t="s">
        <v>72</v>
      </c>
      <c r="F354" s="561" t="s">
        <v>364</v>
      </c>
      <c r="G354" s="442" t="s">
        <v>674</v>
      </c>
      <c r="H354" s="433" t="s">
        <v>692</v>
      </c>
      <c r="I354" s="562" t="s">
        <v>54</v>
      </c>
      <c r="J354" s="566" t="s">
        <v>363</v>
      </c>
      <c r="K354" s="566">
        <v>100</v>
      </c>
      <c r="L354" s="566" t="s">
        <v>363</v>
      </c>
      <c r="M354" s="565" t="s">
        <v>363</v>
      </c>
    </row>
    <row r="355" spans="1:13">
      <c r="A355" s="288" t="s">
        <v>323</v>
      </c>
      <c r="B355" s="559" t="s">
        <v>31</v>
      </c>
      <c r="C355" s="560" t="s">
        <v>704</v>
      </c>
      <c r="D355" s="560" t="s">
        <v>704</v>
      </c>
      <c r="E355" s="561" t="s">
        <v>72</v>
      </c>
      <c r="F355" s="561" t="s">
        <v>364</v>
      </c>
      <c r="G355" s="442" t="s">
        <v>674</v>
      </c>
      <c r="H355" s="433" t="s">
        <v>689</v>
      </c>
      <c r="I355" s="562" t="s">
        <v>54</v>
      </c>
      <c r="J355" s="566" t="s">
        <v>363</v>
      </c>
      <c r="K355" s="566">
        <v>100</v>
      </c>
      <c r="L355" s="566" t="s">
        <v>363</v>
      </c>
      <c r="M355" s="565" t="s">
        <v>363</v>
      </c>
    </row>
    <row r="356" spans="1:13">
      <c r="A356" s="288" t="s">
        <v>323</v>
      </c>
      <c r="B356" s="559" t="s">
        <v>31</v>
      </c>
      <c r="C356" s="560" t="s">
        <v>704</v>
      </c>
      <c r="D356" s="560" t="s">
        <v>704</v>
      </c>
      <c r="E356" s="561" t="s">
        <v>72</v>
      </c>
      <c r="F356" s="561" t="s">
        <v>364</v>
      </c>
      <c r="G356" s="442" t="s">
        <v>674</v>
      </c>
      <c r="H356" s="433" t="s">
        <v>690</v>
      </c>
      <c r="I356" s="562" t="s">
        <v>54</v>
      </c>
      <c r="J356" s="566" t="s">
        <v>363</v>
      </c>
      <c r="K356" s="566">
        <v>100</v>
      </c>
      <c r="L356" s="566" t="s">
        <v>363</v>
      </c>
      <c r="M356" s="565" t="s">
        <v>363</v>
      </c>
    </row>
    <row r="357" spans="1:13">
      <c r="A357" s="288" t="s">
        <v>323</v>
      </c>
      <c r="B357" s="559" t="s">
        <v>31</v>
      </c>
      <c r="C357" s="560" t="s">
        <v>704</v>
      </c>
      <c r="D357" s="560" t="s">
        <v>704</v>
      </c>
      <c r="E357" s="561" t="s">
        <v>72</v>
      </c>
      <c r="F357" s="561" t="s">
        <v>364</v>
      </c>
      <c r="G357" s="442" t="s">
        <v>675</v>
      </c>
      <c r="H357" s="433" t="s">
        <v>691</v>
      </c>
      <c r="I357" s="562" t="s">
        <v>54</v>
      </c>
      <c r="J357" s="566" t="s">
        <v>363</v>
      </c>
      <c r="K357" s="566">
        <v>100</v>
      </c>
      <c r="L357" s="566" t="s">
        <v>363</v>
      </c>
      <c r="M357" s="565" t="s">
        <v>363</v>
      </c>
    </row>
    <row r="358" spans="1:13">
      <c r="A358" s="288" t="s">
        <v>323</v>
      </c>
      <c r="B358" s="559" t="s">
        <v>31</v>
      </c>
      <c r="C358" s="560" t="s">
        <v>704</v>
      </c>
      <c r="D358" s="560" t="s">
        <v>704</v>
      </c>
      <c r="E358" s="561" t="s">
        <v>72</v>
      </c>
      <c r="F358" s="561" t="s">
        <v>364</v>
      </c>
      <c r="G358" s="442" t="s">
        <v>675</v>
      </c>
      <c r="H358" s="433" t="s">
        <v>693</v>
      </c>
      <c r="I358" s="562" t="s">
        <v>54</v>
      </c>
      <c r="J358" s="566" t="s">
        <v>363</v>
      </c>
      <c r="K358" s="566">
        <v>100</v>
      </c>
      <c r="L358" s="566" t="s">
        <v>363</v>
      </c>
      <c r="M358" s="565" t="s">
        <v>363</v>
      </c>
    </row>
    <row r="359" spans="1:13">
      <c r="A359" s="288" t="s">
        <v>323</v>
      </c>
      <c r="B359" s="559" t="s">
        <v>31</v>
      </c>
      <c r="C359" s="560" t="s">
        <v>704</v>
      </c>
      <c r="D359" s="560" t="s">
        <v>704</v>
      </c>
      <c r="E359" s="561" t="s">
        <v>72</v>
      </c>
      <c r="F359" s="561" t="s">
        <v>364</v>
      </c>
      <c r="G359" s="442" t="s">
        <v>675</v>
      </c>
      <c r="H359" s="433" t="s">
        <v>689</v>
      </c>
      <c r="I359" s="562" t="s">
        <v>54</v>
      </c>
      <c r="J359" s="566" t="s">
        <v>363</v>
      </c>
      <c r="K359" s="566">
        <v>100</v>
      </c>
      <c r="L359" s="564" t="s">
        <v>363</v>
      </c>
      <c r="M359" s="565" t="s">
        <v>363</v>
      </c>
    </row>
    <row r="360" spans="1:13">
      <c r="A360" s="288" t="s">
        <v>323</v>
      </c>
      <c r="B360" s="559" t="s">
        <v>31</v>
      </c>
      <c r="C360" s="560" t="s">
        <v>704</v>
      </c>
      <c r="D360" s="560" t="s">
        <v>704</v>
      </c>
      <c r="E360" s="561" t="s">
        <v>72</v>
      </c>
      <c r="F360" s="561" t="s">
        <v>364</v>
      </c>
      <c r="G360" s="442" t="s">
        <v>677</v>
      </c>
      <c r="H360" s="433" t="s">
        <v>691</v>
      </c>
      <c r="I360" s="562" t="s">
        <v>54</v>
      </c>
      <c r="J360" s="566" t="s">
        <v>363</v>
      </c>
      <c r="K360" s="566">
        <v>100</v>
      </c>
      <c r="L360" s="566" t="s">
        <v>363</v>
      </c>
      <c r="M360" s="565" t="s">
        <v>363</v>
      </c>
    </row>
    <row r="361" spans="1:13">
      <c r="A361" s="288" t="s">
        <v>323</v>
      </c>
      <c r="B361" s="559" t="s">
        <v>31</v>
      </c>
      <c r="C361" s="560" t="s">
        <v>704</v>
      </c>
      <c r="D361" s="560" t="s">
        <v>704</v>
      </c>
      <c r="E361" s="561" t="s">
        <v>72</v>
      </c>
      <c r="F361" s="561" t="s">
        <v>364</v>
      </c>
      <c r="G361" s="442" t="s">
        <v>677</v>
      </c>
      <c r="H361" s="433" t="s">
        <v>693</v>
      </c>
      <c r="I361" s="562" t="s">
        <v>54</v>
      </c>
      <c r="J361" s="566" t="s">
        <v>363</v>
      </c>
      <c r="K361" s="566">
        <v>100</v>
      </c>
      <c r="L361" s="566" t="s">
        <v>363</v>
      </c>
      <c r="M361" s="565" t="s">
        <v>363</v>
      </c>
    </row>
    <row r="362" spans="1:13">
      <c r="A362" s="288" t="s">
        <v>323</v>
      </c>
      <c r="B362" s="559" t="s">
        <v>31</v>
      </c>
      <c r="C362" s="560" t="s">
        <v>704</v>
      </c>
      <c r="D362" s="560" t="s">
        <v>704</v>
      </c>
      <c r="E362" s="561" t="s">
        <v>72</v>
      </c>
      <c r="F362" s="561" t="s">
        <v>364</v>
      </c>
      <c r="G362" s="442" t="s">
        <v>673</v>
      </c>
      <c r="H362" s="433" t="s">
        <v>691</v>
      </c>
      <c r="I362" s="562" t="s">
        <v>54</v>
      </c>
      <c r="J362" s="566" t="s">
        <v>363</v>
      </c>
      <c r="K362" s="566">
        <v>100</v>
      </c>
      <c r="L362" s="566" t="s">
        <v>363</v>
      </c>
      <c r="M362" s="565" t="s">
        <v>363</v>
      </c>
    </row>
    <row r="363" spans="1:13">
      <c r="A363" s="288" t="s">
        <v>323</v>
      </c>
      <c r="B363" s="559" t="s">
        <v>31</v>
      </c>
      <c r="C363" s="560" t="s">
        <v>704</v>
      </c>
      <c r="D363" s="560" t="s">
        <v>704</v>
      </c>
      <c r="E363" s="561" t="s">
        <v>72</v>
      </c>
      <c r="F363" s="561" t="s">
        <v>364</v>
      </c>
      <c r="G363" s="442" t="s">
        <v>673</v>
      </c>
      <c r="H363" s="433" t="s">
        <v>693</v>
      </c>
      <c r="I363" s="562" t="s">
        <v>54</v>
      </c>
      <c r="J363" s="566" t="s">
        <v>363</v>
      </c>
      <c r="K363" s="566">
        <v>100</v>
      </c>
      <c r="L363" s="566" t="s">
        <v>363</v>
      </c>
      <c r="M363" s="565" t="s">
        <v>363</v>
      </c>
    </row>
    <row r="364" spans="1:13">
      <c r="A364" s="288" t="s">
        <v>323</v>
      </c>
      <c r="B364" s="559" t="s">
        <v>31</v>
      </c>
      <c r="C364" s="560" t="s">
        <v>704</v>
      </c>
      <c r="D364" s="560" t="s">
        <v>704</v>
      </c>
      <c r="E364" s="561" t="s">
        <v>72</v>
      </c>
      <c r="F364" s="561" t="s">
        <v>364</v>
      </c>
      <c r="G364" s="443" t="s">
        <v>676</v>
      </c>
      <c r="H364" s="433" t="s">
        <v>691</v>
      </c>
      <c r="I364" s="562" t="s">
        <v>54</v>
      </c>
      <c r="J364" s="566" t="s">
        <v>363</v>
      </c>
      <c r="K364" s="566">
        <v>100</v>
      </c>
      <c r="L364" s="566" t="s">
        <v>363</v>
      </c>
      <c r="M364" s="565" t="s">
        <v>363</v>
      </c>
    </row>
    <row r="365" spans="1:13">
      <c r="A365" s="288" t="s">
        <v>323</v>
      </c>
      <c r="B365" s="559" t="s">
        <v>31</v>
      </c>
      <c r="C365" s="560" t="s">
        <v>704</v>
      </c>
      <c r="D365" s="560" t="s">
        <v>704</v>
      </c>
      <c r="E365" s="561" t="s">
        <v>72</v>
      </c>
      <c r="F365" s="561" t="s">
        <v>364</v>
      </c>
      <c r="G365" s="443" t="s">
        <v>676</v>
      </c>
      <c r="H365" s="433" t="s">
        <v>693</v>
      </c>
      <c r="I365" s="562" t="s">
        <v>54</v>
      </c>
      <c r="J365" s="566" t="s">
        <v>363</v>
      </c>
      <c r="K365" s="566">
        <v>100</v>
      </c>
      <c r="L365" s="566" t="s">
        <v>363</v>
      </c>
      <c r="M365" s="565" t="s">
        <v>363</v>
      </c>
    </row>
    <row r="366" spans="1:13">
      <c r="A366" s="288" t="s">
        <v>323</v>
      </c>
      <c r="B366" s="559" t="s">
        <v>31</v>
      </c>
      <c r="C366" s="560" t="s">
        <v>704</v>
      </c>
      <c r="D366" s="560" t="s">
        <v>704</v>
      </c>
      <c r="E366" s="561" t="s">
        <v>72</v>
      </c>
      <c r="F366" s="561" t="s">
        <v>364</v>
      </c>
      <c r="G366" s="443" t="s">
        <v>676</v>
      </c>
      <c r="H366" s="433" t="s">
        <v>692</v>
      </c>
      <c r="I366" s="562" t="s">
        <v>54</v>
      </c>
      <c r="J366" s="566" t="s">
        <v>363</v>
      </c>
      <c r="K366" s="566">
        <v>100</v>
      </c>
      <c r="L366" s="566" t="s">
        <v>363</v>
      </c>
      <c r="M366" s="565" t="s">
        <v>363</v>
      </c>
    </row>
    <row r="367" spans="1:13">
      <c r="A367" s="288" t="s">
        <v>323</v>
      </c>
      <c r="B367" s="559" t="s">
        <v>31</v>
      </c>
      <c r="C367" s="560" t="s">
        <v>704</v>
      </c>
      <c r="D367" s="560" t="s">
        <v>704</v>
      </c>
      <c r="E367" s="561" t="s">
        <v>72</v>
      </c>
      <c r="F367" s="561" t="s">
        <v>364</v>
      </c>
      <c r="G367" s="443" t="s">
        <v>676</v>
      </c>
      <c r="H367" s="433" t="s">
        <v>689</v>
      </c>
      <c r="I367" s="562" t="s">
        <v>54</v>
      </c>
      <c r="J367" s="566" t="s">
        <v>363</v>
      </c>
      <c r="K367" s="566">
        <v>100</v>
      </c>
      <c r="L367" s="566" t="s">
        <v>363</v>
      </c>
      <c r="M367" s="565" t="s">
        <v>363</v>
      </c>
    </row>
    <row r="368" spans="1:13">
      <c r="A368" s="288" t="s">
        <v>323</v>
      </c>
      <c r="B368" s="559" t="s">
        <v>31</v>
      </c>
      <c r="C368" s="560" t="s">
        <v>704</v>
      </c>
      <c r="D368" s="560" t="s">
        <v>704</v>
      </c>
      <c r="E368" s="561" t="s">
        <v>72</v>
      </c>
      <c r="F368" s="561" t="s">
        <v>364</v>
      </c>
      <c r="G368" s="443" t="s">
        <v>676</v>
      </c>
      <c r="H368" s="433" t="s">
        <v>690</v>
      </c>
      <c r="I368" s="562" t="s">
        <v>54</v>
      </c>
      <c r="J368" s="566" t="s">
        <v>363</v>
      </c>
      <c r="K368" s="566">
        <v>100</v>
      </c>
      <c r="L368" s="566" t="s">
        <v>363</v>
      </c>
      <c r="M368" s="565" t="s">
        <v>363</v>
      </c>
    </row>
    <row r="369" spans="1:13">
      <c r="A369" s="288" t="s">
        <v>323</v>
      </c>
      <c r="B369" s="559" t="s">
        <v>31</v>
      </c>
      <c r="C369" s="560" t="s">
        <v>701</v>
      </c>
      <c r="D369" s="560" t="s">
        <v>483</v>
      </c>
      <c r="E369" s="561" t="s">
        <v>72</v>
      </c>
      <c r="F369" s="561" t="s">
        <v>75</v>
      </c>
      <c r="G369" s="442" t="s">
        <v>672</v>
      </c>
      <c r="H369" s="433" t="s">
        <v>689</v>
      </c>
      <c r="I369" s="562" t="s">
        <v>54</v>
      </c>
      <c r="J369" s="563">
        <v>46.666666666666664</v>
      </c>
      <c r="K369" s="563">
        <v>46.666666666666664</v>
      </c>
      <c r="L369" s="564">
        <v>0.47809144373375745</v>
      </c>
      <c r="M369" s="565" t="s">
        <v>363</v>
      </c>
    </row>
    <row r="370" spans="1:13">
      <c r="A370" s="288" t="s">
        <v>323</v>
      </c>
      <c r="B370" s="559" t="s">
        <v>31</v>
      </c>
      <c r="C370" s="560" t="s">
        <v>701</v>
      </c>
      <c r="D370" s="560" t="s">
        <v>483</v>
      </c>
      <c r="E370" s="561" t="s">
        <v>72</v>
      </c>
      <c r="F370" s="561" t="s">
        <v>75</v>
      </c>
      <c r="G370" s="442" t="s">
        <v>672</v>
      </c>
      <c r="H370" s="433" t="s">
        <v>690</v>
      </c>
      <c r="I370" s="562" t="s">
        <v>55</v>
      </c>
      <c r="J370" s="563">
        <v>40</v>
      </c>
      <c r="K370" s="563">
        <v>50</v>
      </c>
      <c r="L370" s="564">
        <v>0</v>
      </c>
      <c r="M370" s="565" t="s">
        <v>363</v>
      </c>
    </row>
    <row r="371" spans="1:13">
      <c r="A371" s="288" t="s">
        <v>323</v>
      </c>
      <c r="B371" s="559" t="s">
        <v>31</v>
      </c>
      <c r="C371" s="560" t="s">
        <v>701</v>
      </c>
      <c r="D371" s="560" t="s">
        <v>483</v>
      </c>
      <c r="E371" s="561" t="s">
        <v>72</v>
      </c>
      <c r="F371" s="561" t="s">
        <v>75</v>
      </c>
      <c r="G371" s="442" t="s">
        <v>671</v>
      </c>
      <c r="H371" s="433" t="s">
        <v>691</v>
      </c>
      <c r="I371" s="562" t="s">
        <v>55</v>
      </c>
      <c r="J371" s="563">
        <v>35.714285714285715</v>
      </c>
      <c r="K371" s="563">
        <v>83.333333333333343</v>
      </c>
      <c r="L371" s="564">
        <v>0</v>
      </c>
      <c r="M371" s="565" t="s">
        <v>363</v>
      </c>
    </row>
    <row r="372" spans="1:13">
      <c r="A372" s="288" t="s">
        <v>323</v>
      </c>
      <c r="B372" s="559" t="s">
        <v>31</v>
      </c>
      <c r="C372" s="560" t="s">
        <v>701</v>
      </c>
      <c r="D372" s="560" t="s">
        <v>483</v>
      </c>
      <c r="E372" s="561" t="s">
        <v>72</v>
      </c>
      <c r="F372" s="561" t="s">
        <v>75</v>
      </c>
      <c r="G372" s="442" t="s">
        <v>671</v>
      </c>
      <c r="H372" s="433" t="s">
        <v>692</v>
      </c>
      <c r="I372" s="562" t="s">
        <v>54</v>
      </c>
      <c r="J372" s="563">
        <v>0</v>
      </c>
      <c r="K372" s="563">
        <v>0</v>
      </c>
      <c r="L372" s="564" t="s">
        <v>363</v>
      </c>
      <c r="M372" s="565" t="s">
        <v>363</v>
      </c>
    </row>
    <row r="373" spans="1:13">
      <c r="A373" s="288" t="s">
        <v>323</v>
      </c>
      <c r="B373" s="559" t="s">
        <v>31</v>
      </c>
      <c r="C373" s="560" t="s">
        <v>701</v>
      </c>
      <c r="D373" s="560" t="s">
        <v>483</v>
      </c>
      <c r="E373" s="561" t="s">
        <v>72</v>
      </c>
      <c r="F373" s="561" t="s">
        <v>75</v>
      </c>
      <c r="G373" s="442" t="s">
        <v>679</v>
      </c>
      <c r="H373" s="433" t="s">
        <v>692</v>
      </c>
      <c r="I373" s="562" t="s">
        <v>54</v>
      </c>
      <c r="J373" s="563">
        <v>100</v>
      </c>
      <c r="K373" s="563">
        <v>100</v>
      </c>
      <c r="L373" s="564" t="s">
        <v>363</v>
      </c>
      <c r="M373" s="565" t="s">
        <v>363</v>
      </c>
    </row>
    <row r="374" spans="1:13">
      <c r="A374" s="288" t="s">
        <v>323</v>
      </c>
      <c r="B374" s="559" t="s">
        <v>31</v>
      </c>
      <c r="C374" s="560" t="s">
        <v>701</v>
      </c>
      <c r="D374" s="560" t="s">
        <v>483</v>
      </c>
      <c r="E374" s="561" t="s">
        <v>72</v>
      </c>
      <c r="F374" s="561" t="s">
        <v>75</v>
      </c>
      <c r="G374" s="442" t="s">
        <v>678</v>
      </c>
      <c r="H374" s="433" t="s">
        <v>691</v>
      </c>
      <c r="I374" s="562" t="s">
        <v>55</v>
      </c>
      <c r="J374" s="563">
        <v>56.25</v>
      </c>
      <c r="K374" s="563">
        <v>90</v>
      </c>
      <c r="L374" s="564">
        <v>0</v>
      </c>
      <c r="M374" s="565" t="s">
        <v>363</v>
      </c>
    </row>
    <row r="375" spans="1:13">
      <c r="A375" s="288" t="s">
        <v>323</v>
      </c>
      <c r="B375" s="559" t="s">
        <v>31</v>
      </c>
      <c r="C375" s="560" t="s">
        <v>701</v>
      </c>
      <c r="D375" s="560" t="s">
        <v>483</v>
      </c>
      <c r="E375" s="561" t="s">
        <v>72</v>
      </c>
      <c r="F375" s="561" t="s">
        <v>75</v>
      </c>
      <c r="G375" s="442" t="s">
        <v>678</v>
      </c>
      <c r="H375" s="433" t="s">
        <v>693</v>
      </c>
      <c r="I375" s="562" t="s">
        <v>55</v>
      </c>
      <c r="J375" s="563">
        <v>48</v>
      </c>
      <c r="K375" s="563">
        <v>68.181818181818173</v>
      </c>
      <c r="L375" s="564">
        <v>0.75793672895986708</v>
      </c>
      <c r="M375" s="565" t="s">
        <v>363</v>
      </c>
    </row>
    <row r="376" spans="1:13">
      <c r="A376" s="288" t="s">
        <v>323</v>
      </c>
      <c r="B376" s="559" t="s">
        <v>31</v>
      </c>
      <c r="C376" s="560" t="s">
        <v>701</v>
      </c>
      <c r="D376" s="560" t="s">
        <v>483</v>
      </c>
      <c r="E376" s="561" t="s">
        <v>72</v>
      </c>
      <c r="F376" s="561" t="s">
        <v>75</v>
      </c>
      <c r="G376" s="442" t="s">
        <v>678</v>
      </c>
      <c r="H376" s="433" t="s">
        <v>692</v>
      </c>
      <c r="I376" s="562" t="s">
        <v>54</v>
      </c>
      <c r="J376" s="563">
        <v>20</v>
      </c>
      <c r="K376" s="563">
        <v>20</v>
      </c>
      <c r="L376" s="564">
        <v>0</v>
      </c>
      <c r="M376" s="565" t="s">
        <v>363</v>
      </c>
    </row>
    <row r="377" spans="1:13">
      <c r="A377" s="288" t="s">
        <v>323</v>
      </c>
      <c r="B377" s="559" t="s">
        <v>31</v>
      </c>
      <c r="C377" s="560" t="s">
        <v>701</v>
      </c>
      <c r="D377" s="560" t="s">
        <v>483</v>
      </c>
      <c r="E377" s="561" t="s">
        <v>72</v>
      </c>
      <c r="F377" s="561" t="s">
        <v>75</v>
      </c>
      <c r="G377" s="442" t="s">
        <v>674</v>
      </c>
      <c r="H377" s="433" t="s">
        <v>691</v>
      </c>
      <c r="I377" s="562" t="s">
        <v>55</v>
      </c>
      <c r="J377" s="563">
        <v>34.285714285714285</v>
      </c>
      <c r="K377" s="563">
        <v>92.307692307692307</v>
      </c>
      <c r="L377" s="564">
        <v>0</v>
      </c>
      <c r="M377" s="565" t="s">
        <v>363</v>
      </c>
    </row>
    <row r="378" spans="1:13">
      <c r="A378" s="288" t="s">
        <v>323</v>
      </c>
      <c r="B378" s="559" t="s">
        <v>31</v>
      </c>
      <c r="C378" s="560" t="s">
        <v>701</v>
      </c>
      <c r="D378" s="560" t="s">
        <v>483</v>
      </c>
      <c r="E378" s="561" t="s">
        <v>72</v>
      </c>
      <c r="F378" s="561" t="s">
        <v>75</v>
      </c>
      <c r="G378" s="442" t="s">
        <v>674</v>
      </c>
      <c r="H378" s="433" t="s">
        <v>693</v>
      </c>
      <c r="I378" s="562" t="s">
        <v>55</v>
      </c>
      <c r="J378" s="563">
        <v>58.928571428571431</v>
      </c>
      <c r="K378" s="563">
        <v>80.487804878048792</v>
      </c>
      <c r="L378" s="564">
        <v>0.4219884849642962</v>
      </c>
      <c r="M378" s="565" t="s">
        <v>363</v>
      </c>
    </row>
    <row r="379" spans="1:13">
      <c r="A379" s="288" t="s">
        <v>323</v>
      </c>
      <c r="B379" s="559" t="s">
        <v>31</v>
      </c>
      <c r="C379" s="560" t="s">
        <v>701</v>
      </c>
      <c r="D379" s="560" t="s">
        <v>483</v>
      </c>
      <c r="E379" s="561" t="s">
        <v>72</v>
      </c>
      <c r="F379" s="561" t="s">
        <v>75</v>
      </c>
      <c r="G379" s="442" t="s">
        <v>674</v>
      </c>
      <c r="H379" s="433" t="s">
        <v>692</v>
      </c>
      <c r="I379" s="562" t="s">
        <v>55</v>
      </c>
      <c r="J379" s="563">
        <v>60</v>
      </c>
      <c r="K379" s="563">
        <v>63.157894736842103</v>
      </c>
      <c r="L379" s="564">
        <v>0.61834041106162063</v>
      </c>
      <c r="M379" s="565" t="s">
        <v>363</v>
      </c>
    </row>
    <row r="380" spans="1:13">
      <c r="A380" s="288" t="s">
        <v>323</v>
      </c>
      <c r="B380" s="559" t="s">
        <v>31</v>
      </c>
      <c r="C380" s="560" t="s">
        <v>701</v>
      </c>
      <c r="D380" s="560" t="s">
        <v>483</v>
      </c>
      <c r="E380" s="561" t="s">
        <v>72</v>
      </c>
      <c r="F380" s="561" t="s">
        <v>75</v>
      </c>
      <c r="G380" s="442" t="s">
        <v>674</v>
      </c>
      <c r="H380" s="433" t="s">
        <v>689</v>
      </c>
      <c r="I380" s="562" t="s">
        <v>54</v>
      </c>
      <c r="J380" s="563">
        <v>40</v>
      </c>
      <c r="K380" s="563">
        <v>40</v>
      </c>
      <c r="L380" s="564">
        <v>0.50438080851673961</v>
      </c>
      <c r="M380" s="565" t="s">
        <v>363</v>
      </c>
    </row>
    <row r="381" spans="1:13">
      <c r="A381" s="288" t="s">
        <v>323</v>
      </c>
      <c r="B381" s="559" t="s">
        <v>31</v>
      </c>
      <c r="C381" s="560" t="s">
        <v>701</v>
      </c>
      <c r="D381" s="560" t="s">
        <v>483</v>
      </c>
      <c r="E381" s="561" t="s">
        <v>72</v>
      </c>
      <c r="F381" s="561" t="s">
        <v>75</v>
      </c>
      <c r="G381" s="442" t="s">
        <v>674</v>
      </c>
      <c r="H381" s="433" t="s">
        <v>690</v>
      </c>
      <c r="I381" s="562" t="s">
        <v>54</v>
      </c>
      <c r="J381" s="563">
        <v>66.666666666666657</v>
      </c>
      <c r="K381" s="563">
        <v>66.666666666666657</v>
      </c>
      <c r="L381" s="564">
        <v>0</v>
      </c>
      <c r="M381" s="565" t="s">
        <v>363</v>
      </c>
    </row>
    <row r="382" spans="1:13">
      <c r="A382" s="288" t="s">
        <v>323</v>
      </c>
      <c r="B382" s="559" t="s">
        <v>31</v>
      </c>
      <c r="C382" s="560" t="s">
        <v>701</v>
      </c>
      <c r="D382" s="560" t="s">
        <v>483</v>
      </c>
      <c r="E382" s="561" t="s">
        <v>72</v>
      </c>
      <c r="F382" s="561" t="s">
        <v>75</v>
      </c>
      <c r="G382" s="442" t="s">
        <v>675</v>
      </c>
      <c r="H382" s="433" t="s">
        <v>691</v>
      </c>
      <c r="I382" s="562" t="s">
        <v>54</v>
      </c>
      <c r="J382" s="563">
        <v>0</v>
      </c>
      <c r="K382" s="563">
        <v>0</v>
      </c>
      <c r="L382" s="564" t="s">
        <v>363</v>
      </c>
      <c r="M382" s="565" t="s">
        <v>363</v>
      </c>
    </row>
    <row r="383" spans="1:13">
      <c r="A383" s="288" t="s">
        <v>323</v>
      </c>
      <c r="B383" s="559" t="s">
        <v>31</v>
      </c>
      <c r="C383" s="560" t="s">
        <v>701</v>
      </c>
      <c r="D383" s="560" t="s">
        <v>483</v>
      </c>
      <c r="E383" s="561" t="s">
        <v>72</v>
      </c>
      <c r="F383" s="561" t="s">
        <v>75</v>
      </c>
      <c r="G383" s="442" t="s">
        <v>675</v>
      </c>
      <c r="H383" s="433" t="s">
        <v>693</v>
      </c>
      <c r="I383" s="562" t="s">
        <v>55</v>
      </c>
      <c r="J383" s="563">
        <v>75</v>
      </c>
      <c r="K383" s="563">
        <v>81.818181818181827</v>
      </c>
      <c r="L383" s="564">
        <v>0</v>
      </c>
      <c r="M383" s="565" t="s">
        <v>363</v>
      </c>
    </row>
    <row r="384" spans="1:13">
      <c r="A384" s="288" t="s">
        <v>323</v>
      </c>
      <c r="B384" s="559" t="s">
        <v>31</v>
      </c>
      <c r="C384" s="560" t="s">
        <v>701</v>
      </c>
      <c r="D384" s="560" t="s">
        <v>483</v>
      </c>
      <c r="E384" s="561" t="s">
        <v>72</v>
      </c>
      <c r="F384" s="561" t="s">
        <v>75</v>
      </c>
      <c r="G384" s="442" t="s">
        <v>675</v>
      </c>
      <c r="H384" s="433" t="s">
        <v>689</v>
      </c>
      <c r="I384" s="562" t="s">
        <v>54</v>
      </c>
      <c r="J384" s="563">
        <v>90</v>
      </c>
      <c r="K384" s="563">
        <v>90</v>
      </c>
      <c r="L384" s="564" t="s">
        <v>363</v>
      </c>
      <c r="M384" s="565" t="s">
        <v>363</v>
      </c>
    </row>
    <row r="385" spans="1:13">
      <c r="A385" s="288" t="s">
        <v>323</v>
      </c>
      <c r="B385" s="559" t="s">
        <v>31</v>
      </c>
      <c r="C385" s="560" t="s">
        <v>701</v>
      </c>
      <c r="D385" s="560" t="s">
        <v>483</v>
      </c>
      <c r="E385" s="561" t="s">
        <v>72</v>
      </c>
      <c r="F385" s="561" t="s">
        <v>75</v>
      </c>
      <c r="G385" s="442" t="s">
        <v>677</v>
      </c>
      <c r="H385" s="433" t="s">
        <v>691</v>
      </c>
      <c r="I385" s="562" t="s">
        <v>55</v>
      </c>
      <c r="J385" s="563">
        <v>43.167701863354033</v>
      </c>
      <c r="K385" s="563">
        <v>83.734939759036138</v>
      </c>
      <c r="L385" s="564">
        <v>0.80280836989432214</v>
      </c>
      <c r="M385" s="565" t="s">
        <v>363</v>
      </c>
    </row>
    <row r="386" spans="1:13">
      <c r="A386" s="288" t="s">
        <v>323</v>
      </c>
      <c r="B386" s="559" t="s">
        <v>31</v>
      </c>
      <c r="C386" s="560" t="s">
        <v>701</v>
      </c>
      <c r="D386" s="560" t="s">
        <v>483</v>
      </c>
      <c r="E386" s="561" t="s">
        <v>72</v>
      </c>
      <c r="F386" s="561" t="s">
        <v>75</v>
      </c>
      <c r="G386" s="442" t="s">
        <v>677</v>
      </c>
      <c r="H386" s="433" t="s">
        <v>693</v>
      </c>
      <c r="I386" s="562" t="s">
        <v>55</v>
      </c>
      <c r="J386" s="563">
        <v>49.720670391061446</v>
      </c>
      <c r="K386" s="563">
        <v>74.789915966386559</v>
      </c>
      <c r="L386" s="564">
        <v>0.54085722181493323</v>
      </c>
      <c r="M386" s="565" t="s">
        <v>363</v>
      </c>
    </row>
    <row r="387" spans="1:13">
      <c r="A387" s="288" t="s">
        <v>323</v>
      </c>
      <c r="B387" s="559" t="s">
        <v>31</v>
      </c>
      <c r="C387" s="560" t="s">
        <v>701</v>
      </c>
      <c r="D387" s="560" t="s">
        <v>483</v>
      </c>
      <c r="E387" s="561" t="s">
        <v>72</v>
      </c>
      <c r="F387" s="561" t="s">
        <v>75</v>
      </c>
      <c r="G387" s="442" t="s">
        <v>673</v>
      </c>
      <c r="H387" s="433" t="s">
        <v>691</v>
      </c>
      <c r="I387" s="562" t="s">
        <v>55</v>
      </c>
      <c r="J387" s="563">
        <v>14.285714285714285</v>
      </c>
      <c r="K387" s="563">
        <v>100</v>
      </c>
      <c r="L387" s="564">
        <v>0</v>
      </c>
      <c r="M387" s="565" t="s">
        <v>363</v>
      </c>
    </row>
    <row r="388" spans="1:13">
      <c r="A388" s="288" t="s">
        <v>323</v>
      </c>
      <c r="B388" s="559" t="s">
        <v>31</v>
      </c>
      <c r="C388" s="560" t="s">
        <v>701</v>
      </c>
      <c r="D388" s="560" t="s">
        <v>483</v>
      </c>
      <c r="E388" s="561" t="s">
        <v>72</v>
      </c>
      <c r="F388" s="561" t="s">
        <v>75</v>
      </c>
      <c r="G388" s="442" t="s">
        <v>673</v>
      </c>
      <c r="H388" s="433" t="s">
        <v>693</v>
      </c>
      <c r="I388" s="562" t="s">
        <v>54</v>
      </c>
      <c r="J388" s="563">
        <v>33.333333333333329</v>
      </c>
      <c r="K388" s="563">
        <v>33.333333333333329</v>
      </c>
      <c r="L388" s="564">
        <v>0</v>
      </c>
      <c r="M388" s="565" t="s">
        <v>363</v>
      </c>
    </row>
    <row r="389" spans="1:13">
      <c r="A389" s="288" t="s">
        <v>323</v>
      </c>
      <c r="B389" s="559" t="s">
        <v>31</v>
      </c>
      <c r="C389" s="560" t="s">
        <v>470</v>
      </c>
      <c r="D389" s="560" t="s">
        <v>705</v>
      </c>
      <c r="E389" s="561" t="s">
        <v>72</v>
      </c>
      <c r="F389" s="561" t="s">
        <v>75</v>
      </c>
      <c r="G389" s="442" t="s">
        <v>672</v>
      </c>
      <c r="H389" s="433" t="s">
        <v>689</v>
      </c>
      <c r="I389" s="562" t="s">
        <v>54</v>
      </c>
      <c r="J389" s="563">
        <v>46.666666666666664</v>
      </c>
      <c r="K389" s="563">
        <v>46.666666666666664</v>
      </c>
      <c r="L389" s="564">
        <v>0.19808692546050738</v>
      </c>
      <c r="M389" s="565" t="s">
        <v>363</v>
      </c>
    </row>
    <row r="390" spans="1:13">
      <c r="A390" s="288" t="s">
        <v>323</v>
      </c>
      <c r="B390" s="559" t="s">
        <v>31</v>
      </c>
      <c r="C390" s="560" t="s">
        <v>470</v>
      </c>
      <c r="D390" s="560" t="s">
        <v>705</v>
      </c>
      <c r="E390" s="561" t="s">
        <v>72</v>
      </c>
      <c r="F390" s="561" t="s">
        <v>75</v>
      </c>
      <c r="G390" s="442" t="s">
        <v>672</v>
      </c>
      <c r="H390" s="433" t="s">
        <v>690</v>
      </c>
      <c r="I390" s="562" t="s">
        <v>55</v>
      </c>
      <c r="J390" s="563">
        <v>40</v>
      </c>
      <c r="K390" s="563">
        <v>50</v>
      </c>
      <c r="L390" s="564">
        <v>0</v>
      </c>
      <c r="M390" s="565" t="s">
        <v>363</v>
      </c>
    </row>
    <row r="391" spans="1:13">
      <c r="A391" s="288" t="s">
        <v>323</v>
      </c>
      <c r="B391" s="559" t="s">
        <v>31</v>
      </c>
      <c r="C391" s="560" t="s">
        <v>470</v>
      </c>
      <c r="D391" s="560" t="s">
        <v>705</v>
      </c>
      <c r="E391" s="561" t="s">
        <v>72</v>
      </c>
      <c r="F391" s="561" t="s">
        <v>75</v>
      </c>
      <c r="G391" s="442" t="s">
        <v>671</v>
      </c>
      <c r="H391" s="433" t="s">
        <v>691</v>
      </c>
      <c r="I391" s="562" t="s">
        <v>55</v>
      </c>
      <c r="J391" s="563">
        <v>35.714285714285715</v>
      </c>
      <c r="K391" s="563">
        <v>83.333333333333343</v>
      </c>
      <c r="L391" s="564">
        <v>0</v>
      </c>
      <c r="M391" s="565" t="s">
        <v>363</v>
      </c>
    </row>
    <row r="392" spans="1:13">
      <c r="A392" s="288" t="s">
        <v>323</v>
      </c>
      <c r="B392" s="559" t="s">
        <v>31</v>
      </c>
      <c r="C392" s="560" t="s">
        <v>470</v>
      </c>
      <c r="D392" s="560" t="s">
        <v>705</v>
      </c>
      <c r="E392" s="561" t="s">
        <v>72</v>
      </c>
      <c r="F392" s="561" t="s">
        <v>75</v>
      </c>
      <c r="G392" s="442" t="s">
        <v>671</v>
      </c>
      <c r="H392" s="433" t="s">
        <v>692</v>
      </c>
      <c r="I392" s="562" t="s">
        <v>54</v>
      </c>
      <c r="J392" s="563">
        <v>0</v>
      </c>
      <c r="K392" s="563">
        <v>0</v>
      </c>
      <c r="L392" s="564" t="s">
        <v>363</v>
      </c>
      <c r="M392" s="565" t="s">
        <v>363</v>
      </c>
    </row>
    <row r="393" spans="1:13">
      <c r="A393" s="288" t="s">
        <v>323</v>
      </c>
      <c r="B393" s="559" t="s">
        <v>31</v>
      </c>
      <c r="C393" s="560" t="s">
        <v>470</v>
      </c>
      <c r="D393" s="560" t="s">
        <v>705</v>
      </c>
      <c r="E393" s="561" t="s">
        <v>72</v>
      </c>
      <c r="F393" s="561" t="s">
        <v>75</v>
      </c>
      <c r="G393" s="442" t="s">
        <v>679</v>
      </c>
      <c r="H393" s="433" t="s">
        <v>692</v>
      </c>
      <c r="I393" s="562" t="s">
        <v>54</v>
      </c>
      <c r="J393" s="563">
        <v>100</v>
      </c>
      <c r="K393" s="563">
        <v>100</v>
      </c>
      <c r="L393" s="564" t="s">
        <v>363</v>
      </c>
      <c r="M393" s="565" t="s">
        <v>363</v>
      </c>
    </row>
    <row r="394" spans="1:13">
      <c r="A394" s="288" t="s">
        <v>323</v>
      </c>
      <c r="B394" s="559" t="s">
        <v>31</v>
      </c>
      <c r="C394" s="560" t="s">
        <v>470</v>
      </c>
      <c r="D394" s="560" t="s">
        <v>705</v>
      </c>
      <c r="E394" s="561" t="s">
        <v>72</v>
      </c>
      <c r="F394" s="561" t="s">
        <v>75</v>
      </c>
      <c r="G394" s="442" t="s">
        <v>678</v>
      </c>
      <c r="H394" s="433" t="s">
        <v>691</v>
      </c>
      <c r="I394" s="562" t="s">
        <v>55</v>
      </c>
      <c r="J394" s="563">
        <v>56.25</v>
      </c>
      <c r="K394" s="563">
        <v>90</v>
      </c>
      <c r="L394" s="564">
        <v>0</v>
      </c>
      <c r="M394" s="565" t="s">
        <v>363</v>
      </c>
    </row>
    <row r="395" spans="1:13">
      <c r="A395" s="288" t="s">
        <v>323</v>
      </c>
      <c r="B395" s="559" t="s">
        <v>31</v>
      </c>
      <c r="C395" s="560" t="s">
        <v>470</v>
      </c>
      <c r="D395" s="560" t="s">
        <v>705</v>
      </c>
      <c r="E395" s="561" t="s">
        <v>72</v>
      </c>
      <c r="F395" s="561" t="s">
        <v>75</v>
      </c>
      <c r="G395" s="442" t="s">
        <v>678</v>
      </c>
      <c r="H395" s="433" t="s">
        <v>693</v>
      </c>
      <c r="I395" s="562" t="s">
        <v>55</v>
      </c>
      <c r="J395" s="563">
        <v>48</v>
      </c>
      <c r="K395" s="563">
        <v>68.181818181818173</v>
      </c>
      <c r="L395" s="564">
        <v>0.4</v>
      </c>
      <c r="M395" s="565" t="s">
        <v>363</v>
      </c>
    </row>
    <row r="396" spans="1:13">
      <c r="A396" s="288" t="s">
        <v>323</v>
      </c>
      <c r="B396" s="559" t="s">
        <v>31</v>
      </c>
      <c r="C396" s="560" t="s">
        <v>470</v>
      </c>
      <c r="D396" s="560" t="s">
        <v>705</v>
      </c>
      <c r="E396" s="561" t="s">
        <v>72</v>
      </c>
      <c r="F396" s="561" t="s">
        <v>75</v>
      </c>
      <c r="G396" s="442" t="s">
        <v>678</v>
      </c>
      <c r="H396" s="433" t="s">
        <v>692</v>
      </c>
      <c r="I396" s="562" t="s">
        <v>54</v>
      </c>
      <c r="J396" s="563">
        <v>20</v>
      </c>
      <c r="K396" s="563">
        <v>20</v>
      </c>
      <c r="L396" s="564">
        <v>0</v>
      </c>
      <c r="M396" s="565" t="s">
        <v>363</v>
      </c>
    </row>
    <row r="397" spans="1:13">
      <c r="A397" s="288" t="s">
        <v>323</v>
      </c>
      <c r="B397" s="559" t="s">
        <v>31</v>
      </c>
      <c r="C397" s="560" t="s">
        <v>470</v>
      </c>
      <c r="D397" s="560" t="s">
        <v>705</v>
      </c>
      <c r="E397" s="561" t="s">
        <v>72</v>
      </c>
      <c r="F397" s="561" t="s">
        <v>75</v>
      </c>
      <c r="G397" s="442" t="s">
        <v>674</v>
      </c>
      <c r="H397" s="433" t="s">
        <v>691</v>
      </c>
      <c r="I397" s="562" t="s">
        <v>55</v>
      </c>
      <c r="J397" s="563">
        <v>34.285714285714285</v>
      </c>
      <c r="K397" s="563">
        <v>92.307692307692307</v>
      </c>
      <c r="L397" s="564">
        <v>0</v>
      </c>
      <c r="M397" s="565" t="s">
        <v>363</v>
      </c>
    </row>
    <row r="398" spans="1:13">
      <c r="A398" s="288" t="s">
        <v>323</v>
      </c>
      <c r="B398" s="559" t="s">
        <v>31</v>
      </c>
      <c r="C398" s="560" t="s">
        <v>470</v>
      </c>
      <c r="D398" s="560" t="s">
        <v>705</v>
      </c>
      <c r="E398" s="561" t="s">
        <v>72</v>
      </c>
      <c r="F398" s="561" t="s">
        <v>75</v>
      </c>
      <c r="G398" s="442" t="s">
        <v>674</v>
      </c>
      <c r="H398" s="433" t="s">
        <v>693</v>
      </c>
      <c r="I398" s="562" t="s">
        <v>55</v>
      </c>
      <c r="J398" s="563">
        <v>58.928571428571431</v>
      </c>
      <c r="K398" s="563">
        <v>80.487804878048792</v>
      </c>
      <c r="L398" s="564">
        <v>0.4</v>
      </c>
      <c r="M398" s="565" t="s">
        <v>363</v>
      </c>
    </row>
    <row r="399" spans="1:13">
      <c r="A399" s="288" t="s">
        <v>323</v>
      </c>
      <c r="B399" s="559" t="s">
        <v>31</v>
      </c>
      <c r="C399" s="560" t="s">
        <v>470</v>
      </c>
      <c r="D399" s="560" t="s">
        <v>705</v>
      </c>
      <c r="E399" s="561" t="s">
        <v>72</v>
      </c>
      <c r="F399" s="561" t="s">
        <v>75</v>
      </c>
      <c r="G399" s="442" t="s">
        <v>674</v>
      </c>
      <c r="H399" s="433" t="s">
        <v>692</v>
      </c>
      <c r="I399" s="562" t="s">
        <v>55</v>
      </c>
      <c r="J399" s="563">
        <v>60</v>
      </c>
      <c r="K399" s="563">
        <v>63.157894736842103</v>
      </c>
      <c r="L399" s="564">
        <v>0.2</v>
      </c>
      <c r="M399" s="565" t="s">
        <v>363</v>
      </c>
    </row>
    <row r="400" spans="1:13">
      <c r="A400" s="288" t="s">
        <v>323</v>
      </c>
      <c r="B400" s="559" t="s">
        <v>31</v>
      </c>
      <c r="C400" s="560" t="s">
        <v>470</v>
      </c>
      <c r="D400" s="560" t="s">
        <v>705</v>
      </c>
      <c r="E400" s="561" t="s">
        <v>72</v>
      </c>
      <c r="F400" s="561" t="s">
        <v>75</v>
      </c>
      <c r="G400" s="442" t="s">
        <v>674</v>
      </c>
      <c r="H400" s="433" t="s">
        <v>689</v>
      </c>
      <c r="I400" s="562" t="s">
        <v>54</v>
      </c>
      <c r="J400" s="563">
        <v>40</v>
      </c>
      <c r="K400" s="563">
        <v>40</v>
      </c>
      <c r="L400" s="564">
        <v>0.2</v>
      </c>
      <c r="M400" s="565" t="s">
        <v>363</v>
      </c>
    </row>
    <row r="401" spans="1:13">
      <c r="A401" s="288" t="s">
        <v>323</v>
      </c>
      <c r="B401" s="559" t="s">
        <v>31</v>
      </c>
      <c r="C401" s="560" t="s">
        <v>470</v>
      </c>
      <c r="D401" s="560" t="s">
        <v>705</v>
      </c>
      <c r="E401" s="561" t="s">
        <v>72</v>
      </c>
      <c r="F401" s="561" t="s">
        <v>75</v>
      </c>
      <c r="G401" s="442" t="s">
        <v>674</v>
      </c>
      <c r="H401" s="433" t="s">
        <v>690</v>
      </c>
      <c r="I401" s="562" t="s">
        <v>54</v>
      </c>
      <c r="J401" s="563">
        <v>66.666666666666657</v>
      </c>
      <c r="K401" s="563">
        <v>66.666666666666657</v>
      </c>
      <c r="L401" s="564">
        <v>0</v>
      </c>
      <c r="M401" s="565" t="s">
        <v>363</v>
      </c>
    </row>
    <row r="402" spans="1:13">
      <c r="A402" s="288" t="s">
        <v>323</v>
      </c>
      <c r="B402" s="559" t="s">
        <v>31</v>
      </c>
      <c r="C402" s="560" t="s">
        <v>470</v>
      </c>
      <c r="D402" s="560" t="s">
        <v>705</v>
      </c>
      <c r="E402" s="561" t="s">
        <v>72</v>
      </c>
      <c r="F402" s="561" t="s">
        <v>75</v>
      </c>
      <c r="G402" s="442" t="s">
        <v>675</v>
      </c>
      <c r="H402" s="433" t="s">
        <v>691</v>
      </c>
      <c r="I402" s="562" t="s">
        <v>54</v>
      </c>
      <c r="J402" s="563">
        <v>0</v>
      </c>
      <c r="K402" s="563">
        <v>0</v>
      </c>
      <c r="L402" s="564" t="s">
        <v>363</v>
      </c>
      <c r="M402" s="565" t="s">
        <v>363</v>
      </c>
    </row>
    <row r="403" spans="1:13">
      <c r="A403" s="288" t="s">
        <v>323</v>
      </c>
      <c r="B403" s="559" t="s">
        <v>31</v>
      </c>
      <c r="C403" s="560" t="s">
        <v>470</v>
      </c>
      <c r="D403" s="560" t="s">
        <v>705</v>
      </c>
      <c r="E403" s="561" t="s">
        <v>72</v>
      </c>
      <c r="F403" s="561" t="s">
        <v>75</v>
      </c>
      <c r="G403" s="442" t="s">
        <v>675</v>
      </c>
      <c r="H403" s="433" t="s">
        <v>693</v>
      </c>
      <c r="I403" s="562" t="s">
        <v>55</v>
      </c>
      <c r="J403" s="563">
        <v>75</v>
      </c>
      <c r="K403" s="563">
        <v>81.818181818181827</v>
      </c>
      <c r="L403" s="564">
        <v>0</v>
      </c>
      <c r="M403" s="565" t="s">
        <v>363</v>
      </c>
    </row>
    <row r="404" spans="1:13">
      <c r="A404" s="288" t="s">
        <v>323</v>
      </c>
      <c r="B404" s="559" t="s">
        <v>31</v>
      </c>
      <c r="C404" s="560" t="s">
        <v>470</v>
      </c>
      <c r="D404" s="560" t="s">
        <v>705</v>
      </c>
      <c r="E404" s="561" t="s">
        <v>72</v>
      </c>
      <c r="F404" s="561" t="s">
        <v>75</v>
      </c>
      <c r="G404" s="442" t="s">
        <v>675</v>
      </c>
      <c r="H404" s="433" t="s">
        <v>689</v>
      </c>
      <c r="I404" s="562" t="s">
        <v>54</v>
      </c>
      <c r="J404" s="563">
        <v>90</v>
      </c>
      <c r="K404" s="563">
        <v>90</v>
      </c>
      <c r="L404" s="564" t="s">
        <v>363</v>
      </c>
      <c r="M404" s="565" t="s">
        <v>363</v>
      </c>
    </row>
    <row r="405" spans="1:13">
      <c r="A405" s="288" t="s">
        <v>323</v>
      </c>
      <c r="B405" s="559" t="s">
        <v>31</v>
      </c>
      <c r="C405" s="560" t="s">
        <v>470</v>
      </c>
      <c r="D405" s="560" t="s">
        <v>705</v>
      </c>
      <c r="E405" s="561" t="s">
        <v>72</v>
      </c>
      <c r="F405" s="561" t="s">
        <v>75</v>
      </c>
      <c r="G405" s="442" t="s">
        <v>677</v>
      </c>
      <c r="H405" s="433" t="s">
        <v>691</v>
      </c>
      <c r="I405" s="562" t="s">
        <v>55</v>
      </c>
      <c r="J405" s="563">
        <v>43.167701863354033</v>
      </c>
      <c r="K405" s="563">
        <v>83.734939759036138</v>
      </c>
      <c r="L405" s="564">
        <v>0.7</v>
      </c>
      <c r="M405" s="565" t="s">
        <v>363</v>
      </c>
    </row>
    <row r="406" spans="1:13">
      <c r="A406" s="288" t="s">
        <v>323</v>
      </c>
      <c r="B406" s="559" t="s">
        <v>31</v>
      </c>
      <c r="C406" s="560" t="s">
        <v>470</v>
      </c>
      <c r="D406" s="560" t="s">
        <v>705</v>
      </c>
      <c r="E406" s="561" t="s">
        <v>72</v>
      </c>
      <c r="F406" s="561" t="s">
        <v>75</v>
      </c>
      <c r="G406" s="442" t="s">
        <v>677</v>
      </c>
      <c r="H406" s="433" t="s">
        <v>693</v>
      </c>
      <c r="I406" s="562" t="s">
        <v>55</v>
      </c>
      <c r="J406" s="563">
        <v>49.720670391061446</v>
      </c>
      <c r="K406" s="563">
        <v>74.789915966386559</v>
      </c>
      <c r="L406" s="564">
        <v>0.4</v>
      </c>
      <c r="M406" s="565" t="s">
        <v>363</v>
      </c>
    </row>
    <row r="407" spans="1:13">
      <c r="A407" s="288" t="s">
        <v>323</v>
      </c>
      <c r="B407" s="559" t="s">
        <v>31</v>
      </c>
      <c r="C407" s="560" t="s">
        <v>470</v>
      </c>
      <c r="D407" s="560" t="s">
        <v>705</v>
      </c>
      <c r="E407" s="561" t="s">
        <v>72</v>
      </c>
      <c r="F407" s="561" t="s">
        <v>75</v>
      </c>
      <c r="G407" s="442" t="s">
        <v>673</v>
      </c>
      <c r="H407" s="433" t="s">
        <v>691</v>
      </c>
      <c r="I407" s="562" t="s">
        <v>55</v>
      </c>
      <c r="J407" s="563">
        <v>14.285714285714285</v>
      </c>
      <c r="K407" s="563">
        <v>100</v>
      </c>
      <c r="L407" s="564">
        <v>0</v>
      </c>
      <c r="M407" s="565" t="s">
        <v>363</v>
      </c>
    </row>
    <row r="408" spans="1:13">
      <c r="A408" s="288" t="s">
        <v>323</v>
      </c>
      <c r="B408" s="559" t="s">
        <v>31</v>
      </c>
      <c r="C408" s="560" t="s">
        <v>470</v>
      </c>
      <c r="D408" s="560" t="s">
        <v>705</v>
      </c>
      <c r="E408" s="561" t="s">
        <v>72</v>
      </c>
      <c r="F408" s="561" t="s">
        <v>75</v>
      </c>
      <c r="G408" s="442" t="s">
        <v>673</v>
      </c>
      <c r="H408" s="433" t="s">
        <v>693</v>
      </c>
      <c r="I408" s="562" t="s">
        <v>54</v>
      </c>
      <c r="J408" s="563">
        <v>33.333333333333329</v>
      </c>
      <c r="K408" s="563">
        <v>33.333333333333329</v>
      </c>
      <c r="L408" s="564">
        <v>0</v>
      </c>
      <c r="M408" s="565" t="s">
        <v>363</v>
      </c>
    </row>
    <row r="409" spans="1:13">
      <c r="A409" s="288"/>
      <c r="B409" s="559"/>
      <c r="C409" s="560"/>
      <c r="D409" s="560"/>
      <c r="E409" s="561"/>
      <c r="F409" s="561"/>
      <c r="G409" s="442"/>
      <c r="H409" s="433"/>
      <c r="I409" s="562"/>
      <c r="J409" s="563"/>
      <c r="K409" s="563"/>
      <c r="L409" s="564"/>
      <c r="M409" s="565"/>
    </row>
    <row r="410" spans="1:13">
      <c r="A410" s="288" t="s">
        <v>323</v>
      </c>
      <c r="B410" s="559" t="s">
        <v>31</v>
      </c>
      <c r="C410" s="560" t="s">
        <v>70</v>
      </c>
      <c r="D410" s="560" t="s">
        <v>71</v>
      </c>
      <c r="E410" s="561" t="s">
        <v>570</v>
      </c>
      <c r="F410" s="561" t="s">
        <v>75</v>
      </c>
      <c r="G410" s="442" t="s">
        <v>672</v>
      </c>
      <c r="H410" s="433" t="s">
        <v>689</v>
      </c>
      <c r="I410" s="562" t="s">
        <v>54</v>
      </c>
      <c r="J410" s="563">
        <v>0</v>
      </c>
      <c r="K410" s="563">
        <v>0</v>
      </c>
      <c r="L410" s="564">
        <v>0</v>
      </c>
      <c r="M410" s="565" t="s">
        <v>363</v>
      </c>
    </row>
    <row r="411" spans="1:13">
      <c r="A411" s="288" t="s">
        <v>323</v>
      </c>
      <c r="B411" s="559" t="s">
        <v>31</v>
      </c>
      <c r="C411" s="560" t="s">
        <v>70</v>
      </c>
      <c r="D411" s="560" t="s">
        <v>71</v>
      </c>
      <c r="E411" s="561" t="s">
        <v>570</v>
      </c>
      <c r="F411" s="561" t="s">
        <v>75</v>
      </c>
      <c r="G411" s="442" t="s">
        <v>672</v>
      </c>
      <c r="H411" s="433" t="s">
        <v>690</v>
      </c>
      <c r="I411" s="562" t="s">
        <v>55</v>
      </c>
      <c r="J411" s="563">
        <v>16.670000000000002</v>
      </c>
      <c r="K411" s="563">
        <v>16.7</v>
      </c>
      <c r="L411" s="564">
        <v>0</v>
      </c>
      <c r="M411" s="565" t="s">
        <v>363</v>
      </c>
    </row>
    <row r="412" spans="1:13">
      <c r="A412" s="288" t="s">
        <v>323</v>
      </c>
      <c r="B412" s="559" t="s">
        <v>31</v>
      </c>
      <c r="C412" s="560" t="s">
        <v>70</v>
      </c>
      <c r="D412" s="560" t="s">
        <v>71</v>
      </c>
      <c r="E412" s="561" t="s">
        <v>570</v>
      </c>
      <c r="F412" s="561" t="s">
        <v>75</v>
      </c>
      <c r="G412" s="442" t="s">
        <v>671</v>
      </c>
      <c r="H412" s="433" t="s">
        <v>691</v>
      </c>
      <c r="I412" s="562" t="s">
        <v>55</v>
      </c>
      <c r="J412" s="563">
        <v>0</v>
      </c>
      <c r="K412" s="563">
        <v>0</v>
      </c>
      <c r="L412" s="564">
        <v>0</v>
      </c>
      <c r="M412" s="565" t="s">
        <v>363</v>
      </c>
    </row>
    <row r="413" spans="1:13">
      <c r="A413" s="288" t="s">
        <v>323</v>
      </c>
      <c r="B413" s="559" t="s">
        <v>31</v>
      </c>
      <c r="C413" s="560" t="s">
        <v>70</v>
      </c>
      <c r="D413" s="560" t="s">
        <v>71</v>
      </c>
      <c r="E413" s="561" t="s">
        <v>570</v>
      </c>
      <c r="F413" s="561" t="s">
        <v>75</v>
      </c>
      <c r="G413" s="442" t="s">
        <v>671</v>
      </c>
      <c r="H413" s="433" t="s">
        <v>692</v>
      </c>
      <c r="I413" s="562" t="s">
        <v>54</v>
      </c>
      <c r="J413" s="563">
        <v>100</v>
      </c>
      <c r="K413" s="563">
        <v>100</v>
      </c>
      <c r="L413" s="564">
        <v>0</v>
      </c>
      <c r="M413" s="565" t="s">
        <v>363</v>
      </c>
    </row>
    <row r="414" spans="1:13">
      <c r="A414" s="288" t="s">
        <v>323</v>
      </c>
      <c r="B414" s="559" t="s">
        <v>31</v>
      </c>
      <c r="C414" s="560" t="s">
        <v>70</v>
      </c>
      <c r="D414" s="560" t="s">
        <v>71</v>
      </c>
      <c r="E414" s="561" t="s">
        <v>570</v>
      </c>
      <c r="F414" s="561" t="s">
        <v>75</v>
      </c>
      <c r="G414" s="442" t="s">
        <v>679</v>
      </c>
      <c r="H414" s="433" t="s">
        <v>692</v>
      </c>
      <c r="I414" s="562" t="s">
        <v>54</v>
      </c>
      <c r="J414" s="563">
        <v>100</v>
      </c>
      <c r="K414" s="563">
        <v>100</v>
      </c>
      <c r="L414" s="564">
        <v>0</v>
      </c>
      <c r="M414" s="565" t="s">
        <v>363</v>
      </c>
    </row>
    <row r="415" spans="1:13">
      <c r="A415" s="288" t="s">
        <v>323</v>
      </c>
      <c r="B415" s="559" t="s">
        <v>31</v>
      </c>
      <c r="C415" s="560" t="s">
        <v>70</v>
      </c>
      <c r="D415" s="560" t="s">
        <v>71</v>
      </c>
      <c r="E415" s="561" t="s">
        <v>570</v>
      </c>
      <c r="F415" s="561" t="s">
        <v>75</v>
      </c>
      <c r="G415" s="442" t="s">
        <v>678</v>
      </c>
      <c r="H415" s="433" t="s">
        <v>691</v>
      </c>
      <c r="I415" s="562" t="s">
        <v>55</v>
      </c>
      <c r="J415" s="563">
        <v>0</v>
      </c>
      <c r="K415" s="563">
        <v>0</v>
      </c>
      <c r="L415" s="564">
        <v>0</v>
      </c>
      <c r="M415" s="565" t="s">
        <v>363</v>
      </c>
    </row>
    <row r="416" spans="1:13">
      <c r="A416" s="288" t="s">
        <v>323</v>
      </c>
      <c r="B416" s="559" t="s">
        <v>31</v>
      </c>
      <c r="C416" s="560" t="s">
        <v>70</v>
      </c>
      <c r="D416" s="560" t="s">
        <v>71</v>
      </c>
      <c r="E416" s="561" t="s">
        <v>570</v>
      </c>
      <c r="F416" s="561" t="s">
        <v>75</v>
      </c>
      <c r="G416" s="442" t="s">
        <v>678</v>
      </c>
      <c r="H416" s="433" t="s">
        <v>693</v>
      </c>
      <c r="I416" s="562" t="s">
        <v>55</v>
      </c>
      <c r="J416" s="563">
        <v>30.77</v>
      </c>
      <c r="K416" s="563">
        <v>33.299999999999997</v>
      </c>
      <c r="L416" s="564">
        <v>0.17</v>
      </c>
      <c r="M416" s="565" t="s">
        <v>363</v>
      </c>
    </row>
    <row r="417" spans="1:13">
      <c r="A417" s="288" t="s">
        <v>323</v>
      </c>
      <c r="B417" s="559" t="s">
        <v>31</v>
      </c>
      <c r="C417" s="560" t="s">
        <v>70</v>
      </c>
      <c r="D417" s="560" t="s">
        <v>71</v>
      </c>
      <c r="E417" s="561" t="s">
        <v>570</v>
      </c>
      <c r="F417" s="561" t="s">
        <v>75</v>
      </c>
      <c r="G417" s="442" t="s">
        <v>678</v>
      </c>
      <c r="H417" s="433" t="s">
        <v>692</v>
      </c>
      <c r="I417" s="562" t="s">
        <v>54</v>
      </c>
      <c r="J417" s="563">
        <v>25</v>
      </c>
      <c r="K417" s="563">
        <v>25</v>
      </c>
      <c r="L417" s="564">
        <v>0</v>
      </c>
      <c r="M417" s="565" t="s">
        <v>363</v>
      </c>
    </row>
    <row r="418" spans="1:13">
      <c r="A418" s="288" t="s">
        <v>323</v>
      </c>
      <c r="B418" s="559" t="s">
        <v>31</v>
      </c>
      <c r="C418" s="560" t="s">
        <v>70</v>
      </c>
      <c r="D418" s="560" t="s">
        <v>71</v>
      </c>
      <c r="E418" s="561" t="s">
        <v>570</v>
      </c>
      <c r="F418" s="561" t="s">
        <v>75</v>
      </c>
      <c r="G418" s="442" t="s">
        <v>674</v>
      </c>
      <c r="H418" s="433" t="s">
        <v>691</v>
      </c>
      <c r="I418" s="562" t="s">
        <v>55</v>
      </c>
      <c r="J418" s="563">
        <v>38.24</v>
      </c>
      <c r="K418" s="563">
        <v>39.39</v>
      </c>
      <c r="L418" s="564">
        <v>0.33</v>
      </c>
      <c r="M418" s="565" t="s">
        <v>363</v>
      </c>
    </row>
    <row r="419" spans="1:13">
      <c r="A419" s="288" t="s">
        <v>323</v>
      </c>
      <c r="B419" s="559" t="s">
        <v>31</v>
      </c>
      <c r="C419" s="560" t="s">
        <v>70</v>
      </c>
      <c r="D419" s="560" t="s">
        <v>71</v>
      </c>
      <c r="E419" s="561" t="s">
        <v>570</v>
      </c>
      <c r="F419" s="561" t="s">
        <v>75</v>
      </c>
      <c r="G419" s="442" t="s">
        <v>674</v>
      </c>
      <c r="H419" s="433" t="s">
        <v>693</v>
      </c>
      <c r="I419" s="562" t="s">
        <v>55</v>
      </c>
      <c r="J419" s="563">
        <v>26.73</v>
      </c>
      <c r="K419" s="563">
        <v>58.7</v>
      </c>
      <c r="L419" s="564">
        <v>0.19</v>
      </c>
      <c r="M419" s="565" t="s">
        <v>363</v>
      </c>
    </row>
    <row r="420" spans="1:13">
      <c r="A420" s="288" t="s">
        <v>323</v>
      </c>
      <c r="B420" s="559" t="s">
        <v>31</v>
      </c>
      <c r="C420" s="560" t="s">
        <v>70</v>
      </c>
      <c r="D420" s="560" t="s">
        <v>71</v>
      </c>
      <c r="E420" s="561" t="s">
        <v>570</v>
      </c>
      <c r="F420" s="561" t="s">
        <v>75</v>
      </c>
      <c r="G420" s="442" t="s">
        <v>674</v>
      </c>
      <c r="H420" s="433" t="s">
        <v>692</v>
      </c>
      <c r="I420" s="562" t="s">
        <v>55</v>
      </c>
      <c r="J420" s="563">
        <v>36.363639999999997</v>
      </c>
      <c r="K420" s="563">
        <v>36.4</v>
      </c>
      <c r="L420" s="564">
        <v>0.38</v>
      </c>
      <c r="M420" s="565" t="s">
        <v>363</v>
      </c>
    </row>
    <row r="421" spans="1:13">
      <c r="A421" s="288" t="s">
        <v>323</v>
      </c>
      <c r="B421" s="559" t="s">
        <v>31</v>
      </c>
      <c r="C421" s="560" t="s">
        <v>70</v>
      </c>
      <c r="D421" s="560" t="s">
        <v>71</v>
      </c>
      <c r="E421" s="561" t="s">
        <v>570</v>
      </c>
      <c r="F421" s="561" t="s">
        <v>75</v>
      </c>
      <c r="G421" s="442" t="s">
        <v>674</v>
      </c>
      <c r="H421" s="433" t="s">
        <v>689</v>
      </c>
      <c r="I421" s="562" t="s">
        <v>54</v>
      </c>
      <c r="J421" s="563">
        <v>62.5</v>
      </c>
      <c r="K421" s="563">
        <v>62.5</v>
      </c>
      <c r="L421" s="564">
        <v>0.1</v>
      </c>
      <c r="M421" s="565" t="s">
        <v>363</v>
      </c>
    </row>
    <row r="422" spans="1:13">
      <c r="A422" s="288" t="s">
        <v>323</v>
      </c>
      <c r="B422" s="559" t="s">
        <v>31</v>
      </c>
      <c r="C422" s="560" t="s">
        <v>70</v>
      </c>
      <c r="D422" s="560" t="s">
        <v>71</v>
      </c>
      <c r="E422" s="561" t="s">
        <v>570</v>
      </c>
      <c r="F422" s="561" t="s">
        <v>75</v>
      </c>
      <c r="G422" s="442" t="s">
        <v>674</v>
      </c>
      <c r="H422" s="433" t="s">
        <v>690</v>
      </c>
      <c r="I422" s="562" t="s">
        <v>54</v>
      </c>
      <c r="J422" s="563">
        <v>50</v>
      </c>
      <c r="K422" s="563">
        <v>50</v>
      </c>
      <c r="L422" s="564">
        <v>0</v>
      </c>
      <c r="M422" s="565" t="s">
        <v>363</v>
      </c>
    </row>
    <row r="423" spans="1:13">
      <c r="A423" s="288" t="s">
        <v>323</v>
      </c>
      <c r="B423" s="559" t="s">
        <v>31</v>
      </c>
      <c r="C423" s="560" t="s">
        <v>70</v>
      </c>
      <c r="D423" s="560" t="s">
        <v>71</v>
      </c>
      <c r="E423" s="561" t="s">
        <v>570</v>
      </c>
      <c r="F423" s="561" t="s">
        <v>75</v>
      </c>
      <c r="G423" s="442" t="s">
        <v>675</v>
      </c>
      <c r="H423" s="433" t="s">
        <v>691</v>
      </c>
      <c r="I423" s="562" t="s">
        <v>54</v>
      </c>
      <c r="J423" s="563">
        <v>100</v>
      </c>
      <c r="K423" s="563">
        <v>100</v>
      </c>
      <c r="L423" s="564">
        <v>0</v>
      </c>
      <c r="M423" s="565" t="s">
        <v>363</v>
      </c>
    </row>
    <row r="424" spans="1:13">
      <c r="A424" s="288" t="s">
        <v>323</v>
      </c>
      <c r="B424" s="559" t="s">
        <v>31</v>
      </c>
      <c r="C424" s="560" t="s">
        <v>70</v>
      </c>
      <c r="D424" s="560" t="s">
        <v>71</v>
      </c>
      <c r="E424" s="561" t="s">
        <v>570</v>
      </c>
      <c r="F424" s="561" t="s">
        <v>75</v>
      </c>
      <c r="G424" s="442" t="s">
        <v>675</v>
      </c>
      <c r="H424" s="433" t="s">
        <v>693</v>
      </c>
      <c r="I424" s="562" t="s">
        <v>55</v>
      </c>
      <c r="J424" s="563">
        <v>48.27</v>
      </c>
      <c r="K424" s="563">
        <v>50</v>
      </c>
      <c r="L424" s="564">
        <v>0.17</v>
      </c>
      <c r="M424" s="565" t="s">
        <v>363</v>
      </c>
    </row>
    <row r="425" spans="1:13">
      <c r="A425" s="288" t="s">
        <v>323</v>
      </c>
      <c r="B425" s="559" t="s">
        <v>31</v>
      </c>
      <c r="C425" s="560" t="s">
        <v>70</v>
      </c>
      <c r="D425" s="560" t="s">
        <v>71</v>
      </c>
      <c r="E425" s="561" t="s">
        <v>570</v>
      </c>
      <c r="F425" s="561" t="s">
        <v>75</v>
      </c>
      <c r="G425" s="442" t="s">
        <v>675</v>
      </c>
      <c r="H425" s="433" t="s">
        <v>692</v>
      </c>
      <c r="I425" s="562" t="s">
        <v>55</v>
      </c>
      <c r="J425" s="563">
        <v>80</v>
      </c>
      <c r="K425" s="563">
        <v>80</v>
      </c>
      <c r="L425" s="564">
        <v>0.08</v>
      </c>
      <c r="M425" s="565" t="s">
        <v>363</v>
      </c>
    </row>
    <row r="426" spans="1:13">
      <c r="A426" s="288" t="s">
        <v>323</v>
      </c>
      <c r="B426" s="559" t="s">
        <v>31</v>
      </c>
      <c r="C426" s="560" t="s">
        <v>70</v>
      </c>
      <c r="D426" s="560" t="s">
        <v>71</v>
      </c>
      <c r="E426" s="561" t="s">
        <v>570</v>
      </c>
      <c r="F426" s="561" t="s">
        <v>75</v>
      </c>
      <c r="G426" s="442" t="s">
        <v>675</v>
      </c>
      <c r="H426" s="433" t="s">
        <v>689</v>
      </c>
      <c r="I426" s="562" t="s">
        <v>54</v>
      </c>
      <c r="J426" s="563">
        <v>50</v>
      </c>
      <c r="K426" s="563">
        <v>50</v>
      </c>
      <c r="L426" s="564">
        <v>0</v>
      </c>
      <c r="M426" s="565" t="s">
        <v>363</v>
      </c>
    </row>
    <row r="427" spans="1:13">
      <c r="A427" s="288" t="s">
        <v>323</v>
      </c>
      <c r="B427" s="559" t="s">
        <v>31</v>
      </c>
      <c r="C427" s="560" t="s">
        <v>70</v>
      </c>
      <c r="D427" s="560" t="s">
        <v>71</v>
      </c>
      <c r="E427" s="561" t="s">
        <v>570</v>
      </c>
      <c r="F427" s="561" t="s">
        <v>75</v>
      </c>
      <c r="G427" s="442" t="s">
        <v>677</v>
      </c>
      <c r="H427" s="433" t="s">
        <v>691</v>
      </c>
      <c r="I427" s="562" t="s">
        <v>55</v>
      </c>
      <c r="J427" s="563">
        <v>13.43</v>
      </c>
      <c r="K427" s="563">
        <v>64.400000000000006</v>
      </c>
      <c r="L427" s="564">
        <v>0.17</v>
      </c>
      <c r="M427" s="565" t="s">
        <v>363</v>
      </c>
    </row>
    <row r="428" spans="1:13">
      <c r="A428" s="288" t="s">
        <v>323</v>
      </c>
      <c r="B428" s="559" t="s">
        <v>31</v>
      </c>
      <c r="C428" s="560" t="s">
        <v>70</v>
      </c>
      <c r="D428" s="560" t="s">
        <v>71</v>
      </c>
      <c r="E428" s="561" t="s">
        <v>570</v>
      </c>
      <c r="F428" s="561" t="s">
        <v>75</v>
      </c>
      <c r="G428" s="442" t="s">
        <v>677</v>
      </c>
      <c r="H428" s="433" t="s">
        <v>693</v>
      </c>
      <c r="I428" s="562" t="s">
        <v>55</v>
      </c>
      <c r="J428" s="563">
        <v>15.03</v>
      </c>
      <c r="K428" s="563">
        <v>50</v>
      </c>
      <c r="L428" s="564">
        <v>0.21</v>
      </c>
      <c r="M428" s="565" t="s">
        <v>363</v>
      </c>
    </row>
    <row r="429" spans="1:13">
      <c r="A429" s="288" t="s">
        <v>323</v>
      </c>
      <c r="B429" s="559" t="s">
        <v>31</v>
      </c>
      <c r="C429" s="560" t="s">
        <v>70</v>
      </c>
      <c r="D429" s="560" t="s">
        <v>71</v>
      </c>
      <c r="E429" s="561" t="s">
        <v>570</v>
      </c>
      <c r="F429" s="561" t="s">
        <v>75</v>
      </c>
      <c r="G429" s="442" t="s">
        <v>673</v>
      </c>
      <c r="H429" s="433" t="s">
        <v>691</v>
      </c>
      <c r="I429" s="562" t="s">
        <v>55</v>
      </c>
      <c r="J429" s="563">
        <v>75</v>
      </c>
      <c r="K429" s="563">
        <v>75</v>
      </c>
      <c r="L429" s="564">
        <v>0.26</v>
      </c>
      <c r="M429" s="565" t="s">
        <v>363</v>
      </c>
    </row>
    <row r="430" spans="1:13">
      <c r="A430" s="288" t="s">
        <v>323</v>
      </c>
      <c r="B430" s="559" t="s">
        <v>31</v>
      </c>
      <c r="C430" s="560" t="s">
        <v>70</v>
      </c>
      <c r="D430" s="560" t="s">
        <v>71</v>
      </c>
      <c r="E430" s="561" t="s">
        <v>570</v>
      </c>
      <c r="F430" s="561" t="s">
        <v>75</v>
      </c>
      <c r="G430" s="442" t="s">
        <v>673</v>
      </c>
      <c r="H430" s="433" t="s">
        <v>693</v>
      </c>
      <c r="I430" s="562" t="s">
        <v>54</v>
      </c>
      <c r="J430" s="563">
        <v>0</v>
      </c>
      <c r="K430" s="563">
        <v>0</v>
      </c>
      <c r="L430" s="564">
        <v>0</v>
      </c>
      <c r="M430" s="565" t="s">
        <v>363</v>
      </c>
    </row>
    <row r="431" spans="1:13">
      <c r="A431" s="288" t="s">
        <v>323</v>
      </c>
      <c r="B431" s="559" t="s">
        <v>31</v>
      </c>
      <c r="C431" s="560" t="s">
        <v>70</v>
      </c>
      <c r="D431" s="560" t="s">
        <v>694</v>
      </c>
      <c r="E431" s="561" t="s">
        <v>570</v>
      </c>
      <c r="F431" s="561" t="s">
        <v>75</v>
      </c>
      <c r="G431" s="442" t="s">
        <v>672</v>
      </c>
      <c r="H431" s="433" t="s">
        <v>689</v>
      </c>
      <c r="I431" s="562" t="s">
        <v>54</v>
      </c>
      <c r="J431" s="563">
        <v>0</v>
      </c>
      <c r="K431" s="563">
        <v>0</v>
      </c>
      <c r="L431" s="564">
        <v>0</v>
      </c>
      <c r="M431" s="565" t="s">
        <v>363</v>
      </c>
    </row>
    <row r="432" spans="1:13">
      <c r="A432" s="288" t="s">
        <v>323</v>
      </c>
      <c r="B432" s="559" t="s">
        <v>31</v>
      </c>
      <c r="C432" s="560" t="s">
        <v>70</v>
      </c>
      <c r="D432" s="560" t="s">
        <v>694</v>
      </c>
      <c r="E432" s="561" t="s">
        <v>570</v>
      </c>
      <c r="F432" s="561" t="s">
        <v>75</v>
      </c>
      <c r="G432" s="442" t="s">
        <v>672</v>
      </c>
      <c r="H432" s="433" t="s">
        <v>690</v>
      </c>
      <c r="I432" s="562" t="s">
        <v>55</v>
      </c>
      <c r="J432" s="563">
        <v>16.670000000000002</v>
      </c>
      <c r="K432" s="563">
        <v>16.7</v>
      </c>
      <c r="L432" s="564">
        <v>0</v>
      </c>
      <c r="M432" s="565" t="s">
        <v>363</v>
      </c>
    </row>
    <row r="433" spans="1:13">
      <c r="A433" s="288" t="s">
        <v>323</v>
      </c>
      <c r="B433" s="559" t="s">
        <v>31</v>
      </c>
      <c r="C433" s="560" t="s">
        <v>70</v>
      </c>
      <c r="D433" s="560" t="s">
        <v>694</v>
      </c>
      <c r="E433" s="561" t="s">
        <v>570</v>
      </c>
      <c r="F433" s="561" t="s">
        <v>75</v>
      </c>
      <c r="G433" s="442" t="s">
        <v>671</v>
      </c>
      <c r="H433" s="433" t="s">
        <v>691</v>
      </c>
      <c r="I433" s="562" t="s">
        <v>55</v>
      </c>
      <c r="J433" s="563">
        <v>0</v>
      </c>
      <c r="K433" s="563">
        <v>0</v>
      </c>
      <c r="L433" s="564">
        <v>0</v>
      </c>
      <c r="M433" s="565" t="s">
        <v>363</v>
      </c>
    </row>
    <row r="434" spans="1:13">
      <c r="A434" s="288" t="s">
        <v>323</v>
      </c>
      <c r="B434" s="559" t="s">
        <v>31</v>
      </c>
      <c r="C434" s="560" t="s">
        <v>70</v>
      </c>
      <c r="D434" s="560" t="s">
        <v>694</v>
      </c>
      <c r="E434" s="561" t="s">
        <v>570</v>
      </c>
      <c r="F434" s="561" t="s">
        <v>75</v>
      </c>
      <c r="G434" s="442" t="s">
        <v>671</v>
      </c>
      <c r="H434" s="433" t="s">
        <v>692</v>
      </c>
      <c r="I434" s="562" t="s">
        <v>54</v>
      </c>
      <c r="J434" s="563">
        <v>100</v>
      </c>
      <c r="K434" s="563">
        <v>100</v>
      </c>
      <c r="L434" s="564">
        <v>0</v>
      </c>
      <c r="M434" s="565" t="s">
        <v>363</v>
      </c>
    </row>
    <row r="435" spans="1:13">
      <c r="A435" s="288" t="s">
        <v>323</v>
      </c>
      <c r="B435" s="559" t="s">
        <v>31</v>
      </c>
      <c r="C435" s="560" t="s">
        <v>70</v>
      </c>
      <c r="D435" s="560" t="s">
        <v>694</v>
      </c>
      <c r="E435" s="561" t="s">
        <v>570</v>
      </c>
      <c r="F435" s="561" t="s">
        <v>75</v>
      </c>
      <c r="G435" s="442" t="s">
        <v>679</v>
      </c>
      <c r="H435" s="433" t="s">
        <v>692</v>
      </c>
      <c r="I435" s="562" t="s">
        <v>54</v>
      </c>
      <c r="J435" s="563">
        <v>100</v>
      </c>
      <c r="K435" s="563">
        <v>100</v>
      </c>
      <c r="L435" s="564">
        <v>0</v>
      </c>
      <c r="M435" s="565" t="s">
        <v>363</v>
      </c>
    </row>
    <row r="436" spans="1:13">
      <c r="A436" s="288" t="s">
        <v>323</v>
      </c>
      <c r="B436" s="559" t="s">
        <v>31</v>
      </c>
      <c r="C436" s="560" t="s">
        <v>70</v>
      </c>
      <c r="D436" s="560" t="s">
        <v>694</v>
      </c>
      <c r="E436" s="561" t="s">
        <v>570</v>
      </c>
      <c r="F436" s="561" t="s">
        <v>75</v>
      </c>
      <c r="G436" s="442" t="s">
        <v>678</v>
      </c>
      <c r="H436" s="433" t="s">
        <v>691</v>
      </c>
      <c r="I436" s="562" t="s">
        <v>55</v>
      </c>
      <c r="J436" s="563">
        <v>0</v>
      </c>
      <c r="K436" s="563">
        <v>0</v>
      </c>
      <c r="L436" s="564">
        <v>0</v>
      </c>
      <c r="M436" s="565" t="s">
        <v>363</v>
      </c>
    </row>
    <row r="437" spans="1:13">
      <c r="A437" s="288" t="s">
        <v>323</v>
      </c>
      <c r="B437" s="559" t="s">
        <v>31</v>
      </c>
      <c r="C437" s="560" t="s">
        <v>70</v>
      </c>
      <c r="D437" s="560" t="s">
        <v>694</v>
      </c>
      <c r="E437" s="561" t="s">
        <v>570</v>
      </c>
      <c r="F437" s="561" t="s">
        <v>75</v>
      </c>
      <c r="G437" s="442" t="s">
        <v>678</v>
      </c>
      <c r="H437" s="433" t="s">
        <v>693</v>
      </c>
      <c r="I437" s="562" t="s">
        <v>55</v>
      </c>
      <c r="J437" s="563">
        <v>30.77</v>
      </c>
      <c r="K437" s="563">
        <v>33.299999999999997</v>
      </c>
      <c r="L437" s="564">
        <v>0</v>
      </c>
      <c r="M437" s="565" t="s">
        <v>363</v>
      </c>
    </row>
    <row r="438" spans="1:13">
      <c r="A438" s="288" t="s">
        <v>323</v>
      </c>
      <c r="B438" s="559" t="s">
        <v>31</v>
      </c>
      <c r="C438" s="560" t="s">
        <v>70</v>
      </c>
      <c r="D438" s="560" t="s">
        <v>694</v>
      </c>
      <c r="E438" s="561" t="s">
        <v>570</v>
      </c>
      <c r="F438" s="561" t="s">
        <v>75</v>
      </c>
      <c r="G438" s="442" t="s">
        <v>678</v>
      </c>
      <c r="H438" s="433" t="s">
        <v>692</v>
      </c>
      <c r="I438" s="562" t="s">
        <v>54</v>
      </c>
      <c r="J438" s="563">
        <v>25</v>
      </c>
      <c r="K438" s="563">
        <v>25</v>
      </c>
      <c r="L438" s="564">
        <v>0</v>
      </c>
      <c r="M438" s="565" t="s">
        <v>363</v>
      </c>
    </row>
    <row r="439" spans="1:13">
      <c r="A439" s="288" t="s">
        <v>323</v>
      </c>
      <c r="B439" s="559" t="s">
        <v>31</v>
      </c>
      <c r="C439" s="560" t="s">
        <v>70</v>
      </c>
      <c r="D439" s="560" t="s">
        <v>694</v>
      </c>
      <c r="E439" s="561" t="s">
        <v>570</v>
      </c>
      <c r="F439" s="561" t="s">
        <v>75</v>
      </c>
      <c r="G439" s="442" t="s">
        <v>674</v>
      </c>
      <c r="H439" s="433" t="s">
        <v>691</v>
      </c>
      <c r="I439" s="562" t="s">
        <v>55</v>
      </c>
      <c r="J439" s="563">
        <v>38.24</v>
      </c>
      <c r="K439" s="563">
        <v>39.39</v>
      </c>
      <c r="L439" s="564">
        <v>0</v>
      </c>
      <c r="M439" s="565" t="s">
        <v>363</v>
      </c>
    </row>
    <row r="440" spans="1:13">
      <c r="A440" s="288" t="s">
        <v>323</v>
      </c>
      <c r="B440" s="559" t="s">
        <v>31</v>
      </c>
      <c r="C440" s="560" t="s">
        <v>70</v>
      </c>
      <c r="D440" s="560" t="s">
        <v>694</v>
      </c>
      <c r="E440" s="561" t="s">
        <v>570</v>
      </c>
      <c r="F440" s="561" t="s">
        <v>75</v>
      </c>
      <c r="G440" s="442" t="s">
        <v>674</v>
      </c>
      <c r="H440" s="433" t="s">
        <v>693</v>
      </c>
      <c r="I440" s="562" t="s">
        <v>55</v>
      </c>
      <c r="J440" s="563">
        <v>26.73</v>
      </c>
      <c r="K440" s="563">
        <v>58.7</v>
      </c>
      <c r="L440" s="564">
        <v>0.86</v>
      </c>
      <c r="M440" s="565" t="s">
        <v>363</v>
      </c>
    </row>
    <row r="441" spans="1:13">
      <c r="A441" s="288" t="s">
        <v>323</v>
      </c>
      <c r="B441" s="559" t="s">
        <v>31</v>
      </c>
      <c r="C441" s="560" t="s">
        <v>70</v>
      </c>
      <c r="D441" s="560" t="s">
        <v>694</v>
      </c>
      <c r="E441" s="561" t="s">
        <v>570</v>
      </c>
      <c r="F441" s="561" t="s">
        <v>75</v>
      </c>
      <c r="G441" s="442" t="s">
        <v>674</v>
      </c>
      <c r="H441" s="433" t="s">
        <v>692</v>
      </c>
      <c r="I441" s="562" t="s">
        <v>55</v>
      </c>
      <c r="J441" s="563">
        <v>36.363639999999997</v>
      </c>
      <c r="K441" s="563">
        <v>36.4</v>
      </c>
      <c r="L441" s="564">
        <v>0.8</v>
      </c>
      <c r="M441" s="565" t="s">
        <v>363</v>
      </c>
    </row>
    <row r="442" spans="1:13">
      <c r="A442" s="288" t="s">
        <v>323</v>
      </c>
      <c r="B442" s="559" t="s">
        <v>31</v>
      </c>
      <c r="C442" s="560" t="s">
        <v>70</v>
      </c>
      <c r="D442" s="560" t="s">
        <v>694</v>
      </c>
      <c r="E442" s="561" t="s">
        <v>570</v>
      </c>
      <c r="F442" s="561" t="s">
        <v>75</v>
      </c>
      <c r="G442" s="442" t="s">
        <v>674</v>
      </c>
      <c r="H442" s="433" t="s">
        <v>689</v>
      </c>
      <c r="I442" s="562" t="s">
        <v>54</v>
      </c>
      <c r="J442" s="563">
        <v>62.5</v>
      </c>
      <c r="K442" s="563">
        <v>62.5</v>
      </c>
      <c r="L442" s="564">
        <v>0.42</v>
      </c>
      <c r="M442" s="565" t="s">
        <v>363</v>
      </c>
    </row>
    <row r="443" spans="1:13">
      <c r="A443" s="288" t="s">
        <v>323</v>
      </c>
      <c r="B443" s="559" t="s">
        <v>31</v>
      </c>
      <c r="C443" s="560" t="s">
        <v>70</v>
      </c>
      <c r="D443" s="560" t="s">
        <v>694</v>
      </c>
      <c r="E443" s="561" t="s">
        <v>570</v>
      </c>
      <c r="F443" s="561" t="s">
        <v>75</v>
      </c>
      <c r="G443" s="442" t="s">
        <v>674</v>
      </c>
      <c r="H443" s="433" t="s">
        <v>690</v>
      </c>
      <c r="I443" s="562" t="s">
        <v>54</v>
      </c>
      <c r="J443" s="563">
        <v>50</v>
      </c>
      <c r="K443" s="563">
        <v>50</v>
      </c>
      <c r="L443" s="564">
        <v>0</v>
      </c>
      <c r="M443" s="565" t="s">
        <v>363</v>
      </c>
    </row>
    <row r="444" spans="1:13">
      <c r="A444" s="288" t="s">
        <v>323</v>
      </c>
      <c r="B444" s="559" t="s">
        <v>31</v>
      </c>
      <c r="C444" s="560" t="s">
        <v>70</v>
      </c>
      <c r="D444" s="560" t="s">
        <v>694</v>
      </c>
      <c r="E444" s="561" t="s">
        <v>570</v>
      </c>
      <c r="F444" s="561" t="s">
        <v>75</v>
      </c>
      <c r="G444" s="442" t="s">
        <v>675</v>
      </c>
      <c r="H444" s="433" t="s">
        <v>691</v>
      </c>
      <c r="I444" s="562" t="s">
        <v>54</v>
      </c>
      <c r="J444" s="563">
        <v>100</v>
      </c>
      <c r="K444" s="563">
        <v>100</v>
      </c>
      <c r="L444" s="564">
        <v>0</v>
      </c>
      <c r="M444" s="565" t="s">
        <v>363</v>
      </c>
    </row>
    <row r="445" spans="1:13">
      <c r="A445" s="288" t="s">
        <v>323</v>
      </c>
      <c r="B445" s="559" t="s">
        <v>31</v>
      </c>
      <c r="C445" s="560" t="s">
        <v>70</v>
      </c>
      <c r="D445" s="560" t="s">
        <v>694</v>
      </c>
      <c r="E445" s="561" t="s">
        <v>570</v>
      </c>
      <c r="F445" s="561" t="s">
        <v>75</v>
      </c>
      <c r="G445" s="442" t="s">
        <v>675</v>
      </c>
      <c r="H445" s="433" t="s">
        <v>693</v>
      </c>
      <c r="I445" s="562" t="s">
        <v>55</v>
      </c>
      <c r="J445" s="563">
        <v>48.27</v>
      </c>
      <c r="K445" s="563">
        <v>50</v>
      </c>
      <c r="L445" s="564">
        <v>0.72</v>
      </c>
      <c r="M445" s="565" t="s">
        <v>363</v>
      </c>
    </row>
    <row r="446" spans="1:13">
      <c r="A446" s="288" t="s">
        <v>323</v>
      </c>
      <c r="B446" s="559" t="s">
        <v>31</v>
      </c>
      <c r="C446" s="560" t="s">
        <v>70</v>
      </c>
      <c r="D446" s="560" t="s">
        <v>694</v>
      </c>
      <c r="E446" s="561" t="s">
        <v>570</v>
      </c>
      <c r="F446" s="561" t="s">
        <v>75</v>
      </c>
      <c r="G446" s="442" t="s">
        <v>675</v>
      </c>
      <c r="H446" s="433" t="s">
        <v>692</v>
      </c>
      <c r="I446" s="562" t="s">
        <v>55</v>
      </c>
      <c r="J446" s="563">
        <v>80</v>
      </c>
      <c r="K446" s="563">
        <v>80</v>
      </c>
      <c r="L446" s="564">
        <v>0.45</v>
      </c>
      <c r="M446" s="565" t="s">
        <v>363</v>
      </c>
    </row>
    <row r="447" spans="1:13">
      <c r="A447" s="288" t="s">
        <v>323</v>
      </c>
      <c r="B447" s="559" t="s">
        <v>31</v>
      </c>
      <c r="C447" s="560" t="s">
        <v>70</v>
      </c>
      <c r="D447" s="560" t="s">
        <v>694</v>
      </c>
      <c r="E447" s="561" t="s">
        <v>570</v>
      </c>
      <c r="F447" s="561" t="s">
        <v>75</v>
      </c>
      <c r="G447" s="442" t="s">
        <v>675</v>
      </c>
      <c r="H447" s="433" t="s">
        <v>689</v>
      </c>
      <c r="I447" s="562" t="s">
        <v>54</v>
      </c>
      <c r="J447" s="563">
        <v>50</v>
      </c>
      <c r="K447" s="563">
        <v>50</v>
      </c>
      <c r="L447" s="564">
        <v>0</v>
      </c>
      <c r="M447" s="565" t="s">
        <v>363</v>
      </c>
    </row>
    <row r="448" spans="1:13">
      <c r="A448" s="288" t="s">
        <v>323</v>
      </c>
      <c r="B448" s="559" t="s">
        <v>31</v>
      </c>
      <c r="C448" s="560" t="s">
        <v>70</v>
      </c>
      <c r="D448" s="560" t="s">
        <v>694</v>
      </c>
      <c r="E448" s="561" t="s">
        <v>570</v>
      </c>
      <c r="F448" s="561" t="s">
        <v>75</v>
      </c>
      <c r="G448" s="442" t="s">
        <v>677</v>
      </c>
      <c r="H448" s="433" t="s">
        <v>691</v>
      </c>
      <c r="I448" s="562" t="s">
        <v>55</v>
      </c>
      <c r="J448" s="563">
        <v>13.43</v>
      </c>
      <c r="K448" s="563">
        <v>64.400000000000006</v>
      </c>
      <c r="L448" s="564">
        <v>0</v>
      </c>
      <c r="M448" s="565" t="s">
        <v>363</v>
      </c>
    </row>
    <row r="449" spans="1:13">
      <c r="A449" s="288" t="s">
        <v>323</v>
      </c>
      <c r="B449" s="559" t="s">
        <v>31</v>
      </c>
      <c r="C449" s="560" t="s">
        <v>70</v>
      </c>
      <c r="D449" s="560" t="s">
        <v>694</v>
      </c>
      <c r="E449" s="561" t="s">
        <v>570</v>
      </c>
      <c r="F449" s="561" t="s">
        <v>75</v>
      </c>
      <c r="G449" s="442" t="s">
        <v>677</v>
      </c>
      <c r="H449" s="433" t="s">
        <v>693</v>
      </c>
      <c r="I449" s="562" t="s">
        <v>55</v>
      </c>
      <c r="J449" s="563">
        <v>15.03</v>
      </c>
      <c r="K449" s="563">
        <v>50</v>
      </c>
      <c r="L449" s="564">
        <v>0</v>
      </c>
      <c r="M449" s="565" t="s">
        <v>363</v>
      </c>
    </row>
    <row r="450" spans="1:13">
      <c r="A450" s="288" t="s">
        <v>323</v>
      </c>
      <c r="B450" s="559" t="s">
        <v>31</v>
      </c>
      <c r="C450" s="560" t="s">
        <v>70</v>
      </c>
      <c r="D450" s="560" t="s">
        <v>694</v>
      </c>
      <c r="E450" s="561" t="s">
        <v>570</v>
      </c>
      <c r="F450" s="561" t="s">
        <v>75</v>
      </c>
      <c r="G450" s="442" t="s">
        <v>673</v>
      </c>
      <c r="H450" s="433" t="s">
        <v>691</v>
      </c>
      <c r="I450" s="562" t="s">
        <v>55</v>
      </c>
      <c r="J450" s="563">
        <v>75</v>
      </c>
      <c r="K450" s="563">
        <v>75</v>
      </c>
      <c r="L450" s="564">
        <v>0</v>
      </c>
      <c r="M450" s="565" t="s">
        <v>363</v>
      </c>
    </row>
    <row r="451" spans="1:13">
      <c r="A451" s="288" t="s">
        <v>323</v>
      </c>
      <c r="B451" s="559" t="s">
        <v>31</v>
      </c>
      <c r="C451" s="560" t="s">
        <v>70</v>
      </c>
      <c r="D451" s="560" t="s">
        <v>694</v>
      </c>
      <c r="E451" s="561" t="s">
        <v>570</v>
      </c>
      <c r="F451" s="561" t="s">
        <v>75</v>
      </c>
      <c r="G451" s="442" t="s">
        <v>673</v>
      </c>
      <c r="H451" s="433" t="s">
        <v>693</v>
      </c>
      <c r="I451" s="562" t="s">
        <v>54</v>
      </c>
      <c r="J451" s="563">
        <v>0</v>
      </c>
      <c r="K451" s="563">
        <v>0</v>
      </c>
      <c r="L451" s="564">
        <v>0</v>
      </c>
      <c r="M451" s="565" t="s">
        <v>363</v>
      </c>
    </row>
    <row r="452" spans="1:13">
      <c r="A452" s="288" t="s">
        <v>323</v>
      </c>
      <c r="B452" s="559" t="s">
        <v>31</v>
      </c>
      <c r="C452" s="560" t="s">
        <v>70</v>
      </c>
      <c r="D452" s="560" t="s">
        <v>695</v>
      </c>
      <c r="E452" s="561" t="s">
        <v>570</v>
      </c>
      <c r="F452" s="561" t="s">
        <v>75</v>
      </c>
      <c r="G452" s="442" t="s">
        <v>672</v>
      </c>
      <c r="H452" s="433" t="s">
        <v>689</v>
      </c>
      <c r="I452" s="562" t="s">
        <v>54</v>
      </c>
      <c r="J452" s="563">
        <v>0</v>
      </c>
      <c r="K452" s="563">
        <v>0</v>
      </c>
      <c r="L452" s="564">
        <v>0</v>
      </c>
      <c r="M452" s="565" t="s">
        <v>363</v>
      </c>
    </row>
    <row r="453" spans="1:13">
      <c r="A453" s="288" t="s">
        <v>323</v>
      </c>
      <c r="B453" s="559" t="s">
        <v>31</v>
      </c>
      <c r="C453" s="560" t="s">
        <v>70</v>
      </c>
      <c r="D453" s="560" t="s">
        <v>695</v>
      </c>
      <c r="E453" s="561" t="s">
        <v>570</v>
      </c>
      <c r="F453" s="561" t="s">
        <v>75</v>
      </c>
      <c r="G453" s="442" t="s">
        <v>672</v>
      </c>
      <c r="H453" s="433" t="s">
        <v>690</v>
      </c>
      <c r="I453" s="562" t="s">
        <v>55</v>
      </c>
      <c r="J453" s="563">
        <v>16.670000000000002</v>
      </c>
      <c r="K453" s="563">
        <v>16.7</v>
      </c>
      <c r="L453" s="564">
        <v>0</v>
      </c>
      <c r="M453" s="565" t="s">
        <v>363</v>
      </c>
    </row>
    <row r="454" spans="1:13">
      <c r="A454" s="288" t="s">
        <v>323</v>
      </c>
      <c r="B454" s="559" t="s">
        <v>31</v>
      </c>
      <c r="C454" s="560" t="s">
        <v>70</v>
      </c>
      <c r="D454" s="560" t="s">
        <v>695</v>
      </c>
      <c r="E454" s="561" t="s">
        <v>570</v>
      </c>
      <c r="F454" s="561" t="s">
        <v>75</v>
      </c>
      <c r="G454" s="442" t="s">
        <v>671</v>
      </c>
      <c r="H454" s="433" t="s">
        <v>691</v>
      </c>
      <c r="I454" s="562" t="s">
        <v>55</v>
      </c>
      <c r="J454" s="563">
        <v>0</v>
      </c>
      <c r="K454" s="563">
        <v>0</v>
      </c>
      <c r="L454" s="564">
        <v>0</v>
      </c>
      <c r="M454" s="565" t="s">
        <v>363</v>
      </c>
    </row>
    <row r="455" spans="1:13">
      <c r="A455" s="288" t="s">
        <v>323</v>
      </c>
      <c r="B455" s="559" t="s">
        <v>31</v>
      </c>
      <c r="C455" s="560" t="s">
        <v>70</v>
      </c>
      <c r="D455" s="560" t="s">
        <v>695</v>
      </c>
      <c r="E455" s="561" t="s">
        <v>570</v>
      </c>
      <c r="F455" s="561" t="s">
        <v>75</v>
      </c>
      <c r="G455" s="442" t="s">
        <v>671</v>
      </c>
      <c r="H455" s="433" t="s">
        <v>692</v>
      </c>
      <c r="I455" s="562" t="s">
        <v>54</v>
      </c>
      <c r="J455" s="563">
        <v>100</v>
      </c>
      <c r="K455" s="563">
        <v>100</v>
      </c>
      <c r="L455" s="564">
        <v>0</v>
      </c>
      <c r="M455" s="565" t="s">
        <v>363</v>
      </c>
    </row>
    <row r="456" spans="1:13">
      <c r="A456" s="288" t="s">
        <v>323</v>
      </c>
      <c r="B456" s="559" t="s">
        <v>31</v>
      </c>
      <c r="C456" s="560" t="s">
        <v>70</v>
      </c>
      <c r="D456" s="560" t="s">
        <v>695</v>
      </c>
      <c r="E456" s="561" t="s">
        <v>570</v>
      </c>
      <c r="F456" s="561" t="s">
        <v>75</v>
      </c>
      <c r="G456" s="442" t="s">
        <v>679</v>
      </c>
      <c r="H456" s="433" t="s">
        <v>692</v>
      </c>
      <c r="I456" s="562" t="s">
        <v>54</v>
      </c>
      <c r="J456" s="563">
        <v>100</v>
      </c>
      <c r="K456" s="563">
        <v>100</v>
      </c>
      <c r="L456" s="564">
        <v>0</v>
      </c>
      <c r="M456" s="565" t="s">
        <v>363</v>
      </c>
    </row>
    <row r="457" spans="1:13">
      <c r="A457" s="288" t="s">
        <v>323</v>
      </c>
      <c r="B457" s="559" t="s">
        <v>31</v>
      </c>
      <c r="C457" s="560" t="s">
        <v>70</v>
      </c>
      <c r="D457" s="560" t="s">
        <v>695</v>
      </c>
      <c r="E457" s="561" t="s">
        <v>570</v>
      </c>
      <c r="F457" s="561" t="s">
        <v>75</v>
      </c>
      <c r="G457" s="442" t="s">
        <v>678</v>
      </c>
      <c r="H457" s="433" t="s">
        <v>691</v>
      </c>
      <c r="I457" s="562" t="s">
        <v>55</v>
      </c>
      <c r="J457" s="563">
        <v>0</v>
      </c>
      <c r="K457" s="563">
        <v>0</v>
      </c>
      <c r="L457" s="564">
        <v>0</v>
      </c>
      <c r="M457" s="565" t="s">
        <v>363</v>
      </c>
    </row>
    <row r="458" spans="1:13">
      <c r="A458" s="288" t="s">
        <v>323</v>
      </c>
      <c r="B458" s="559" t="s">
        <v>31</v>
      </c>
      <c r="C458" s="560" t="s">
        <v>70</v>
      </c>
      <c r="D458" s="560" t="s">
        <v>695</v>
      </c>
      <c r="E458" s="561" t="s">
        <v>570</v>
      </c>
      <c r="F458" s="561" t="s">
        <v>75</v>
      </c>
      <c r="G458" s="442" t="s">
        <v>678</v>
      </c>
      <c r="H458" s="433" t="s">
        <v>693</v>
      </c>
      <c r="I458" s="562" t="s">
        <v>55</v>
      </c>
      <c r="J458" s="563">
        <v>30.77</v>
      </c>
      <c r="K458" s="563">
        <v>33.299999999999997</v>
      </c>
      <c r="L458" s="564">
        <v>0</v>
      </c>
      <c r="M458" s="565" t="s">
        <v>363</v>
      </c>
    </row>
    <row r="459" spans="1:13">
      <c r="A459" s="288" t="s">
        <v>323</v>
      </c>
      <c r="B459" s="559" t="s">
        <v>31</v>
      </c>
      <c r="C459" s="560" t="s">
        <v>70</v>
      </c>
      <c r="D459" s="560" t="s">
        <v>695</v>
      </c>
      <c r="E459" s="561" t="s">
        <v>570</v>
      </c>
      <c r="F459" s="561" t="s">
        <v>75</v>
      </c>
      <c r="G459" s="442" t="s">
        <v>678</v>
      </c>
      <c r="H459" s="433" t="s">
        <v>692</v>
      </c>
      <c r="I459" s="562" t="s">
        <v>54</v>
      </c>
      <c r="J459" s="563">
        <v>25</v>
      </c>
      <c r="K459" s="563">
        <v>25</v>
      </c>
      <c r="L459" s="564">
        <v>0</v>
      </c>
      <c r="M459" s="565" t="s">
        <v>363</v>
      </c>
    </row>
    <row r="460" spans="1:13">
      <c r="A460" s="288" t="s">
        <v>323</v>
      </c>
      <c r="B460" s="559" t="s">
        <v>31</v>
      </c>
      <c r="C460" s="560" t="s">
        <v>70</v>
      </c>
      <c r="D460" s="560" t="s">
        <v>695</v>
      </c>
      <c r="E460" s="561" t="s">
        <v>570</v>
      </c>
      <c r="F460" s="561" t="s">
        <v>75</v>
      </c>
      <c r="G460" s="442" t="s">
        <v>674</v>
      </c>
      <c r="H460" s="433" t="s">
        <v>691</v>
      </c>
      <c r="I460" s="562" t="s">
        <v>55</v>
      </c>
      <c r="J460" s="563">
        <v>38.24</v>
      </c>
      <c r="K460" s="563">
        <v>39.39</v>
      </c>
      <c r="L460" s="564">
        <v>0</v>
      </c>
      <c r="M460" s="565" t="s">
        <v>363</v>
      </c>
    </row>
    <row r="461" spans="1:13">
      <c r="A461" s="288" t="s">
        <v>323</v>
      </c>
      <c r="B461" s="559" t="s">
        <v>31</v>
      </c>
      <c r="C461" s="560" t="s">
        <v>70</v>
      </c>
      <c r="D461" s="560" t="s">
        <v>695</v>
      </c>
      <c r="E461" s="561" t="s">
        <v>570</v>
      </c>
      <c r="F461" s="561" t="s">
        <v>75</v>
      </c>
      <c r="G461" s="442" t="s">
        <v>674</v>
      </c>
      <c r="H461" s="433" t="s">
        <v>693</v>
      </c>
      <c r="I461" s="562" t="s">
        <v>55</v>
      </c>
      <c r="J461" s="563">
        <v>26.73</v>
      </c>
      <c r="K461" s="563">
        <v>58.7</v>
      </c>
      <c r="L461" s="564">
        <v>0.86</v>
      </c>
      <c r="M461" s="565" t="s">
        <v>363</v>
      </c>
    </row>
    <row r="462" spans="1:13">
      <c r="A462" s="288" t="s">
        <v>323</v>
      </c>
      <c r="B462" s="559" t="s">
        <v>31</v>
      </c>
      <c r="C462" s="560" t="s">
        <v>70</v>
      </c>
      <c r="D462" s="560" t="s">
        <v>695</v>
      </c>
      <c r="E462" s="561" t="s">
        <v>570</v>
      </c>
      <c r="F462" s="561" t="s">
        <v>75</v>
      </c>
      <c r="G462" s="442" t="s">
        <v>674</v>
      </c>
      <c r="H462" s="433" t="s">
        <v>692</v>
      </c>
      <c r="I462" s="562" t="s">
        <v>55</v>
      </c>
      <c r="J462" s="563">
        <v>36.363639999999997</v>
      </c>
      <c r="K462" s="563">
        <v>36.4</v>
      </c>
      <c r="L462" s="564">
        <v>0.8</v>
      </c>
      <c r="M462" s="565" t="s">
        <v>363</v>
      </c>
    </row>
    <row r="463" spans="1:13">
      <c r="A463" s="288" t="s">
        <v>323</v>
      </c>
      <c r="B463" s="559" t="s">
        <v>31</v>
      </c>
      <c r="C463" s="560" t="s">
        <v>70</v>
      </c>
      <c r="D463" s="560" t="s">
        <v>695</v>
      </c>
      <c r="E463" s="561" t="s">
        <v>570</v>
      </c>
      <c r="F463" s="561" t="s">
        <v>75</v>
      </c>
      <c r="G463" s="442" t="s">
        <v>674</v>
      </c>
      <c r="H463" s="433" t="s">
        <v>689</v>
      </c>
      <c r="I463" s="562" t="s">
        <v>54</v>
      </c>
      <c r="J463" s="563">
        <v>62.5</v>
      </c>
      <c r="K463" s="563">
        <v>62.5</v>
      </c>
      <c r="L463" s="564">
        <v>0.61</v>
      </c>
      <c r="M463" s="565" t="s">
        <v>363</v>
      </c>
    </row>
    <row r="464" spans="1:13">
      <c r="A464" s="288" t="s">
        <v>323</v>
      </c>
      <c r="B464" s="559" t="s">
        <v>31</v>
      </c>
      <c r="C464" s="560" t="s">
        <v>70</v>
      </c>
      <c r="D464" s="560" t="s">
        <v>695</v>
      </c>
      <c r="E464" s="561" t="s">
        <v>570</v>
      </c>
      <c r="F464" s="561" t="s">
        <v>75</v>
      </c>
      <c r="G464" s="442" t="s">
        <v>674</v>
      </c>
      <c r="H464" s="433" t="s">
        <v>690</v>
      </c>
      <c r="I464" s="562" t="s">
        <v>54</v>
      </c>
      <c r="J464" s="563">
        <v>50</v>
      </c>
      <c r="K464" s="563">
        <v>50</v>
      </c>
      <c r="L464" s="564">
        <v>0</v>
      </c>
      <c r="M464" s="565" t="s">
        <v>363</v>
      </c>
    </row>
    <row r="465" spans="1:13">
      <c r="A465" s="288" t="s">
        <v>323</v>
      </c>
      <c r="B465" s="559" t="s">
        <v>31</v>
      </c>
      <c r="C465" s="560" t="s">
        <v>70</v>
      </c>
      <c r="D465" s="560" t="s">
        <v>695</v>
      </c>
      <c r="E465" s="561" t="s">
        <v>570</v>
      </c>
      <c r="F465" s="561" t="s">
        <v>75</v>
      </c>
      <c r="G465" s="442" t="s">
        <v>675</v>
      </c>
      <c r="H465" s="433" t="s">
        <v>691</v>
      </c>
      <c r="I465" s="562" t="s">
        <v>54</v>
      </c>
      <c r="J465" s="563">
        <v>100</v>
      </c>
      <c r="K465" s="563">
        <v>100</v>
      </c>
      <c r="L465" s="564">
        <v>0</v>
      </c>
      <c r="M465" s="565" t="s">
        <v>363</v>
      </c>
    </row>
    <row r="466" spans="1:13">
      <c r="A466" s="288" t="s">
        <v>323</v>
      </c>
      <c r="B466" s="559" t="s">
        <v>31</v>
      </c>
      <c r="C466" s="560" t="s">
        <v>70</v>
      </c>
      <c r="D466" s="560" t="s">
        <v>695</v>
      </c>
      <c r="E466" s="561" t="s">
        <v>570</v>
      </c>
      <c r="F466" s="561" t="s">
        <v>75</v>
      </c>
      <c r="G466" s="442" t="s">
        <v>675</v>
      </c>
      <c r="H466" s="433" t="s">
        <v>693</v>
      </c>
      <c r="I466" s="562" t="s">
        <v>55</v>
      </c>
      <c r="J466" s="563">
        <v>48.27</v>
      </c>
      <c r="K466" s="563">
        <v>50</v>
      </c>
      <c r="L466" s="564">
        <v>0.64</v>
      </c>
      <c r="M466" s="565" t="s">
        <v>363</v>
      </c>
    </row>
    <row r="467" spans="1:13">
      <c r="A467" s="288" t="s">
        <v>323</v>
      </c>
      <c r="B467" s="559" t="s">
        <v>31</v>
      </c>
      <c r="C467" s="560" t="s">
        <v>70</v>
      </c>
      <c r="D467" s="560" t="s">
        <v>695</v>
      </c>
      <c r="E467" s="561" t="s">
        <v>570</v>
      </c>
      <c r="F467" s="561" t="s">
        <v>75</v>
      </c>
      <c r="G467" s="442" t="s">
        <v>675</v>
      </c>
      <c r="H467" s="433" t="s">
        <v>692</v>
      </c>
      <c r="I467" s="562" t="s">
        <v>55</v>
      </c>
      <c r="J467" s="563">
        <v>80</v>
      </c>
      <c r="K467" s="563">
        <v>80</v>
      </c>
      <c r="L467" s="564">
        <v>0</v>
      </c>
      <c r="M467" s="565" t="s">
        <v>363</v>
      </c>
    </row>
    <row r="468" spans="1:13">
      <c r="A468" s="288" t="s">
        <v>323</v>
      </c>
      <c r="B468" s="559" t="s">
        <v>31</v>
      </c>
      <c r="C468" s="560" t="s">
        <v>70</v>
      </c>
      <c r="D468" s="560" t="s">
        <v>695</v>
      </c>
      <c r="E468" s="561" t="s">
        <v>570</v>
      </c>
      <c r="F468" s="561" t="s">
        <v>75</v>
      </c>
      <c r="G468" s="442" t="s">
        <v>675</v>
      </c>
      <c r="H468" s="433" t="s">
        <v>689</v>
      </c>
      <c r="I468" s="562" t="s">
        <v>54</v>
      </c>
      <c r="J468" s="563">
        <v>50</v>
      </c>
      <c r="K468" s="563">
        <v>50</v>
      </c>
      <c r="L468" s="564">
        <v>0</v>
      </c>
      <c r="M468" s="565" t="s">
        <v>363</v>
      </c>
    </row>
    <row r="469" spans="1:13">
      <c r="A469" s="288" t="s">
        <v>323</v>
      </c>
      <c r="B469" s="559" t="s">
        <v>31</v>
      </c>
      <c r="C469" s="560" t="s">
        <v>70</v>
      </c>
      <c r="D469" s="560" t="s">
        <v>695</v>
      </c>
      <c r="E469" s="561" t="s">
        <v>570</v>
      </c>
      <c r="F469" s="561" t="s">
        <v>75</v>
      </c>
      <c r="G469" s="442" t="s">
        <v>677</v>
      </c>
      <c r="H469" s="433" t="s">
        <v>691</v>
      </c>
      <c r="I469" s="562" t="s">
        <v>55</v>
      </c>
      <c r="J469" s="563">
        <v>13.43</v>
      </c>
      <c r="K469" s="563">
        <v>64.400000000000006</v>
      </c>
      <c r="L469" s="564">
        <v>0</v>
      </c>
      <c r="M469" s="565" t="s">
        <v>363</v>
      </c>
    </row>
    <row r="470" spans="1:13">
      <c r="A470" s="288" t="s">
        <v>323</v>
      </c>
      <c r="B470" s="559" t="s">
        <v>31</v>
      </c>
      <c r="C470" s="560" t="s">
        <v>70</v>
      </c>
      <c r="D470" s="560" t="s">
        <v>695</v>
      </c>
      <c r="E470" s="561" t="s">
        <v>570</v>
      </c>
      <c r="F470" s="561" t="s">
        <v>75</v>
      </c>
      <c r="G470" s="442" t="s">
        <v>677</v>
      </c>
      <c r="H470" s="433" t="s">
        <v>693</v>
      </c>
      <c r="I470" s="562" t="s">
        <v>55</v>
      </c>
      <c r="J470" s="563">
        <v>15.03</v>
      </c>
      <c r="K470" s="563">
        <v>50</v>
      </c>
      <c r="L470" s="564">
        <v>0</v>
      </c>
      <c r="M470" s="565" t="s">
        <v>363</v>
      </c>
    </row>
    <row r="471" spans="1:13">
      <c r="A471" s="288" t="s">
        <v>323</v>
      </c>
      <c r="B471" s="559" t="s">
        <v>31</v>
      </c>
      <c r="C471" s="560" t="s">
        <v>70</v>
      </c>
      <c r="D471" s="560" t="s">
        <v>695</v>
      </c>
      <c r="E471" s="561" t="s">
        <v>570</v>
      </c>
      <c r="F471" s="561" t="s">
        <v>75</v>
      </c>
      <c r="G471" s="442" t="s">
        <v>673</v>
      </c>
      <c r="H471" s="433" t="s">
        <v>691</v>
      </c>
      <c r="I471" s="562" t="s">
        <v>55</v>
      </c>
      <c r="J471" s="563">
        <v>75</v>
      </c>
      <c r="K471" s="563">
        <v>75</v>
      </c>
      <c r="L471" s="564">
        <v>0</v>
      </c>
      <c r="M471" s="565" t="s">
        <v>363</v>
      </c>
    </row>
    <row r="472" spans="1:13">
      <c r="A472" s="288" t="s">
        <v>323</v>
      </c>
      <c r="B472" s="559" t="s">
        <v>31</v>
      </c>
      <c r="C472" s="560" t="s">
        <v>70</v>
      </c>
      <c r="D472" s="560" t="s">
        <v>695</v>
      </c>
      <c r="E472" s="561" t="s">
        <v>570</v>
      </c>
      <c r="F472" s="561" t="s">
        <v>75</v>
      </c>
      <c r="G472" s="442" t="s">
        <v>673</v>
      </c>
      <c r="H472" s="433" t="s">
        <v>693</v>
      </c>
      <c r="I472" s="562" t="s">
        <v>54</v>
      </c>
      <c r="J472" s="563">
        <v>0</v>
      </c>
      <c r="K472" s="563">
        <v>0</v>
      </c>
      <c r="L472" s="564">
        <v>0</v>
      </c>
      <c r="M472" s="565" t="s">
        <v>363</v>
      </c>
    </row>
    <row r="473" spans="1:13">
      <c r="A473" s="288" t="s">
        <v>323</v>
      </c>
      <c r="B473" s="559" t="s">
        <v>31</v>
      </c>
      <c r="C473" s="560" t="s">
        <v>70</v>
      </c>
      <c r="D473" s="560" t="s">
        <v>74</v>
      </c>
      <c r="E473" s="561" t="s">
        <v>570</v>
      </c>
      <c r="F473" s="561" t="s">
        <v>75</v>
      </c>
      <c r="G473" s="442" t="s">
        <v>672</v>
      </c>
      <c r="H473" s="433" t="s">
        <v>689</v>
      </c>
      <c r="I473" s="562" t="s">
        <v>54</v>
      </c>
      <c r="J473" s="563">
        <v>0</v>
      </c>
      <c r="K473" s="563">
        <v>0</v>
      </c>
      <c r="L473" s="564">
        <v>0</v>
      </c>
      <c r="M473" s="565" t="s">
        <v>363</v>
      </c>
    </row>
    <row r="474" spans="1:13">
      <c r="A474" s="288" t="s">
        <v>323</v>
      </c>
      <c r="B474" s="559" t="s">
        <v>31</v>
      </c>
      <c r="C474" s="560" t="s">
        <v>70</v>
      </c>
      <c r="D474" s="560" t="s">
        <v>74</v>
      </c>
      <c r="E474" s="561" t="s">
        <v>570</v>
      </c>
      <c r="F474" s="561" t="s">
        <v>75</v>
      </c>
      <c r="G474" s="442" t="s">
        <v>672</v>
      </c>
      <c r="H474" s="433" t="s">
        <v>690</v>
      </c>
      <c r="I474" s="562" t="s">
        <v>55</v>
      </c>
      <c r="J474" s="563">
        <v>16.670000000000002</v>
      </c>
      <c r="K474" s="563">
        <v>16.7</v>
      </c>
      <c r="L474" s="564">
        <v>0</v>
      </c>
      <c r="M474" s="565" t="s">
        <v>363</v>
      </c>
    </row>
    <row r="475" spans="1:13">
      <c r="A475" s="288" t="s">
        <v>323</v>
      </c>
      <c r="B475" s="559" t="s">
        <v>31</v>
      </c>
      <c r="C475" s="560" t="s">
        <v>70</v>
      </c>
      <c r="D475" s="560" t="s">
        <v>74</v>
      </c>
      <c r="E475" s="561" t="s">
        <v>570</v>
      </c>
      <c r="F475" s="561" t="s">
        <v>75</v>
      </c>
      <c r="G475" s="442" t="s">
        <v>671</v>
      </c>
      <c r="H475" s="433" t="s">
        <v>691</v>
      </c>
      <c r="I475" s="562" t="s">
        <v>55</v>
      </c>
      <c r="J475" s="563">
        <v>0</v>
      </c>
      <c r="K475" s="563">
        <v>0</v>
      </c>
      <c r="L475" s="564">
        <v>0</v>
      </c>
      <c r="M475" s="565" t="s">
        <v>363</v>
      </c>
    </row>
    <row r="476" spans="1:13">
      <c r="A476" s="288" t="s">
        <v>323</v>
      </c>
      <c r="B476" s="559" t="s">
        <v>31</v>
      </c>
      <c r="C476" s="560" t="s">
        <v>70</v>
      </c>
      <c r="D476" s="560" t="s">
        <v>74</v>
      </c>
      <c r="E476" s="561" t="s">
        <v>570</v>
      </c>
      <c r="F476" s="561" t="s">
        <v>75</v>
      </c>
      <c r="G476" s="442" t="s">
        <v>671</v>
      </c>
      <c r="H476" s="433" t="s">
        <v>692</v>
      </c>
      <c r="I476" s="562" t="s">
        <v>54</v>
      </c>
      <c r="J476" s="563">
        <v>100</v>
      </c>
      <c r="K476" s="563">
        <v>100</v>
      </c>
      <c r="L476" s="564">
        <v>0</v>
      </c>
      <c r="M476" s="565" t="s">
        <v>363</v>
      </c>
    </row>
    <row r="477" spans="1:13">
      <c r="A477" s="288" t="s">
        <v>323</v>
      </c>
      <c r="B477" s="559" t="s">
        <v>31</v>
      </c>
      <c r="C477" s="560" t="s">
        <v>70</v>
      </c>
      <c r="D477" s="560" t="s">
        <v>74</v>
      </c>
      <c r="E477" s="561" t="s">
        <v>570</v>
      </c>
      <c r="F477" s="561" t="s">
        <v>75</v>
      </c>
      <c r="G477" s="442" t="s">
        <v>679</v>
      </c>
      <c r="H477" s="433" t="s">
        <v>692</v>
      </c>
      <c r="I477" s="562" t="s">
        <v>54</v>
      </c>
      <c r="J477" s="563">
        <v>100</v>
      </c>
      <c r="K477" s="563">
        <v>100</v>
      </c>
      <c r="L477" s="564">
        <v>0</v>
      </c>
      <c r="M477" s="565" t="s">
        <v>363</v>
      </c>
    </row>
    <row r="478" spans="1:13">
      <c r="A478" s="288" t="s">
        <v>323</v>
      </c>
      <c r="B478" s="559" t="s">
        <v>31</v>
      </c>
      <c r="C478" s="560" t="s">
        <v>70</v>
      </c>
      <c r="D478" s="560" t="s">
        <v>74</v>
      </c>
      <c r="E478" s="561" t="s">
        <v>570</v>
      </c>
      <c r="F478" s="561" t="s">
        <v>75</v>
      </c>
      <c r="G478" s="442" t="s">
        <v>678</v>
      </c>
      <c r="H478" s="433" t="s">
        <v>691</v>
      </c>
      <c r="I478" s="562" t="s">
        <v>55</v>
      </c>
      <c r="J478" s="563">
        <v>0</v>
      </c>
      <c r="K478" s="563">
        <v>0</v>
      </c>
      <c r="L478" s="564">
        <v>0</v>
      </c>
      <c r="M478" s="565" t="s">
        <v>363</v>
      </c>
    </row>
    <row r="479" spans="1:13">
      <c r="A479" s="288" t="s">
        <v>323</v>
      </c>
      <c r="B479" s="559" t="s">
        <v>31</v>
      </c>
      <c r="C479" s="560" t="s">
        <v>70</v>
      </c>
      <c r="D479" s="560" t="s">
        <v>74</v>
      </c>
      <c r="E479" s="561" t="s">
        <v>570</v>
      </c>
      <c r="F479" s="561" t="s">
        <v>75</v>
      </c>
      <c r="G479" s="442" t="s">
        <v>678</v>
      </c>
      <c r="H479" s="433" t="s">
        <v>693</v>
      </c>
      <c r="I479" s="562" t="s">
        <v>55</v>
      </c>
      <c r="J479" s="563">
        <v>30.77</v>
      </c>
      <c r="K479" s="563">
        <v>33.299999999999997</v>
      </c>
      <c r="L479" s="564">
        <v>0</v>
      </c>
      <c r="M479" s="565" t="s">
        <v>363</v>
      </c>
    </row>
    <row r="480" spans="1:13">
      <c r="A480" s="288" t="s">
        <v>323</v>
      </c>
      <c r="B480" s="559" t="s">
        <v>31</v>
      </c>
      <c r="C480" s="560" t="s">
        <v>70</v>
      </c>
      <c r="D480" s="560" t="s">
        <v>74</v>
      </c>
      <c r="E480" s="561" t="s">
        <v>570</v>
      </c>
      <c r="F480" s="561" t="s">
        <v>75</v>
      </c>
      <c r="G480" s="442" t="s">
        <v>678</v>
      </c>
      <c r="H480" s="433" t="s">
        <v>692</v>
      </c>
      <c r="I480" s="562" t="s">
        <v>54</v>
      </c>
      <c r="J480" s="563">
        <v>25</v>
      </c>
      <c r="K480" s="563">
        <v>25</v>
      </c>
      <c r="L480" s="564">
        <v>0</v>
      </c>
      <c r="M480" s="565" t="s">
        <v>363</v>
      </c>
    </row>
    <row r="481" spans="1:13">
      <c r="A481" s="288" t="s">
        <v>323</v>
      </c>
      <c r="B481" s="559" t="s">
        <v>31</v>
      </c>
      <c r="C481" s="560" t="s">
        <v>70</v>
      </c>
      <c r="D481" s="560" t="s">
        <v>74</v>
      </c>
      <c r="E481" s="561" t="s">
        <v>570</v>
      </c>
      <c r="F481" s="561" t="s">
        <v>75</v>
      </c>
      <c r="G481" s="442" t="s">
        <v>674</v>
      </c>
      <c r="H481" s="433" t="s">
        <v>691</v>
      </c>
      <c r="I481" s="562" t="s">
        <v>55</v>
      </c>
      <c r="J481" s="563">
        <v>38.24</v>
      </c>
      <c r="K481" s="563">
        <v>39.39</v>
      </c>
      <c r="L481" s="564">
        <v>0</v>
      </c>
      <c r="M481" s="565" t="s">
        <v>363</v>
      </c>
    </row>
    <row r="482" spans="1:13">
      <c r="A482" s="288" t="s">
        <v>323</v>
      </c>
      <c r="B482" s="559" t="s">
        <v>31</v>
      </c>
      <c r="C482" s="560" t="s">
        <v>70</v>
      </c>
      <c r="D482" s="560" t="s">
        <v>74</v>
      </c>
      <c r="E482" s="561" t="s">
        <v>570</v>
      </c>
      <c r="F482" s="561" t="s">
        <v>75</v>
      </c>
      <c r="G482" s="442" t="s">
        <v>674</v>
      </c>
      <c r="H482" s="433" t="s">
        <v>693</v>
      </c>
      <c r="I482" s="562" t="s">
        <v>55</v>
      </c>
      <c r="J482" s="563">
        <v>26.73</v>
      </c>
      <c r="K482" s="563">
        <v>58.7</v>
      </c>
      <c r="L482" s="564">
        <v>0</v>
      </c>
      <c r="M482" s="565" t="s">
        <v>363</v>
      </c>
    </row>
    <row r="483" spans="1:13">
      <c r="A483" s="288" t="s">
        <v>323</v>
      </c>
      <c r="B483" s="559" t="s">
        <v>31</v>
      </c>
      <c r="C483" s="560" t="s">
        <v>70</v>
      </c>
      <c r="D483" s="560" t="s">
        <v>74</v>
      </c>
      <c r="E483" s="561" t="s">
        <v>570</v>
      </c>
      <c r="F483" s="561" t="s">
        <v>75</v>
      </c>
      <c r="G483" s="442" t="s">
        <v>674</v>
      </c>
      <c r="H483" s="433" t="s">
        <v>692</v>
      </c>
      <c r="I483" s="562" t="s">
        <v>55</v>
      </c>
      <c r="J483" s="563">
        <v>36.363639999999997</v>
      </c>
      <c r="K483" s="563">
        <v>36.4</v>
      </c>
      <c r="L483" s="564">
        <v>0</v>
      </c>
      <c r="M483" s="565" t="s">
        <v>363</v>
      </c>
    </row>
    <row r="484" spans="1:13">
      <c r="A484" s="288" t="s">
        <v>323</v>
      </c>
      <c r="B484" s="559" t="s">
        <v>31</v>
      </c>
      <c r="C484" s="560" t="s">
        <v>70</v>
      </c>
      <c r="D484" s="560" t="s">
        <v>74</v>
      </c>
      <c r="E484" s="561" t="s">
        <v>570</v>
      </c>
      <c r="F484" s="561" t="s">
        <v>75</v>
      </c>
      <c r="G484" s="442" t="s">
        <v>674</v>
      </c>
      <c r="H484" s="433" t="s">
        <v>689</v>
      </c>
      <c r="I484" s="562" t="s">
        <v>54</v>
      </c>
      <c r="J484" s="563">
        <v>62.5</v>
      </c>
      <c r="K484" s="563">
        <v>62.5</v>
      </c>
      <c r="L484" s="564">
        <v>0</v>
      </c>
      <c r="M484" s="565" t="s">
        <v>363</v>
      </c>
    </row>
    <row r="485" spans="1:13">
      <c r="A485" s="288" t="s">
        <v>323</v>
      </c>
      <c r="B485" s="559" t="s">
        <v>31</v>
      </c>
      <c r="C485" s="560" t="s">
        <v>70</v>
      </c>
      <c r="D485" s="560" t="s">
        <v>74</v>
      </c>
      <c r="E485" s="561" t="s">
        <v>570</v>
      </c>
      <c r="F485" s="561" t="s">
        <v>75</v>
      </c>
      <c r="G485" s="442" t="s">
        <v>674</v>
      </c>
      <c r="H485" s="433" t="s">
        <v>690</v>
      </c>
      <c r="I485" s="562" t="s">
        <v>54</v>
      </c>
      <c r="J485" s="563">
        <v>50</v>
      </c>
      <c r="K485" s="563">
        <v>50</v>
      </c>
      <c r="L485" s="564">
        <v>0</v>
      </c>
      <c r="M485" s="565" t="s">
        <v>363</v>
      </c>
    </row>
    <row r="486" spans="1:13">
      <c r="A486" s="288" t="s">
        <v>323</v>
      </c>
      <c r="B486" s="559" t="s">
        <v>31</v>
      </c>
      <c r="C486" s="560" t="s">
        <v>70</v>
      </c>
      <c r="D486" s="560" t="s">
        <v>74</v>
      </c>
      <c r="E486" s="561" t="s">
        <v>570</v>
      </c>
      <c r="F486" s="561" t="s">
        <v>75</v>
      </c>
      <c r="G486" s="442" t="s">
        <v>675</v>
      </c>
      <c r="H486" s="433" t="s">
        <v>691</v>
      </c>
      <c r="I486" s="562" t="s">
        <v>54</v>
      </c>
      <c r="J486" s="563">
        <v>100</v>
      </c>
      <c r="K486" s="563">
        <v>100</v>
      </c>
      <c r="L486" s="564">
        <v>0</v>
      </c>
      <c r="M486" s="565" t="s">
        <v>363</v>
      </c>
    </row>
    <row r="487" spans="1:13">
      <c r="A487" s="288" t="s">
        <v>323</v>
      </c>
      <c r="B487" s="559" t="s">
        <v>31</v>
      </c>
      <c r="C487" s="560" t="s">
        <v>70</v>
      </c>
      <c r="D487" s="560" t="s">
        <v>74</v>
      </c>
      <c r="E487" s="561" t="s">
        <v>570</v>
      </c>
      <c r="F487" s="561" t="s">
        <v>75</v>
      </c>
      <c r="G487" s="442" t="s">
        <v>675</v>
      </c>
      <c r="H487" s="433" t="s">
        <v>693</v>
      </c>
      <c r="I487" s="562" t="s">
        <v>55</v>
      </c>
      <c r="J487" s="563">
        <v>48.27</v>
      </c>
      <c r="K487" s="563">
        <v>50</v>
      </c>
      <c r="L487" s="564">
        <v>0</v>
      </c>
      <c r="M487" s="565" t="s">
        <v>363</v>
      </c>
    </row>
    <row r="488" spans="1:13">
      <c r="A488" s="288" t="s">
        <v>323</v>
      </c>
      <c r="B488" s="559" t="s">
        <v>31</v>
      </c>
      <c r="C488" s="560" t="s">
        <v>70</v>
      </c>
      <c r="D488" s="560" t="s">
        <v>74</v>
      </c>
      <c r="E488" s="561" t="s">
        <v>570</v>
      </c>
      <c r="F488" s="561" t="s">
        <v>75</v>
      </c>
      <c r="G488" s="442" t="s">
        <v>675</v>
      </c>
      <c r="H488" s="433" t="s">
        <v>692</v>
      </c>
      <c r="I488" s="562" t="s">
        <v>55</v>
      </c>
      <c r="J488" s="563">
        <v>80</v>
      </c>
      <c r="K488" s="563">
        <v>80</v>
      </c>
      <c r="L488" s="564">
        <v>0</v>
      </c>
      <c r="M488" s="565" t="s">
        <v>363</v>
      </c>
    </row>
    <row r="489" spans="1:13">
      <c r="A489" s="288" t="s">
        <v>323</v>
      </c>
      <c r="B489" s="559" t="s">
        <v>31</v>
      </c>
      <c r="C489" s="560" t="s">
        <v>70</v>
      </c>
      <c r="D489" s="560" t="s">
        <v>74</v>
      </c>
      <c r="E489" s="561" t="s">
        <v>570</v>
      </c>
      <c r="F489" s="561" t="s">
        <v>75</v>
      </c>
      <c r="G489" s="442" t="s">
        <v>675</v>
      </c>
      <c r="H489" s="433" t="s">
        <v>689</v>
      </c>
      <c r="I489" s="562" t="s">
        <v>54</v>
      </c>
      <c r="J489" s="563">
        <v>50</v>
      </c>
      <c r="K489" s="563">
        <v>50</v>
      </c>
      <c r="L489" s="564">
        <v>0</v>
      </c>
      <c r="M489" s="565" t="s">
        <v>363</v>
      </c>
    </row>
    <row r="490" spans="1:13">
      <c r="A490" s="288" t="s">
        <v>323</v>
      </c>
      <c r="B490" s="559" t="s">
        <v>31</v>
      </c>
      <c r="C490" s="560" t="s">
        <v>70</v>
      </c>
      <c r="D490" s="560" t="s">
        <v>74</v>
      </c>
      <c r="E490" s="561" t="s">
        <v>570</v>
      </c>
      <c r="F490" s="561" t="s">
        <v>75</v>
      </c>
      <c r="G490" s="442" t="s">
        <v>677</v>
      </c>
      <c r="H490" s="433" t="s">
        <v>691</v>
      </c>
      <c r="I490" s="562" t="s">
        <v>55</v>
      </c>
      <c r="J490" s="563">
        <v>13.43</v>
      </c>
      <c r="K490" s="563">
        <v>64.400000000000006</v>
      </c>
      <c r="L490" s="564">
        <v>0</v>
      </c>
      <c r="M490" s="565" t="s">
        <v>363</v>
      </c>
    </row>
    <row r="491" spans="1:13">
      <c r="A491" s="288" t="s">
        <v>323</v>
      </c>
      <c r="B491" s="559" t="s">
        <v>31</v>
      </c>
      <c r="C491" s="560" t="s">
        <v>70</v>
      </c>
      <c r="D491" s="560" t="s">
        <v>74</v>
      </c>
      <c r="E491" s="561" t="s">
        <v>570</v>
      </c>
      <c r="F491" s="561" t="s">
        <v>75</v>
      </c>
      <c r="G491" s="442" t="s">
        <v>677</v>
      </c>
      <c r="H491" s="433" t="s">
        <v>693</v>
      </c>
      <c r="I491" s="562" t="s">
        <v>55</v>
      </c>
      <c r="J491" s="563">
        <v>15.03</v>
      </c>
      <c r="K491" s="563">
        <v>50</v>
      </c>
      <c r="L491" s="564">
        <v>0</v>
      </c>
      <c r="M491" s="565" t="s">
        <v>363</v>
      </c>
    </row>
    <row r="492" spans="1:13">
      <c r="A492" s="288" t="s">
        <v>323</v>
      </c>
      <c r="B492" s="559" t="s">
        <v>31</v>
      </c>
      <c r="C492" s="560" t="s">
        <v>70</v>
      </c>
      <c r="D492" s="560" t="s">
        <v>74</v>
      </c>
      <c r="E492" s="561" t="s">
        <v>570</v>
      </c>
      <c r="F492" s="561" t="s">
        <v>75</v>
      </c>
      <c r="G492" s="442" t="s">
        <v>673</v>
      </c>
      <c r="H492" s="433" t="s">
        <v>691</v>
      </c>
      <c r="I492" s="562" t="s">
        <v>55</v>
      </c>
      <c r="J492" s="563">
        <v>75</v>
      </c>
      <c r="K492" s="563">
        <v>75</v>
      </c>
      <c r="L492" s="564">
        <v>0</v>
      </c>
      <c r="M492" s="565" t="s">
        <v>363</v>
      </c>
    </row>
    <row r="493" spans="1:13">
      <c r="A493" s="288" t="s">
        <v>323</v>
      </c>
      <c r="B493" s="559" t="s">
        <v>31</v>
      </c>
      <c r="C493" s="560" t="s">
        <v>70</v>
      </c>
      <c r="D493" s="560" t="s">
        <v>74</v>
      </c>
      <c r="E493" s="561" t="s">
        <v>570</v>
      </c>
      <c r="F493" s="561" t="s">
        <v>75</v>
      </c>
      <c r="G493" s="442" t="s">
        <v>673</v>
      </c>
      <c r="H493" s="433" t="s">
        <v>693</v>
      </c>
      <c r="I493" s="562" t="s">
        <v>54</v>
      </c>
      <c r="J493" s="563">
        <v>0</v>
      </c>
      <c r="K493" s="563">
        <v>0</v>
      </c>
      <c r="L493" s="564">
        <v>0</v>
      </c>
      <c r="M493" s="565" t="s">
        <v>363</v>
      </c>
    </row>
    <row r="494" spans="1:13">
      <c r="A494" s="288" t="s">
        <v>323</v>
      </c>
      <c r="B494" s="559" t="s">
        <v>31</v>
      </c>
      <c r="C494" s="560" t="s">
        <v>696</v>
      </c>
      <c r="D494" s="560" t="s">
        <v>465</v>
      </c>
      <c r="E494" s="561" t="s">
        <v>570</v>
      </c>
      <c r="F494" s="561" t="s">
        <v>75</v>
      </c>
      <c r="G494" s="442" t="s">
        <v>672</v>
      </c>
      <c r="H494" s="433" t="s">
        <v>689</v>
      </c>
      <c r="I494" s="562" t="s">
        <v>54</v>
      </c>
      <c r="J494" s="563">
        <v>0</v>
      </c>
      <c r="K494" s="563">
        <v>0</v>
      </c>
      <c r="L494" s="564">
        <v>0</v>
      </c>
      <c r="M494" s="565" t="s">
        <v>363</v>
      </c>
    </row>
    <row r="495" spans="1:13">
      <c r="A495" s="288" t="s">
        <v>323</v>
      </c>
      <c r="B495" s="559" t="s">
        <v>31</v>
      </c>
      <c r="C495" s="560" t="s">
        <v>696</v>
      </c>
      <c r="D495" s="560" t="s">
        <v>465</v>
      </c>
      <c r="E495" s="561" t="s">
        <v>570</v>
      </c>
      <c r="F495" s="561" t="s">
        <v>75</v>
      </c>
      <c r="G495" s="442" t="s">
        <v>672</v>
      </c>
      <c r="H495" s="433" t="s">
        <v>690</v>
      </c>
      <c r="I495" s="562" t="s">
        <v>55</v>
      </c>
      <c r="J495" s="563">
        <v>16.670000000000002</v>
      </c>
      <c r="K495" s="563">
        <v>16.7</v>
      </c>
      <c r="L495" s="564">
        <v>0</v>
      </c>
      <c r="M495" s="565" t="s">
        <v>363</v>
      </c>
    </row>
    <row r="496" spans="1:13">
      <c r="A496" s="288" t="s">
        <v>323</v>
      </c>
      <c r="B496" s="559" t="s">
        <v>31</v>
      </c>
      <c r="C496" s="560" t="s">
        <v>696</v>
      </c>
      <c r="D496" s="560" t="s">
        <v>465</v>
      </c>
      <c r="E496" s="561" t="s">
        <v>570</v>
      </c>
      <c r="F496" s="561" t="s">
        <v>75</v>
      </c>
      <c r="G496" s="442" t="s">
        <v>671</v>
      </c>
      <c r="H496" s="433" t="s">
        <v>691</v>
      </c>
      <c r="I496" s="562" t="s">
        <v>55</v>
      </c>
      <c r="J496" s="563">
        <v>0</v>
      </c>
      <c r="K496" s="563">
        <v>0</v>
      </c>
      <c r="L496" s="564">
        <v>0</v>
      </c>
      <c r="M496" s="565" t="s">
        <v>363</v>
      </c>
    </row>
    <row r="497" spans="1:13">
      <c r="A497" s="288" t="s">
        <v>323</v>
      </c>
      <c r="B497" s="559" t="s">
        <v>31</v>
      </c>
      <c r="C497" s="560" t="s">
        <v>696</v>
      </c>
      <c r="D497" s="560" t="s">
        <v>465</v>
      </c>
      <c r="E497" s="561" t="s">
        <v>570</v>
      </c>
      <c r="F497" s="561" t="s">
        <v>75</v>
      </c>
      <c r="G497" s="442" t="s">
        <v>671</v>
      </c>
      <c r="H497" s="433" t="s">
        <v>692</v>
      </c>
      <c r="I497" s="562" t="s">
        <v>54</v>
      </c>
      <c r="J497" s="563">
        <v>100</v>
      </c>
      <c r="K497" s="563">
        <v>100</v>
      </c>
      <c r="L497" s="564">
        <v>0</v>
      </c>
      <c r="M497" s="565" t="s">
        <v>363</v>
      </c>
    </row>
    <row r="498" spans="1:13">
      <c r="A498" s="288" t="s">
        <v>323</v>
      </c>
      <c r="B498" s="559" t="s">
        <v>31</v>
      </c>
      <c r="C498" s="560" t="s">
        <v>696</v>
      </c>
      <c r="D498" s="560" t="s">
        <v>465</v>
      </c>
      <c r="E498" s="561" t="s">
        <v>570</v>
      </c>
      <c r="F498" s="561" t="s">
        <v>75</v>
      </c>
      <c r="G498" s="442" t="s">
        <v>679</v>
      </c>
      <c r="H498" s="433" t="s">
        <v>692</v>
      </c>
      <c r="I498" s="562" t="s">
        <v>54</v>
      </c>
      <c r="J498" s="563">
        <v>100</v>
      </c>
      <c r="K498" s="563">
        <v>100</v>
      </c>
      <c r="L498" s="564">
        <v>0</v>
      </c>
      <c r="M498" s="565" t="s">
        <v>363</v>
      </c>
    </row>
    <row r="499" spans="1:13">
      <c r="A499" s="288" t="s">
        <v>323</v>
      </c>
      <c r="B499" s="559" t="s">
        <v>31</v>
      </c>
      <c r="C499" s="560" t="s">
        <v>696</v>
      </c>
      <c r="D499" s="560" t="s">
        <v>465</v>
      </c>
      <c r="E499" s="561" t="s">
        <v>570</v>
      </c>
      <c r="F499" s="561" t="s">
        <v>75</v>
      </c>
      <c r="G499" s="442" t="s">
        <v>678</v>
      </c>
      <c r="H499" s="433" t="s">
        <v>691</v>
      </c>
      <c r="I499" s="562" t="s">
        <v>55</v>
      </c>
      <c r="J499" s="563">
        <v>0</v>
      </c>
      <c r="K499" s="563">
        <v>0</v>
      </c>
      <c r="L499" s="564">
        <v>0.83</v>
      </c>
      <c r="M499" s="565" t="s">
        <v>363</v>
      </c>
    </row>
    <row r="500" spans="1:13">
      <c r="A500" s="288" t="s">
        <v>323</v>
      </c>
      <c r="B500" s="559" t="s">
        <v>31</v>
      </c>
      <c r="C500" s="560" t="s">
        <v>696</v>
      </c>
      <c r="D500" s="560" t="s">
        <v>465</v>
      </c>
      <c r="E500" s="561" t="s">
        <v>570</v>
      </c>
      <c r="F500" s="561" t="s">
        <v>75</v>
      </c>
      <c r="G500" s="442" t="s">
        <v>678</v>
      </c>
      <c r="H500" s="433" t="s">
        <v>693</v>
      </c>
      <c r="I500" s="562" t="s">
        <v>55</v>
      </c>
      <c r="J500" s="563">
        <v>30.77</v>
      </c>
      <c r="K500" s="563">
        <v>33.299999999999997</v>
      </c>
      <c r="L500" s="564">
        <v>0</v>
      </c>
      <c r="M500" s="565" t="s">
        <v>363</v>
      </c>
    </row>
    <row r="501" spans="1:13">
      <c r="A501" s="288" t="s">
        <v>323</v>
      </c>
      <c r="B501" s="559" t="s">
        <v>31</v>
      </c>
      <c r="C501" s="560" t="s">
        <v>696</v>
      </c>
      <c r="D501" s="560" t="s">
        <v>465</v>
      </c>
      <c r="E501" s="561" t="s">
        <v>570</v>
      </c>
      <c r="F501" s="561" t="s">
        <v>75</v>
      </c>
      <c r="G501" s="442" t="s">
        <v>678</v>
      </c>
      <c r="H501" s="433" t="s">
        <v>692</v>
      </c>
      <c r="I501" s="562" t="s">
        <v>54</v>
      </c>
      <c r="J501" s="563">
        <v>25</v>
      </c>
      <c r="K501" s="563">
        <v>25</v>
      </c>
      <c r="L501" s="564">
        <v>0</v>
      </c>
      <c r="M501" s="565" t="s">
        <v>363</v>
      </c>
    </row>
    <row r="502" spans="1:13">
      <c r="A502" s="288" t="s">
        <v>323</v>
      </c>
      <c r="B502" s="559" t="s">
        <v>31</v>
      </c>
      <c r="C502" s="560" t="s">
        <v>696</v>
      </c>
      <c r="D502" s="560" t="s">
        <v>465</v>
      </c>
      <c r="E502" s="561" t="s">
        <v>570</v>
      </c>
      <c r="F502" s="561" t="s">
        <v>75</v>
      </c>
      <c r="G502" s="442" t="s">
        <v>674</v>
      </c>
      <c r="H502" s="433" t="s">
        <v>691</v>
      </c>
      <c r="I502" s="562" t="s">
        <v>55</v>
      </c>
      <c r="J502" s="563">
        <v>38.24</v>
      </c>
      <c r="K502" s="563">
        <v>39.39</v>
      </c>
      <c r="L502" s="564">
        <v>0</v>
      </c>
      <c r="M502" s="565" t="s">
        <v>363</v>
      </c>
    </row>
    <row r="503" spans="1:13">
      <c r="A503" s="288" t="s">
        <v>323</v>
      </c>
      <c r="B503" s="559" t="s">
        <v>31</v>
      </c>
      <c r="C503" s="560" t="s">
        <v>696</v>
      </c>
      <c r="D503" s="560" t="s">
        <v>465</v>
      </c>
      <c r="E503" s="561" t="s">
        <v>570</v>
      </c>
      <c r="F503" s="561" t="s">
        <v>75</v>
      </c>
      <c r="G503" s="442" t="s">
        <v>674</v>
      </c>
      <c r="H503" s="433" t="s">
        <v>693</v>
      </c>
      <c r="I503" s="562" t="s">
        <v>55</v>
      </c>
      <c r="J503" s="563">
        <v>26.73</v>
      </c>
      <c r="K503" s="563">
        <v>58.7</v>
      </c>
      <c r="L503" s="564">
        <v>0.31</v>
      </c>
      <c r="M503" s="565" t="s">
        <v>363</v>
      </c>
    </row>
    <row r="504" spans="1:13">
      <c r="A504" s="288" t="s">
        <v>323</v>
      </c>
      <c r="B504" s="559" t="s">
        <v>31</v>
      </c>
      <c r="C504" s="560" t="s">
        <v>696</v>
      </c>
      <c r="D504" s="560" t="s">
        <v>465</v>
      </c>
      <c r="E504" s="561" t="s">
        <v>570</v>
      </c>
      <c r="F504" s="561" t="s">
        <v>75</v>
      </c>
      <c r="G504" s="442" t="s">
        <v>674</v>
      </c>
      <c r="H504" s="433" t="s">
        <v>692</v>
      </c>
      <c r="I504" s="562" t="s">
        <v>55</v>
      </c>
      <c r="J504" s="563">
        <v>36.363639999999997</v>
      </c>
      <c r="K504" s="563">
        <v>36.4</v>
      </c>
      <c r="L504" s="564">
        <v>0.19</v>
      </c>
      <c r="M504" s="565" t="s">
        <v>363</v>
      </c>
    </row>
    <row r="505" spans="1:13">
      <c r="A505" s="288" t="s">
        <v>323</v>
      </c>
      <c r="B505" s="559" t="s">
        <v>31</v>
      </c>
      <c r="C505" s="560" t="s">
        <v>696</v>
      </c>
      <c r="D505" s="560" t="s">
        <v>465</v>
      </c>
      <c r="E505" s="561" t="s">
        <v>570</v>
      </c>
      <c r="F505" s="561" t="s">
        <v>75</v>
      </c>
      <c r="G505" s="442" t="s">
        <v>674</v>
      </c>
      <c r="H505" s="433" t="s">
        <v>689</v>
      </c>
      <c r="I505" s="562" t="s">
        <v>54</v>
      </c>
      <c r="J505" s="563">
        <v>62.5</v>
      </c>
      <c r="K505" s="563">
        <v>62.5</v>
      </c>
      <c r="L505" s="564">
        <v>0.13</v>
      </c>
      <c r="M505" s="565" t="s">
        <v>363</v>
      </c>
    </row>
    <row r="506" spans="1:13">
      <c r="A506" s="288" t="s">
        <v>323</v>
      </c>
      <c r="B506" s="559" t="s">
        <v>31</v>
      </c>
      <c r="C506" s="560" t="s">
        <v>696</v>
      </c>
      <c r="D506" s="560" t="s">
        <v>465</v>
      </c>
      <c r="E506" s="561" t="s">
        <v>570</v>
      </c>
      <c r="F506" s="561" t="s">
        <v>75</v>
      </c>
      <c r="G506" s="442" t="s">
        <v>674</v>
      </c>
      <c r="H506" s="433" t="s">
        <v>690</v>
      </c>
      <c r="I506" s="562" t="s">
        <v>54</v>
      </c>
      <c r="J506" s="563">
        <v>50</v>
      </c>
      <c r="K506" s="563">
        <v>50</v>
      </c>
      <c r="L506" s="564">
        <v>0</v>
      </c>
      <c r="M506" s="565" t="s">
        <v>363</v>
      </c>
    </row>
    <row r="507" spans="1:13">
      <c r="A507" s="288" t="s">
        <v>323</v>
      </c>
      <c r="B507" s="559" t="s">
        <v>31</v>
      </c>
      <c r="C507" s="560" t="s">
        <v>696</v>
      </c>
      <c r="D507" s="560" t="s">
        <v>465</v>
      </c>
      <c r="E507" s="561" t="s">
        <v>570</v>
      </c>
      <c r="F507" s="561" t="s">
        <v>75</v>
      </c>
      <c r="G507" s="442" t="s">
        <v>675</v>
      </c>
      <c r="H507" s="433" t="s">
        <v>691</v>
      </c>
      <c r="I507" s="562" t="s">
        <v>54</v>
      </c>
      <c r="J507" s="563">
        <v>100</v>
      </c>
      <c r="K507" s="563">
        <v>100</v>
      </c>
      <c r="L507" s="564">
        <v>0</v>
      </c>
      <c r="M507" s="565" t="s">
        <v>363</v>
      </c>
    </row>
    <row r="508" spans="1:13">
      <c r="A508" s="288" t="s">
        <v>323</v>
      </c>
      <c r="B508" s="559" t="s">
        <v>31</v>
      </c>
      <c r="C508" s="560" t="s">
        <v>696</v>
      </c>
      <c r="D508" s="560" t="s">
        <v>465</v>
      </c>
      <c r="E508" s="561" t="s">
        <v>570</v>
      </c>
      <c r="F508" s="561" t="s">
        <v>75</v>
      </c>
      <c r="G508" s="442" t="s">
        <v>675</v>
      </c>
      <c r="H508" s="433" t="s">
        <v>693</v>
      </c>
      <c r="I508" s="562" t="s">
        <v>55</v>
      </c>
      <c r="J508" s="563">
        <v>48.27</v>
      </c>
      <c r="K508" s="563">
        <v>50</v>
      </c>
      <c r="L508" s="564">
        <v>0.31</v>
      </c>
      <c r="M508" s="565" t="s">
        <v>363</v>
      </c>
    </row>
    <row r="509" spans="1:13">
      <c r="A509" s="288" t="s">
        <v>323</v>
      </c>
      <c r="B509" s="559" t="s">
        <v>31</v>
      </c>
      <c r="C509" s="560" t="s">
        <v>696</v>
      </c>
      <c r="D509" s="560" t="s">
        <v>465</v>
      </c>
      <c r="E509" s="561" t="s">
        <v>570</v>
      </c>
      <c r="F509" s="561" t="s">
        <v>75</v>
      </c>
      <c r="G509" s="442" t="s">
        <v>675</v>
      </c>
      <c r="H509" s="433" t="s">
        <v>692</v>
      </c>
      <c r="I509" s="562" t="s">
        <v>55</v>
      </c>
      <c r="J509" s="563">
        <v>80</v>
      </c>
      <c r="K509" s="563">
        <v>80</v>
      </c>
      <c r="L509" s="564">
        <v>0.12</v>
      </c>
      <c r="M509" s="565" t="s">
        <v>363</v>
      </c>
    </row>
    <row r="510" spans="1:13">
      <c r="A510" s="288" t="s">
        <v>323</v>
      </c>
      <c r="B510" s="559" t="s">
        <v>31</v>
      </c>
      <c r="C510" s="560" t="s">
        <v>696</v>
      </c>
      <c r="D510" s="560" t="s">
        <v>465</v>
      </c>
      <c r="E510" s="561" t="s">
        <v>570</v>
      </c>
      <c r="F510" s="561" t="s">
        <v>75</v>
      </c>
      <c r="G510" s="442" t="s">
        <v>675</v>
      </c>
      <c r="H510" s="433" t="s">
        <v>689</v>
      </c>
      <c r="I510" s="562" t="s">
        <v>54</v>
      </c>
      <c r="J510" s="563">
        <v>50</v>
      </c>
      <c r="K510" s="563">
        <v>50</v>
      </c>
      <c r="L510" s="564">
        <v>0</v>
      </c>
      <c r="M510" s="565" t="s">
        <v>363</v>
      </c>
    </row>
    <row r="511" spans="1:13">
      <c r="A511" s="288" t="s">
        <v>323</v>
      </c>
      <c r="B511" s="559" t="s">
        <v>31</v>
      </c>
      <c r="C511" s="560" t="s">
        <v>696</v>
      </c>
      <c r="D511" s="560" t="s">
        <v>465</v>
      </c>
      <c r="E511" s="561" t="s">
        <v>570</v>
      </c>
      <c r="F511" s="561" t="s">
        <v>75</v>
      </c>
      <c r="G511" s="442" t="s">
        <v>677</v>
      </c>
      <c r="H511" s="433" t="s">
        <v>691</v>
      </c>
      <c r="I511" s="562" t="s">
        <v>55</v>
      </c>
      <c r="J511" s="563">
        <v>13.43</v>
      </c>
      <c r="K511" s="563">
        <v>64.400000000000006</v>
      </c>
      <c r="L511" s="564">
        <v>0</v>
      </c>
      <c r="M511" s="565" t="s">
        <v>363</v>
      </c>
    </row>
    <row r="512" spans="1:13">
      <c r="A512" s="288" t="s">
        <v>323</v>
      </c>
      <c r="B512" s="559" t="s">
        <v>31</v>
      </c>
      <c r="C512" s="560" t="s">
        <v>696</v>
      </c>
      <c r="D512" s="560" t="s">
        <v>465</v>
      </c>
      <c r="E512" s="561" t="s">
        <v>570</v>
      </c>
      <c r="F512" s="561" t="s">
        <v>75</v>
      </c>
      <c r="G512" s="442" t="s">
        <v>677</v>
      </c>
      <c r="H512" s="433" t="s">
        <v>693</v>
      </c>
      <c r="I512" s="562" t="s">
        <v>55</v>
      </c>
      <c r="J512" s="563">
        <v>15.03</v>
      </c>
      <c r="K512" s="563">
        <v>50</v>
      </c>
      <c r="L512" s="564">
        <v>0.73</v>
      </c>
      <c r="M512" s="565" t="s">
        <v>363</v>
      </c>
    </row>
    <row r="513" spans="1:13">
      <c r="A513" s="288" t="s">
        <v>323</v>
      </c>
      <c r="B513" s="559" t="s">
        <v>31</v>
      </c>
      <c r="C513" s="560" t="s">
        <v>696</v>
      </c>
      <c r="D513" s="560" t="s">
        <v>465</v>
      </c>
      <c r="E513" s="561" t="s">
        <v>570</v>
      </c>
      <c r="F513" s="561" t="s">
        <v>75</v>
      </c>
      <c r="G513" s="442" t="s">
        <v>673</v>
      </c>
      <c r="H513" s="433" t="s">
        <v>691</v>
      </c>
      <c r="I513" s="562" t="s">
        <v>55</v>
      </c>
      <c r="J513" s="563">
        <v>75</v>
      </c>
      <c r="K513" s="563">
        <v>75</v>
      </c>
      <c r="L513" s="564">
        <v>0</v>
      </c>
      <c r="M513" s="565" t="s">
        <v>363</v>
      </c>
    </row>
    <row r="514" spans="1:13">
      <c r="A514" s="288" t="s">
        <v>323</v>
      </c>
      <c r="B514" s="559" t="s">
        <v>31</v>
      </c>
      <c r="C514" s="560" t="s">
        <v>696</v>
      </c>
      <c r="D514" s="560" t="s">
        <v>465</v>
      </c>
      <c r="E514" s="561" t="s">
        <v>570</v>
      </c>
      <c r="F514" s="561" t="s">
        <v>75</v>
      </c>
      <c r="G514" s="442" t="s">
        <v>673</v>
      </c>
      <c r="H514" s="433" t="s">
        <v>693</v>
      </c>
      <c r="I514" s="562" t="s">
        <v>54</v>
      </c>
      <c r="J514" s="563">
        <v>0</v>
      </c>
      <c r="K514" s="563">
        <v>0</v>
      </c>
      <c r="L514" s="564">
        <v>0</v>
      </c>
      <c r="M514" s="565" t="s">
        <v>363</v>
      </c>
    </row>
    <row r="515" spans="1:13">
      <c r="A515" s="288" t="s">
        <v>323</v>
      </c>
      <c r="B515" s="559" t="s">
        <v>31</v>
      </c>
      <c r="C515" s="560" t="s">
        <v>696</v>
      </c>
      <c r="D515" s="560" t="s">
        <v>475</v>
      </c>
      <c r="E515" s="561" t="s">
        <v>570</v>
      </c>
      <c r="F515" s="561" t="s">
        <v>75</v>
      </c>
      <c r="G515" s="442" t="s">
        <v>672</v>
      </c>
      <c r="H515" s="433" t="s">
        <v>689</v>
      </c>
      <c r="I515" s="562" t="s">
        <v>54</v>
      </c>
      <c r="J515" s="563">
        <v>0</v>
      </c>
      <c r="K515" s="563">
        <v>0</v>
      </c>
      <c r="L515" s="564">
        <v>0</v>
      </c>
      <c r="M515" s="565" t="s">
        <v>363</v>
      </c>
    </row>
    <row r="516" spans="1:13">
      <c r="A516" s="288" t="s">
        <v>323</v>
      </c>
      <c r="B516" s="559" t="s">
        <v>31</v>
      </c>
      <c r="C516" s="560" t="s">
        <v>696</v>
      </c>
      <c r="D516" s="560" t="s">
        <v>475</v>
      </c>
      <c r="E516" s="561" t="s">
        <v>570</v>
      </c>
      <c r="F516" s="561" t="s">
        <v>75</v>
      </c>
      <c r="G516" s="442" t="s">
        <v>672</v>
      </c>
      <c r="H516" s="433" t="s">
        <v>690</v>
      </c>
      <c r="I516" s="562" t="s">
        <v>55</v>
      </c>
      <c r="J516" s="563">
        <v>16.670000000000002</v>
      </c>
      <c r="K516" s="563">
        <v>16.7</v>
      </c>
      <c r="L516" s="564">
        <v>0</v>
      </c>
      <c r="M516" s="565" t="s">
        <v>363</v>
      </c>
    </row>
    <row r="517" spans="1:13">
      <c r="A517" s="288" t="s">
        <v>323</v>
      </c>
      <c r="B517" s="559" t="s">
        <v>31</v>
      </c>
      <c r="C517" s="560" t="s">
        <v>696</v>
      </c>
      <c r="D517" s="560" t="s">
        <v>475</v>
      </c>
      <c r="E517" s="561" t="s">
        <v>570</v>
      </c>
      <c r="F517" s="561" t="s">
        <v>75</v>
      </c>
      <c r="G517" s="442" t="s">
        <v>671</v>
      </c>
      <c r="H517" s="433" t="s">
        <v>691</v>
      </c>
      <c r="I517" s="562" t="s">
        <v>55</v>
      </c>
      <c r="J517" s="563">
        <v>0</v>
      </c>
      <c r="K517" s="563">
        <v>0</v>
      </c>
      <c r="L517" s="564">
        <v>0</v>
      </c>
      <c r="M517" s="565" t="s">
        <v>363</v>
      </c>
    </row>
    <row r="518" spans="1:13">
      <c r="A518" s="288" t="s">
        <v>323</v>
      </c>
      <c r="B518" s="559" t="s">
        <v>31</v>
      </c>
      <c r="C518" s="560" t="s">
        <v>696</v>
      </c>
      <c r="D518" s="560" t="s">
        <v>475</v>
      </c>
      <c r="E518" s="561" t="s">
        <v>570</v>
      </c>
      <c r="F518" s="561" t="s">
        <v>75</v>
      </c>
      <c r="G518" s="442" t="s">
        <v>671</v>
      </c>
      <c r="H518" s="433" t="s">
        <v>692</v>
      </c>
      <c r="I518" s="562" t="s">
        <v>54</v>
      </c>
      <c r="J518" s="563">
        <v>100</v>
      </c>
      <c r="K518" s="563">
        <v>100</v>
      </c>
      <c r="L518" s="564">
        <v>0</v>
      </c>
      <c r="M518" s="565" t="s">
        <v>363</v>
      </c>
    </row>
    <row r="519" spans="1:13">
      <c r="A519" s="288" t="s">
        <v>323</v>
      </c>
      <c r="B519" s="559" t="s">
        <v>31</v>
      </c>
      <c r="C519" s="560" t="s">
        <v>696</v>
      </c>
      <c r="D519" s="560" t="s">
        <v>475</v>
      </c>
      <c r="E519" s="561" t="s">
        <v>570</v>
      </c>
      <c r="F519" s="561" t="s">
        <v>75</v>
      </c>
      <c r="G519" s="442" t="s">
        <v>679</v>
      </c>
      <c r="H519" s="433" t="s">
        <v>692</v>
      </c>
      <c r="I519" s="562" t="s">
        <v>54</v>
      </c>
      <c r="J519" s="563">
        <v>100</v>
      </c>
      <c r="K519" s="563">
        <v>100</v>
      </c>
      <c r="L519" s="564">
        <v>0</v>
      </c>
      <c r="M519" s="565" t="s">
        <v>363</v>
      </c>
    </row>
    <row r="520" spans="1:13">
      <c r="A520" s="288" t="s">
        <v>323</v>
      </c>
      <c r="B520" s="559" t="s">
        <v>31</v>
      </c>
      <c r="C520" s="560" t="s">
        <v>696</v>
      </c>
      <c r="D520" s="560" t="s">
        <v>475</v>
      </c>
      <c r="E520" s="561" t="s">
        <v>570</v>
      </c>
      <c r="F520" s="561" t="s">
        <v>75</v>
      </c>
      <c r="G520" s="442" t="s">
        <v>678</v>
      </c>
      <c r="H520" s="433" t="s">
        <v>691</v>
      </c>
      <c r="I520" s="562" t="s">
        <v>55</v>
      </c>
      <c r="J520" s="563">
        <v>0</v>
      </c>
      <c r="K520" s="563">
        <v>0</v>
      </c>
      <c r="L520" s="564">
        <v>0</v>
      </c>
      <c r="M520" s="565" t="s">
        <v>363</v>
      </c>
    </row>
    <row r="521" spans="1:13">
      <c r="A521" s="288" t="s">
        <v>323</v>
      </c>
      <c r="B521" s="559" t="s">
        <v>31</v>
      </c>
      <c r="C521" s="560" t="s">
        <v>696</v>
      </c>
      <c r="D521" s="560" t="s">
        <v>475</v>
      </c>
      <c r="E521" s="561" t="s">
        <v>570</v>
      </c>
      <c r="F521" s="561" t="s">
        <v>75</v>
      </c>
      <c r="G521" s="442" t="s">
        <v>678</v>
      </c>
      <c r="H521" s="433" t="s">
        <v>693</v>
      </c>
      <c r="I521" s="562" t="s">
        <v>55</v>
      </c>
      <c r="J521" s="563">
        <v>30.77</v>
      </c>
      <c r="K521" s="563">
        <v>33.299999999999997</v>
      </c>
      <c r="L521" s="564">
        <v>0.38</v>
      </c>
      <c r="M521" s="565" t="s">
        <v>363</v>
      </c>
    </row>
    <row r="522" spans="1:13">
      <c r="A522" s="288" t="s">
        <v>323</v>
      </c>
      <c r="B522" s="559" t="s">
        <v>31</v>
      </c>
      <c r="C522" s="560" t="s">
        <v>696</v>
      </c>
      <c r="D522" s="560" t="s">
        <v>475</v>
      </c>
      <c r="E522" s="561" t="s">
        <v>570</v>
      </c>
      <c r="F522" s="561" t="s">
        <v>75</v>
      </c>
      <c r="G522" s="442" t="s">
        <v>678</v>
      </c>
      <c r="H522" s="433" t="s">
        <v>692</v>
      </c>
      <c r="I522" s="562" t="s">
        <v>54</v>
      </c>
      <c r="J522" s="563">
        <v>25</v>
      </c>
      <c r="K522" s="563">
        <v>25</v>
      </c>
      <c r="L522" s="564">
        <v>0</v>
      </c>
      <c r="M522" s="565" t="s">
        <v>363</v>
      </c>
    </row>
    <row r="523" spans="1:13">
      <c r="A523" s="288" t="s">
        <v>323</v>
      </c>
      <c r="B523" s="559" t="s">
        <v>31</v>
      </c>
      <c r="C523" s="560" t="s">
        <v>696</v>
      </c>
      <c r="D523" s="560" t="s">
        <v>475</v>
      </c>
      <c r="E523" s="561" t="s">
        <v>570</v>
      </c>
      <c r="F523" s="561" t="s">
        <v>75</v>
      </c>
      <c r="G523" s="442" t="s">
        <v>674</v>
      </c>
      <c r="H523" s="433" t="s">
        <v>691</v>
      </c>
      <c r="I523" s="562" t="s">
        <v>55</v>
      </c>
      <c r="J523" s="563">
        <v>38.24</v>
      </c>
      <c r="K523" s="563">
        <v>39.39</v>
      </c>
      <c r="L523" s="564">
        <v>0.22</v>
      </c>
      <c r="M523" s="565" t="s">
        <v>363</v>
      </c>
    </row>
    <row r="524" spans="1:13">
      <c r="A524" s="288" t="s">
        <v>323</v>
      </c>
      <c r="B524" s="559" t="s">
        <v>31</v>
      </c>
      <c r="C524" s="560" t="s">
        <v>696</v>
      </c>
      <c r="D524" s="560" t="s">
        <v>475</v>
      </c>
      <c r="E524" s="561" t="s">
        <v>570</v>
      </c>
      <c r="F524" s="561" t="s">
        <v>75</v>
      </c>
      <c r="G524" s="442" t="s">
        <v>674</v>
      </c>
      <c r="H524" s="433" t="s">
        <v>693</v>
      </c>
      <c r="I524" s="562" t="s">
        <v>55</v>
      </c>
      <c r="J524" s="563">
        <v>26.73</v>
      </c>
      <c r="K524" s="563">
        <v>58.7</v>
      </c>
      <c r="L524" s="564">
        <v>0.24</v>
      </c>
      <c r="M524" s="565" t="s">
        <v>363</v>
      </c>
    </row>
    <row r="525" spans="1:13">
      <c r="A525" s="288" t="s">
        <v>323</v>
      </c>
      <c r="B525" s="559" t="s">
        <v>31</v>
      </c>
      <c r="C525" s="560" t="s">
        <v>696</v>
      </c>
      <c r="D525" s="560" t="s">
        <v>475</v>
      </c>
      <c r="E525" s="561" t="s">
        <v>570</v>
      </c>
      <c r="F525" s="561" t="s">
        <v>75</v>
      </c>
      <c r="G525" s="442" t="s">
        <v>674</v>
      </c>
      <c r="H525" s="433" t="s">
        <v>692</v>
      </c>
      <c r="I525" s="562" t="s">
        <v>55</v>
      </c>
      <c r="J525" s="563">
        <v>36.363639999999997</v>
      </c>
      <c r="K525" s="563">
        <v>36.4</v>
      </c>
      <c r="L525" s="564">
        <v>0.23</v>
      </c>
      <c r="M525" s="565" t="s">
        <v>363</v>
      </c>
    </row>
    <row r="526" spans="1:13">
      <c r="A526" s="288" t="s">
        <v>323</v>
      </c>
      <c r="B526" s="559" t="s">
        <v>31</v>
      </c>
      <c r="C526" s="560" t="s">
        <v>696</v>
      </c>
      <c r="D526" s="560" t="s">
        <v>475</v>
      </c>
      <c r="E526" s="561" t="s">
        <v>570</v>
      </c>
      <c r="F526" s="561" t="s">
        <v>75</v>
      </c>
      <c r="G526" s="442" t="s">
        <v>674</v>
      </c>
      <c r="H526" s="433" t="s">
        <v>689</v>
      </c>
      <c r="I526" s="562" t="s">
        <v>54</v>
      </c>
      <c r="J526" s="563">
        <v>62.5</v>
      </c>
      <c r="K526" s="563">
        <v>62.5</v>
      </c>
      <c r="L526" s="564">
        <v>0.18</v>
      </c>
      <c r="M526" s="565" t="s">
        <v>363</v>
      </c>
    </row>
    <row r="527" spans="1:13">
      <c r="A527" s="288" t="s">
        <v>323</v>
      </c>
      <c r="B527" s="559" t="s">
        <v>31</v>
      </c>
      <c r="C527" s="560" t="s">
        <v>696</v>
      </c>
      <c r="D527" s="560" t="s">
        <v>475</v>
      </c>
      <c r="E527" s="561" t="s">
        <v>570</v>
      </c>
      <c r="F527" s="561" t="s">
        <v>75</v>
      </c>
      <c r="G527" s="442" t="s">
        <v>674</v>
      </c>
      <c r="H527" s="433" t="s">
        <v>690</v>
      </c>
      <c r="I527" s="562" t="s">
        <v>54</v>
      </c>
      <c r="J527" s="563">
        <v>50</v>
      </c>
      <c r="K527" s="563">
        <v>50</v>
      </c>
      <c r="L527" s="564">
        <v>0</v>
      </c>
      <c r="M527" s="565" t="s">
        <v>363</v>
      </c>
    </row>
    <row r="528" spans="1:13">
      <c r="A528" s="288" t="s">
        <v>323</v>
      </c>
      <c r="B528" s="559" t="s">
        <v>31</v>
      </c>
      <c r="C528" s="560" t="s">
        <v>696</v>
      </c>
      <c r="D528" s="560" t="s">
        <v>475</v>
      </c>
      <c r="E528" s="561" t="s">
        <v>570</v>
      </c>
      <c r="F528" s="561" t="s">
        <v>75</v>
      </c>
      <c r="G528" s="442" t="s">
        <v>675</v>
      </c>
      <c r="H528" s="433" t="s">
        <v>691</v>
      </c>
      <c r="I528" s="562" t="s">
        <v>54</v>
      </c>
      <c r="J528" s="563">
        <v>100</v>
      </c>
      <c r="K528" s="563">
        <v>100</v>
      </c>
      <c r="L528" s="564">
        <v>0</v>
      </c>
      <c r="M528" s="565" t="s">
        <v>363</v>
      </c>
    </row>
    <row r="529" spans="1:13">
      <c r="A529" s="288" t="s">
        <v>323</v>
      </c>
      <c r="B529" s="559" t="s">
        <v>31</v>
      </c>
      <c r="C529" s="560" t="s">
        <v>696</v>
      </c>
      <c r="D529" s="560" t="s">
        <v>475</v>
      </c>
      <c r="E529" s="561" t="s">
        <v>570</v>
      </c>
      <c r="F529" s="561" t="s">
        <v>75</v>
      </c>
      <c r="G529" s="442" t="s">
        <v>675</v>
      </c>
      <c r="H529" s="433" t="s">
        <v>693</v>
      </c>
      <c r="I529" s="562" t="s">
        <v>55</v>
      </c>
      <c r="J529" s="563">
        <v>48.27</v>
      </c>
      <c r="K529" s="563">
        <v>50</v>
      </c>
      <c r="L529" s="564">
        <v>0.23</v>
      </c>
      <c r="M529" s="565" t="s">
        <v>363</v>
      </c>
    </row>
    <row r="530" spans="1:13">
      <c r="A530" s="288" t="s">
        <v>323</v>
      </c>
      <c r="B530" s="559" t="s">
        <v>31</v>
      </c>
      <c r="C530" s="560" t="s">
        <v>696</v>
      </c>
      <c r="D530" s="560" t="s">
        <v>475</v>
      </c>
      <c r="E530" s="561" t="s">
        <v>570</v>
      </c>
      <c r="F530" s="561" t="s">
        <v>75</v>
      </c>
      <c r="G530" s="442" t="s">
        <v>675</v>
      </c>
      <c r="H530" s="433" t="s">
        <v>692</v>
      </c>
      <c r="I530" s="562" t="s">
        <v>55</v>
      </c>
      <c r="J530" s="563">
        <v>80</v>
      </c>
      <c r="K530" s="563">
        <v>80</v>
      </c>
      <c r="L530" s="564">
        <v>0.08</v>
      </c>
      <c r="M530" s="565" t="s">
        <v>363</v>
      </c>
    </row>
    <row r="531" spans="1:13">
      <c r="A531" s="288" t="s">
        <v>323</v>
      </c>
      <c r="B531" s="559" t="s">
        <v>31</v>
      </c>
      <c r="C531" s="560" t="s">
        <v>696</v>
      </c>
      <c r="D531" s="560" t="s">
        <v>475</v>
      </c>
      <c r="E531" s="561" t="s">
        <v>570</v>
      </c>
      <c r="F531" s="561" t="s">
        <v>75</v>
      </c>
      <c r="G531" s="442" t="s">
        <v>675</v>
      </c>
      <c r="H531" s="433" t="s">
        <v>689</v>
      </c>
      <c r="I531" s="562" t="s">
        <v>54</v>
      </c>
      <c r="J531" s="563">
        <v>50</v>
      </c>
      <c r="K531" s="563">
        <v>50</v>
      </c>
      <c r="L531" s="564">
        <v>0</v>
      </c>
      <c r="M531" s="565" t="s">
        <v>363</v>
      </c>
    </row>
    <row r="532" spans="1:13">
      <c r="A532" s="288" t="s">
        <v>323</v>
      </c>
      <c r="B532" s="559" t="s">
        <v>31</v>
      </c>
      <c r="C532" s="560" t="s">
        <v>696</v>
      </c>
      <c r="D532" s="560" t="s">
        <v>475</v>
      </c>
      <c r="E532" s="561" t="s">
        <v>570</v>
      </c>
      <c r="F532" s="561" t="s">
        <v>75</v>
      </c>
      <c r="G532" s="442" t="s">
        <v>677</v>
      </c>
      <c r="H532" s="433" t="s">
        <v>691</v>
      </c>
      <c r="I532" s="562" t="s">
        <v>55</v>
      </c>
      <c r="J532" s="563">
        <v>13.43</v>
      </c>
      <c r="K532" s="563">
        <v>64.400000000000006</v>
      </c>
      <c r="L532" s="564">
        <v>0.13</v>
      </c>
      <c r="M532" s="565" t="s">
        <v>363</v>
      </c>
    </row>
    <row r="533" spans="1:13">
      <c r="A533" s="288" t="s">
        <v>323</v>
      </c>
      <c r="B533" s="559" t="s">
        <v>31</v>
      </c>
      <c r="C533" s="560" t="s">
        <v>696</v>
      </c>
      <c r="D533" s="560" t="s">
        <v>475</v>
      </c>
      <c r="E533" s="561" t="s">
        <v>570</v>
      </c>
      <c r="F533" s="561" t="s">
        <v>75</v>
      </c>
      <c r="G533" s="442" t="s">
        <v>677</v>
      </c>
      <c r="H533" s="433" t="s">
        <v>693</v>
      </c>
      <c r="I533" s="562" t="s">
        <v>55</v>
      </c>
      <c r="J533" s="563">
        <v>15.03</v>
      </c>
      <c r="K533" s="563">
        <v>50</v>
      </c>
      <c r="L533" s="564">
        <v>0.15</v>
      </c>
      <c r="M533" s="565" t="s">
        <v>363</v>
      </c>
    </row>
    <row r="534" spans="1:13">
      <c r="A534" s="288" t="s">
        <v>323</v>
      </c>
      <c r="B534" s="559" t="s">
        <v>31</v>
      </c>
      <c r="C534" s="560" t="s">
        <v>696</v>
      </c>
      <c r="D534" s="560" t="s">
        <v>475</v>
      </c>
      <c r="E534" s="561" t="s">
        <v>570</v>
      </c>
      <c r="F534" s="561" t="s">
        <v>75</v>
      </c>
      <c r="G534" s="442" t="s">
        <v>673</v>
      </c>
      <c r="H534" s="433" t="s">
        <v>691</v>
      </c>
      <c r="I534" s="562" t="s">
        <v>55</v>
      </c>
      <c r="J534" s="563">
        <v>75</v>
      </c>
      <c r="K534" s="563">
        <v>75</v>
      </c>
      <c r="L534" s="564">
        <v>0.17</v>
      </c>
      <c r="M534" s="565" t="s">
        <v>363</v>
      </c>
    </row>
    <row r="535" spans="1:13">
      <c r="A535" s="288" t="s">
        <v>323</v>
      </c>
      <c r="B535" s="559" t="s">
        <v>31</v>
      </c>
      <c r="C535" s="560" t="s">
        <v>696</v>
      </c>
      <c r="D535" s="560" t="s">
        <v>475</v>
      </c>
      <c r="E535" s="561" t="s">
        <v>570</v>
      </c>
      <c r="F535" s="561" t="s">
        <v>75</v>
      </c>
      <c r="G535" s="442" t="s">
        <v>673</v>
      </c>
      <c r="H535" s="433" t="s">
        <v>693</v>
      </c>
      <c r="I535" s="562" t="s">
        <v>54</v>
      </c>
      <c r="J535" s="563">
        <v>0</v>
      </c>
      <c r="K535" s="563">
        <v>0</v>
      </c>
      <c r="L535" s="564">
        <v>0</v>
      </c>
      <c r="M535" s="565" t="s">
        <v>363</v>
      </c>
    </row>
    <row r="536" spans="1:13">
      <c r="A536" s="288" t="s">
        <v>323</v>
      </c>
      <c r="B536" s="559" t="s">
        <v>31</v>
      </c>
      <c r="C536" s="560" t="s">
        <v>275</v>
      </c>
      <c r="D536" s="560" t="s">
        <v>275</v>
      </c>
      <c r="E536" s="561" t="s">
        <v>570</v>
      </c>
      <c r="F536" s="561" t="s">
        <v>75</v>
      </c>
      <c r="G536" s="442" t="s">
        <v>672</v>
      </c>
      <c r="H536" s="433" t="s">
        <v>689</v>
      </c>
      <c r="I536" s="562" t="s">
        <v>54</v>
      </c>
      <c r="J536" s="563">
        <v>0</v>
      </c>
      <c r="K536" s="563">
        <v>0</v>
      </c>
      <c r="L536" s="564">
        <v>0</v>
      </c>
      <c r="M536" s="565" t="s">
        <v>363</v>
      </c>
    </row>
    <row r="537" spans="1:13">
      <c r="A537" s="288" t="s">
        <v>323</v>
      </c>
      <c r="B537" s="559" t="s">
        <v>31</v>
      </c>
      <c r="C537" s="560" t="s">
        <v>275</v>
      </c>
      <c r="D537" s="560" t="s">
        <v>275</v>
      </c>
      <c r="E537" s="561" t="s">
        <v>570</v>
      </c>
      <c r="F537" s="561" t="s">
        <v>75</v>
      </c>
      <c r="G537" s="442" t="s">
        <v>672</v>
      </c>
      <c r="H537" s="433" t="s">
        <v>690</v>
      </c>
      <c r="I537" s="562" t="s">
        <v>55</v>
      </c>
      <c r="J537" s="563">
        <v>16.670000000000002</v>
      </c>
      <c r="K537" s="563">
        <v>16.7</v>
      </c>
      <c r="L537" s="564">
        <v>0</v>
      </c>
      <c r="M537" s="565" t="s">
        <v>363</v>
      </c>
    </row>
    <row r="538" spans="1:13">
      <c r="A538" s="288" t="s">
        <v>323</v>
      </c>
      <c r="B538" s="559" t="s">
        <v>31</v>
      </c>
      <c r="C538" s="560" t="s">
        <v>275</v>
      </c>
      <c r="D538" s="560" t="s">
        <v>275</v>
      </c>
      <c r="E538" s="561" t="s">
        <v>570</v>
      </c>
      <c r="F538" s="561" t="s">
        <v>75</v>
      </c>
      <c r="G538" s="442" t="s">
        <v>671</v>
      </c>
      <c r="H538" s="433" t="s">
        <v>691</v>
      </c>
      <c r="I538" s="562" t="s">
        <v>55</v>
      </c>
      <c r="J538" s="563">
        <v>0</v>
      </c>
      <c r="K538" s="563">
        <v>0</v>
      </c>
      <c r="L538" s="564">
        <v>0</v>
      </c>
      <c r="M538" s="565" t="s">
        <v>363</v>
      </c>
    </row>
    <row r="539" spans="1:13">
      <c r="A539" s="288" t="s">
        <v>323</v>
      </c>
      <c r="B539" s="559" t="s">
        <v>31</v>
      </c>
      <c r="C539" s="560" t="s">
        <v>275</v>
      </c>
      <c r="D539" s="560" t="s">
        <v>275</v>
      </c>
      <c r="E539" s="561" t="s">
        <v>570</v>
      </c>
      <c r="F539" s="561" t="s">
        <v>75</v>
      </c>
      <c r="G539" s="442" t="s">
        <v>671</v>
      </c>
      <c r="H539" s="433" t="s">
        <v>692</v>
      </c>
      <c r="I539" s="562" t="s">
        <v>54</v>
      </c>
      <c r="J539" s="563">
        <v>100</v>
      </c>
      <c r="K539" s="563">
        <v>100</v>
      </c>
      <c r="L539" s="564">
        <v>0</v>
      </c>
      <c r="M539" s="565" t="s">
        <v>363</v>
      </c>
    </row>
    <row r="540" spans="1:13">
      <c r="A540" s="288" t="s">
        <v>323</v>
      </c>
      <c r="B540" s="559" t="s">
        <v>31</v>
      </c>
      <c r="C540" s="560" t="s">
        <v>275</v>
      </c>
      <c r="D540" s="560" t="s">
        <v>275</v>
      </c>
      <c r="E540" s="561" t="s">
        <v>570</v>
      </c>
      <c r="F540" s="561" t="s">
        <v>75</v>
      </c>
      <c r="G540" s="442" t="s">
        <v>679</v>
      </c>
      <c r="H540" s="433" t="s">
        <v>692</v>
      </c>
      <c r="I540" s="562" t="s">
        <v>54</v>
      </c>
      <c r="J540" s="563">
        <v>100</v>
      </c>
      <c r="K540" s="563">
        <v>100</v>
      </c>
      <c r="L540" s="564">
        <v>0</v>
      </c>
      <c r="M540" s="565" t="s">
        <v>363</v>
      </c>
    </row>
    <row r="541" spans="1:13">
      <c r="A541" s="288" t="s">
        <v>323</v>
      </c>
      <c r="B541" s="559" t="s">
        <v>31</v>
      </c>
      <c r="C541" s="560" t="s">
        <v>275</v>
      </c>
      <c r="D541" s="560" t="s">
        <v>275</v>
      </c>
      <c r="E541" s="561" t="s">
        <v>570</v>
      </c>
      <c r="F541" s="561" t="s">
        <v>75</v>
      </c>
      <c r="G541" s="442" t="s">
        <v>678</v>
      </c>
      <c r="H541" s="433" t="s">
        <v>691</v>
      </c>
      <c r="I541" s="562" t="s">
        <v>55</v>
      </c>
      <c r="J541" s="563">
        <v>0</v>
      </c>
      <c r="K541" s="563">
        <v>0</v>
      </c>
      <c r="L541" s="564">
        <v>0</v>
      </c>
      <c r="M541" s="565" t="s">
        <v>363</v>
      </c>
    </row>
    <row r="542" spans="1:13">
      <c r="A542" s="288" t="s">
        <v>323</v>
      </c>
      <c r="B542" s="559" t="s">
        <v>31</v>
      </c>
      <c r="C542" s="560" t="s">
        <v>275</v>
      </c>
      <c r="D542" s="560" t="s">
        <v>275</v>
      </c>
      <c r="E542" s="561" t="s">
        <v>570</v>
      </c>
      <c r="F542" s="561" t="s">
        <v>75</v>
      </c>
      <c r="G542" s="442" t="s">
        <v>678</v>
      </c>
      <c r="H542" s="433" t="s">
        <v>693</v>
      </c>
      <c r="I542" s="562" t="s">
        <v>55</v>
      </c>
      <c r="J542" s="563">
        <v>30.77</v>
      </c>
      <c r="K542" s="563">
        <v>33.299999999999997</v>
      </c>
      <c r="L542" s="564">
        <v>0.2</v>
      </c>
      <c r="M542" s="565" t="s">
        <v>363</v>
      </c>
    </row>
    <row r="543" spans="1:13">
      <c r="A543" s="288" t="s">
        <v>323</v>
      </c>
      <c r="B543" s="559" t="s">
        <v>31</v>
      </c>
      <c r="C543" s="560" t="s">
        <v>275</v>
      </c>
      <c r="D543" s="560" t="s">
        <v>275</v>
      </c>
      <c r="E543" s="561" t="s">
        <v>570</v>
      </c>
      <c r="F543" s="561" t="s">
        <v>75</v>
      </c>
      <c r="G543" s="442" t="s">
        <v>678</v>
      </c>
      <c r="H543" s="433" t="s">
        <v>692</v>
      </c>
      <c r="I543" s="562" t="s">
        <v>54</v>
      </c>
      <c r="J543" s="563">
        <v>25</v>
      </c>
      <c r="K543" s="563">
        <v>25</v>
      </c>
      <c r="L543" s="564">
        <v>0</v>
      </c>
      <c r="M543" s="565" t="s">
        <v>363</v>
      </c>
    </row>
    <row r="544" spans="1:13">
      <c r="A544" s="288" t="s">
        <v>323</v>
      </c>
      <c r="B544" s="559" t="s">
        <v>31</v>
      </c>
      <c r="C544" s="560" t="s">
        <v>275</v>
      </c>
      <c r="D544" s="560" t="s">
        <v>275</v>
      </c>
      <c r="E544" s="561" t="s">
        <v>570</v>
      </c>
      <c r="F544" s="561" t="s">
        <v>75</v>
      </c>
      <c r="G544" s="442" t="s">
        <v>674</v>
      </c>
      <c r="H544" s="433" t="s">
        <v>691</v>
      </c>
      <c r="I544" s="562" t="s">
        <v>55</v>
      </c>
      <c r="J544" s="563">
        <v>38.24</v>
      </c>
      <c r="K544" s="563">
        <v>39.39</v>
      </c>
      <c r="L544" s="564">
        <v>0.36</v>
      </c>
      <c r="M544" s="565" t="s">
        <v>363</v>
      </c>
    </row>
    <row r="545" spans="1:13">
      <c r="A545" s="288" t="s">
        <v>323</v>
      </c>
      <c r="B545" s="559" t="s">
        <v>31</v>
      </c>
      <c r="C545" s="560" t="s">
        <v>275</v>
      </c>
      <c r="D545" s="560" t="s">
        <v>275</v>
      </c>
      <c r="E545" s="561" t="s">
        <v>570</v>
      </c>
      <c r="F545" s="561" t="s">
        <v>75</v>
      </c>
      <c r="G545" s="442" t="s">
        <v>674</v>
      </c>
      <c r="H545" s="433" t="s">
        <v>693</v>
      </c>
      <c r="I545" s="562" t="s">
        <v>55</v>
      </c>
      <c r="J545" s="563">
        <v>26.73</v>
      </c>
      <c r="K545" s="563">
        <v>58.7</v>
      </c>
      <c r="L545" s="564">
        <v>0.17</v>
      </c>
      <c r="M545" s="565" t="s">
        <v>363</v>
      </c>
    </row>
    <row r="546" spans="1:13">
      <c r="A546" s="288" t="s">
        <v>323</v>
      </c>
      <c r="B546" s="559" t="s">
        <v>31</v>
      </c>
      <c r="C546" s="560" t="s">
        <v>275</v>
      </c>
      <c r="D546" s="560" t="s">
        <v>275</v>
      </c>
      <c r="E546" s="561" t="s">
        <v>570</v>
      </c>
      <c r="F546" s="561" t="s">
        <v>75</v>
      </c>
      <c r="G546" s="442" t="s">
        <v>674</v>
      </c>
      <c r="H546" s="433" t="s">
        <v>692</v>
      </c>
      <c r="I546" s="562" t="s">
        <v>55</v>
      </c>
      <c r="J546" s="563">
        <v>36.363639999999997</v>
      </c>
      <c r="K546" s="563">
        <v>36.4</v>
      </c>
      <c r="L546" s="564">
        <v>0.35</v>
      </c>
      <c r="M546" s="565" t="s">
        <v>363</v>
      </c>
    </row>
    <row r="547" spans="1:13">
      <c r="A547" s="288" t="s">
        <v>323</v>
      </c>
      <c r="B547" s="559" t="s">
        <v>31</v>
      </c>
      <c r="C547" s="560" t="s">
        <v>275</v>
      </c>
      <c r="D547" s="560" t="s">
        <v>275</v>
      </c>
      <c r="E547" s="561" t="s">
        <v>570</v>
      </c>
      <c r="F547" s="561" t="s">
        <v>75</v>
      </c>
      <c r="G547" s="442" t="s">
        <v>674</v>
      </c>
      <c r="H547" s="433" t="s">
        <v>689</v>
      </c>
      <c r="I547" s="562" t="s">
        <v>54</v>
      </c>
      <c r="J547" s="563">
        <v>62.5</v>
      </c>
      <c r="K547" s="563">
        <v>62.5</v>
      </c>
      <c r="L547" s="564">
        <v>0.1</v>
      </c>
      <c r="M547" s="565" t="s">
        <v>363</v>
      </c>
    </row>
    <row r="548" spans="1:13">
      <c r="A548" s="288" t="s">
        <v>323</v>
      </c>
      <c r="B548" s="559" t="s">
        <v>31</v>
      </c>
      <c r="C548" s="560" t="s">
        <v>275</v>
      </c>
      <c r="D548" s="560" t="s">
        <v>275</v>
      </c>
      <c r="E548" s="561" t="s">
        <v>570</v>
      </c>
      <c r="F548" s="561" t="s">
        <v>75</v>
      </c>
      <c r="G548" s="442" t="s">
        <v>674</v>
      </c>
      <c r="H548" s="433" t="s">
        <v>690</v>
      </c>
      <c r="I548" s="562" t="s">
        <v>54</v>
      </c>
      <c r="J548" s="563">
        <v>50</v>
      </c>
      <c r="K548" s="563">
        <v>50</v>
      </c>
      <c r="L548" s="564">
        <v>0</v>
      </c>
      <c r="M548" s="565" t="s">
        <v>363</v>
      </c>
    </row>
    <row r="549" spans="1:13">
      <c r="A549" s="288" t="s">
        <v>323</v>
      </c>
      <c r="B549" s="559" t="s">
        <v>31</v>
      </c>
      <c r="C549" s="560" t="s">
        <v>275</v>
      </c>
      <c r="D549" s="560" t="s">
        <v>275</v>
      </c>
      <c r="E549" s="561" t="s">
        <v>570</v>
      </c>
      <c r="F549" s="561" t="s">
        <v>75</v>
      </c>
      <c r="G549" s="442" t="s">
        <v>675</v>
      </c>
      <c r="H549" s="433" t="s">
        <v>691</v>
      </c>
      <c r="I549" s="562" t="s">
        <v>54</v>
      </c>
      <c r="J549" s="563">
        <v>100</v>
      </c>
      <c r="K549" s="563">
        <v>100</v>
      </c>
      <c r="L549" s="564">
        <v>0</v>
      </c>
      <c r="M549" s="565" t="s">
        <v>363</v>
      </c>
    </row>
    <row r="550" spans="1:13">
      <c r="A550" s="288" t="s">
        <v>323</v>
      </c>
      <c r="B550" s="559" t="s">
        <v>31</v>
      </c>
      <c r="C550" s="560" t="s">
        <v>275</v>
      </c>
      <c r="D550" s="560" t="s">
        <v>275</v>
      </c>
      <c r="E550" s="561" t="s">
        <v>570</v>
      </c>
      <c r="F550" s="561" t="s">
        <v>75</v>
      </c>
      <c r="G550" s="442" t="s">
        <v>675</v>
      </c>
      <c r="H550" s="433" t="s">
        <v>693</v>
      </c>
      <c r="I550" s="562" t="s">
        <v>55</v>
      </c>
      <c r="J550" s="563">
        <v>48.27</v>
      </c>
      <c r="K550" s="563">
        <v>50</v>
      </c>
      <c r="L550" s="564">
        <v>0.2</v>
      </c>
      <c r="M550" s="565" t="s">
        <v>363</v>
      </c>
    </row>
    <row r="551" spans="1:13">
      <c r="A551" s="288" t="s">
        <v>323</v>
      </c>
      <c r="B551" s="559" t="s">
        <v>31</v>
      </c>
      <c r="C551" s="560" t="s">
        <v>275</v>
      </c>
      <c r="D551" s="560" t="s">
        <v>275</v>
      </c>
      <c r="E551" s="561" t="s">
        <v>570</v>
      </c>
      <c r="F551" s="561" t="s">
        <v>75</v>
      </c>
      <c r="G551" s="442" t="s">
        <v>675</v>
      </c>
      <c r="H551" s="433" t="s">
        <v>692</v>
      </c>
      <c r="I551" s="562" t="s">
        <v>55</v>
      </c>
      <c r="J551" s="563">
        <v>80</v>
      </c>
      <c r="K551" s="563">
        <v>80</v>
      </c>
      <c r="L551" s="564">
        <v>0.08</v>
      </c>
      <c r="M551" s="565" t="s">
        <v>363</v>
      </c>
    </row>
    <row r="552" spans="1:13">
      <c r="A552" s="288" t="s">
        <v>323</v>
      </c>
      <c r="B552" s="559" t="s">
        <v>31</v>
      </c>
      <c r="C552" s="560" t="s">
        <v>275</v>
      </c>
      <c r="D552" s="560" t="s">
        <v>275</v>
      </c>
      <c r="E552" s="561" t="s">
        <v>570</v>
      </c>
      <c r="F552" s="561" t="s">
        <v>75</v>
      </c>
      <c r="G552" s="442" t="s">
        <v>675</v>
      </c>
      <c r="H552" s="433" t="s">
        <v>689</v>
      </c>
      <c r="I552" s="562" t="s">
        <v>54</v>
      </c>
      <c r="J552" s="563">
        <v>50</v>
      </c>
      <c r="K552" s="563">
        <v>50</v>
      </c>
      <c r="L552" s="564">
        <v>0</v>
      </c>
      <c r="M552" s="565" t="s">
        <v>363</v>
      </c>
    </row>
    <row r="553" spans="1:13">
      <c r="A553" s="288" t="s">
        <v>323</v>
      </c>
      <c r="B553" s="559" t="s">
        <v>31</v>
      </c>
      <c r="C553" s="560" t="s">
        <v>275</v>
      </c>
      <c r="D553" s="560" t="s">
        <v>275</v>
      </c>
      <c r="E553" s="561" t="s">
        <v>570</v>
      </c>
      <c r="F553" s="561" t="s">
        <v>75</v>
      </c>
      <c r="G553" s="442" t="s">
        <v>677</v>
      </c>
      <c r="H553" s="433" t="s">
        <v>691</v>
      </c>
      <c r="I553" s="562" t="s">
        <v>55</v>
      </c>
      <c r="J553" s="563">
        <v>13.43</v>
      </c>
      <c r="K553" s="563">
        <v>64.400000000000006</v>
      </c>
      <c r="L553" s="564">
        <v>0.16</v>
      </c>
      <c r="M553" s="565" t="s">
        <v>363</v>
      </c>
    </row>
    <row r="554" spans="1:13">
      <c r="A554" s="288" t="s">
        <v>323</v>
      </c>
      <c r="B554" s="559" t="s">
        <v>31</v>
      </c>
      <c r="C554" s="560" t="s">
        <v>275</v>
      </c>
      <c r="D554" s="560" t="s">
        <v>275</v>
      </c>
      <c r="E554" s="561" t="s">
        <v>570</v>
      </c>
      <c r="F554" s="561" t="s">
        <v>75</v>
      </c>
      <c r="G554" s="442" t="s">
        <v>677</v>
      </c>
      <c r="H554" s="433" t="s">
        <v>693</v>
      </c>
      <c r="I554" s="562" t="s">
        <v>55</v>
      </c>
      <c r="J554" s="563">
        <v>15.03</v>
      </c>
      <c r="K554" s="563">
        <v>50</v>
      </c>
      <c r="L554" s="564">
        <v>0.16</v>
      </c>
      <c r="M554" s="565" t="s">
        <v>363</v>
      </c>
    </row>
    <row r="555" spans="1:13">
      <c r="A555" s="288" t="s">
        <v>323</v>
      </c>
      <c r="B555" s="559" t="s">
        <v>31</v>
      </c>
      <c r="C555" s="560" t="s">
        <v>275</v>
      </c>
      <c r="D555" s="560" t="s">
        <v>275</v>
      </c>
      <c r="E555" s="561" t="s">
        <v>570</v>
      </c>
      <c r="F555" s="561" t="s">
        <v>75</v>
      </c>
      <c r="G555" s="442" t="s">
        <v>673</v>
      </c>
      <c r="H555" s="433" t="s">
        <v>691</v>
      </c>
      <c r="I555" s="562" t="s">
        <v>55</v>
      </c>
      <c r="J555" s="563">
        <v>75</v>
      </c>
      <c r="K555" s="563">
        <v>75</v>
      </c>
      <c r="L555" s="564">
        <v>0.24</v>
      </c>
      <c r="M555" s="565" t="s">
        <v>363</v>
      </c>
    </row>
    <row r="556" spans="1:13">
      <c r="A556" s="288" t="s">
        <v>323</v>
      </c>
      <c r="B556" s="559" t="s">
        <v>31</v>
      </c>
      <c r="C556" s="560" t="s">
        <v>275</v>
      </c>
      <c r="D556" s="560" t="s">
        <v>275</v>
      </c>
      <c r="E556" s="561" t="s">
        <v>570</v>
      </c>
      <c r="F556" s="561" t="s">
        <v>75</v>
      </c>
      <c r="G556" s="442" t="s">
        <v>673</v>
      </c>
      <c r="H556" s="433" t="s">
        <v>693</v>
      </c>
      <c r="I556" s="562" t="s">
        <v>54</v>
      </c>
      <c r="J556" s="563">
        <v>0</v>
      </c>
      <c r="K556" s="563">
        <v>0</v>
      </c>
      <c r="L556" s="564">
        <v>0</v>
      </c>
      <c r="M556" s="565" t="s">
        <v>363</v>
      </c>
    </row>
    <row r="557" spans="1:13">
      <c r="A557" s="288" t="s">
        <v>323</v>
      </c>
      <c r="B557" s="559" t="s">
        <v>31</v>
      </c>
      <c r="C557" s="560" t="s">
        <v>466</v>
      </c>
      <c r="D557" s="560" t="s">
        <v>466</v>
      </c>
      <c r="E557" s="561" t="s">
        <v>570</v>
      </c>
      <c r="F557" s="561" t="s">
        <v>75</v>
      </c>
      <c r="G557" s="442" t="s">
        <v>672</v>
      </c>
      <c r="H557" s="433" t="s">
        <v>689</v>
      </c>
      <c r="I557" s="562" t="s">
        <v>54</v>
      </c>
      <c r="J557" s="563">
        <v>0</v>
      </c>
      <c r="K557" s="563">
        <v>0</v>
      </c>
      <c r="L557" s="564">
        <v>0</v>
      </c>
      <c r="M557" s="565" t="s">
        <v>363</v>
      </c>
    </row>
    <row r="558" spans="1:13">
      <c r="A558" s="288" t="s">
        <v>323</v>
      </c>
      <c r="B558" s="559" t="s">
        <v>31</v>
      </c>
      <c r="C558" s="560" t="s">
        <v>466</v>
      </c>
      <c r="D558" s="560" t="s">
        <v>466</v>
      </c>
      <c r="E558" s="561" t="s">
        <v>570</v>
      </c>
      <c r="F558" s="561" t="s">
        <v>75</v>
      </c>
      <c r="G558" s="442" t="s">
        <v>672</v>
      </c>
      <c r="H558" s="433" t="s">
        <v>690</v>
      </c>
      <c r="I558" s="562" t="s">
        <v>55</v>
      </c>
      <c r="J558" s="563">
        <v>16.670000000000002</v>
      </c>
      <c r="K558" s="563">
        <v>16.7</v>
      </c>
      <c r="L558" s="564">
        <v>0</v>
      </c>
      <c r="M558" s="565" t="s">
        <v>363</v>
      </c>
    </row>
    <row r="559" spans="1:13">
      <c r="A559" s="288" t="s">
        <v>323</v>
      </c>
      <c r="B559" s="559" t="s">
        <v>31</v>
      </c>
      <c r="C559" s="560" t="s">
        <v>466</v>
      </c>
      <c r="D559" s="560" t="s">
        <v>466</v>
      </c>
      <c r="E559" s="561" t="s">
        <v>570</v>
      </c>
      <c r="F559" s="561" t="s">
        <v>75</v>
      </c>
      <c r="G559" s="442" t="s">
        <v>671</v>
      </c>
      <c r="H559" s="433" t="s">
        <v>691</v>
      </c>
      <c r="I559" s="562" t="s">
        <v>55</v>
      </c>
      <c r="J559" s="563">
        <v>0</v>
      </c>
      <c r="K559" s="563">
        <v>0</v>
      </c>
      <c r="L559" s="564">
        <v>0</v>
      </c>
      <c r="M559" s="565" t="s">
        <v>363</v>
      </c>
    </row>
    <row r="560" spans="1:13">
      <c r="A560" s="288" t="s">
        <v>323</v>
      </c>
      <c r="B560" s="559" t="s">
        <v>31</v>
      </c>
      <c r="C560" s="560" t="s">
        <v>466</v>
      </c>
      <c r="D560" s="560" t="s">
        <v>466</v>
      </c>
      <c r="E560" s="561" t="s">
        <v>570</v>
      </c>
      <c r="F560" s="561" t="s">
        <v>75</v>
      </c>
      <c r="G560" s="442" t="s">
        <v>671</v>
      </c>
      <c r="H560" s="433" t="s">
        <v>692</v>
      </c>
      <c r="I560" s="562" t="s">
        <v>54</v>
      </c>
      <c r="J560" s="563">
        <v>100</v>
      </c>
      <c r="K560" s="563">
        <v>100</v>
      </c>
      <c r="L560" s="564">
        <v>0</v>
      </c>
      <c r="M560" s="565" t="s">
        <v>363</v>
      </c>
    </row>
    <row r="561" spans="1:13">
      <c r="A561" s="288" t="s">
        <v>323</v>
      </c>
      <c r="B561" s="559" t="s">
        <v>31</v>
      </c>
      <c r="C561" s="560" t="s">
        <v>466</v>
      </c>
      <c r="D561" s="560" t="s">
        <v>466</v>
      </c>
      <c r="E561" s="561" t="s">
        <v>570</v>
      </c>
      <c r="F561" s="561" t="s">
        <v>75</v>
      </c>
      <c r="G561" s="442" t="s">
        <v>679</v>
      </c>
      <c r="H561" s="433" t="s">
        <v>692</v>
      </c>
      <c r="I561" s="562" t="s">
        <v>54</v>
      </c>
      <c r="J561" s="563">
        <v>100</v>
      </c>
      <c r="K561" s="563">
        <v>100</v>
      </c>
      <c r="L561" s="564">
        <v>0</v>
      </c>
      <c r="M561" s="565" t="s">
        <v>363</v>
      </c>
    </row>
    <row r="562" spans="1:13">
      <c r="A562" s="288" t="s">
        <v>323</v>
      </c>
      <c r="B562" s="559" t="s">
        <v>31</v>
      </c>
      <c r="C562" s="560" t="s">
        <v>466</v>
      </c>
      <c r="D562" s="560" t="s">
        <v>466</v>
      </c>
      <c r="E562" s="561" t="s">
        <v>570</v>
      </c>
      <c r="F562" s="561" t="s">
        <v>75</v>
      </c>
      <c r="G562" s="442" t="s">
        <v>678</v>
      </c>
      <c r="H562" s="433" t="s">
        <v>691</v>
      </c>
      <c r="I562" s="562" t="s">
        <v>55</v>
      </c>
      <c r="J562" s="563">
        <v>0</v>
      </c>
      <c r="K562" s="563">
        <v>0</v>
      </c>
      <c r="L562" s="564">
        <v>0</v>
      </c>
      <c r="M562" s="565" t="s">
        <v>363</v>
      </c>
    </row>
    <row r="563" spans="1:13">
      <c r="A563" s="288" t="s">
        <v>323</v>
      </c>
      <c r="B563" s="559" t="s">
        <v>31</v>
      </c>
      <c r="C563" s="560" t="s">
        <v>466</v>
      </c>
      <c r="D563" s="560" t="s">
        <v>466</v>
      </c>
      <c r="E563" s="561" t="s">
        <v>570</v>
      </c>
      <c r="F563" s="561" t="s">
        <v>75</v>
      </c>
      <c r="G563" s="442" t="s">
        <v>678</v>
      </c>
      <c r="H563" s="433" t="s">
        <v>693</v>
      </c>
      <c r="I563" s="562" t="s">
        <v>55</v>
      </c>
      <c r="J563" s="563">
        <v>30.77</v>
      </c>
      <c r="K563" s="563">
        <v>33.299999999999997</v>
      </c>
      <c r="L563" s="564">
        <v>0.14000000000000001</v>
      </c>
      <c r="M563" s="565" t="s">
        <v>363</v>
      </c>
    </row>
    <row r="564" spans="1:13">
      <c r="A564" s="288" t="s">
        <v>323</v>
      </c>
      <c r="B564" s="559" t="s">
        <v>31</v>
      </c>
      <c r="C564" s="560" t="s">
        <v>466</v>
      </c>
      <c r="D564" s="560" t="s">
        <v>466</v>
      </c>
      <c r="E564" s="561" t="s">
        <v>570</v>
      </c>
      <c r="F564" s="561" t="s">
        <v>75</v>
      </c>
      <c r="G564" s="442" t="s">
        <v>678</v>
      </c>
      <c r="H564" s="433" t="s">
        <v>692</v>
      </c>
      <c r="I564" s="562" t="s">
        <v>54</v>
      </c>
      <c r="J564" s="563">
        <v>25</v>
      </c>
      <c r="K564" s="563">
        <v>25</v>
      </c>
      <c r="L564" s="564">
        <v>0</v>
      </c>
      <c r="M564" s="565" t="s">
        <v>363</v>
      </c>
    </row>
    <row r="565" spans="1:13">
      <c r="A565" s="288" t="s">
        <v>323</v>
      </c>
      <c r="B565" s="559" t="s">
        <v>31</v>
      </c>
      <c r="C565" s="560" t="s">
        <v>466</v>
      </c>
      <c r="D565" s="560" t="s">
        <v>466</v>
      </c>
      <c r="E565" s="561" t="s">
        <v>570</v>
      </c>
      <c r="F565" s="561" t="s">
        <v>75</v>
      </c>
      <c r="G565" s="442" t="s">
        <v>674</v>
      </c>
      <c r="H565" s="433" t="s">
        <v>691</v>
      </c>
      <c r="I565" s="562" t="s">
        <v>55</v>
      </c>
      <c r="J565" s="563">
        <v>38.24</v>
      </c>
      <c r="K565" s="563">
        <v>39.39</v>
      </c>
      <c r="L565" s="564">
        <v>0.3</v>
      </c>
      <c r="M565" s="565" t="s">
        <v>363</v>
      </c>
    </row>
    <row r="566" spans="1:13">
      <c r="A566" s="288" t="s">
        <v>323</v>
      </c>
      <c r="B566" s="559" t="s">
        <v>31</v>
      </c>
      <c r="C566" s="560" t="s">
        <v>466</v>
      </c>
      <c r="D566" s="560" t="s">
        <v>466</v>
      </c>
      <c r="E566" s="561" t="s">
        <v>570</v>
      </c>
      <c r="F566" s="561" t="s">
        <v>75</v>
      </c>
      <c r="G566" s="442" t="s">
        <v>674</v>
      </c>
      <c r="H566" s="433" t="s">
        <v>693</v>
      </c>
      <c r="I566" s="562" t="s">
        <v>55</v>
      </c>
      <c r="J566" s="563">
        <v>26.73</v>
      </c>
      <c r="K566" s="563">
        <v>58.7</v>
      </c>
      <c r="L566" s="564">
        <v>0.19</v>
      </c>
      <c r="M566" s="565" t="s">
        <v>363</v>
      </c>
    </row>
    <row r="567" spans="1:13">
      <c r="A567" s="288" t="s">
        <v>323</v>
      </c>
      <c r="B567" s="559" t="s">
        <v>31</v>
      </c>
      <c r="C567" s="560" t="s">
        <v>466</v>
      </c>
      <c r="D567" s="560" t="s">
        <v>466</v>
      </c>
      <c r="E567" s="561" t="s">
        <v>570</v>
      </c>
      <c r="F567" s="561" t="s">
        <v>75</v>
      </c>
      <c r="G567" s="442" t="s">
        <v>674</v>
      </c>
      <c r="H567" s="433" t="s">
        <v>692</v>
      </c>
      <c r="I567" s="562" t="s">
        <v>55</v>
      </c>
      <c r="J567" s="563">
        <v>36.363639999999997</v>
      </c>
      <c r="K567" s="563">
        <v>36.4</v>
      </c>
      <c r="L567" s="564">
        <v>0.53</v>
      </c>
      <c r="M567" s="565" t="s">
        <v>363</v>
      </c>
    </row>
    <row r="568" spans="1:13">
      <c r="A568" s="288" t="s">
        <v>323</v>
      </c>
      <c r="B568" s="559" t="s">
        <v>31</v>
      </c>
      <c r="C568" s="560" t="s">
        <v>466</v>
      </c>
      <c r="D568" s="560" t="s">
        <v>466</v>
      </c>
      <c r="E568" s="561" t="s">
        <v>570</v>
      </c>
      <c r="F568" s="561" t="s">
        <v>75</v>
      </c>
      <c r="G568" s="442" t="s">
        <v>674</v>
      </c>
      <c r="H568" s="433" t="s">
        <v>689</v>
      </c>
      <c r="I568" s="562" t="s">
        <v>54</v>
      </c>
      <c r="J568" s="563">
        <v>62.5</v>
      </c>
      <c r="K568" s="563">
        <v>62.5</v>
      </c>
      <c r="L568" s="564">
        <v>0.25</v>
      </c>
      <c r="M568" s="565" t="s">
        <v>363</v>
      </c>
    </row>
    <row r="569" spans="1:13">
      <c r="A569" s="288" t="s">
        <v>323</v>
      </c>
      <c r="B569" s="559" t="s">
        <v>31</v>
      </c>
      <c r="C569" s="560" t="s">
        <v>466</v>
      </c>
      <c r="D569" s="560" t="s">
        <v>466</v>
      </c>
      <c r="E569" s="561" t="s">
        <v>570</v>
      </c>
      <c r="F569" s="561" t="s">
        <v>75</v>
      </c>
      <c r="G569" s="442" t="s">
        <v>674</v>
      </c>
      <c r="H569" s="433" t="s">
        <v>690</v>
      </c>
      <c r="I569" s="562" t="s">
        <v>54</v>
      </c>
      <c r="J569" s="563">
        <v>50</v>
      </c>
      <c r="K569" s="563">
        <v>50</v>
      </c>
      <c r="L569" s="564">
        <v>0</v>
      </c>
      <c r="M569" s="565" t="s">
        <v>363</v>
      </c>
    </row>
    <row r="570" spans="1:13">
      <c r="A570" s="288" t="s">
        <v>323</v>
      </c>
      <c r="B570" s="559" t="s">
        <v>31</v>
      </c>
      <c r="C570" s="560" t="s">
        <v>466</v>
      </c>
      <c r="D570" s="560" t="s">
        <v>466</v>
      </c>
      <c r="E570" s="561" t="s">
        <v>570</v>
      </c>
      <c r="F570" s="561" t="s">
        <v>75</v>
      </c>
      <c r="G570" s="442" t="s">
        <v>675</v>
      </c>
      <c r="H570" s="433" t="s">
        <v>691</v>
      </c>
      <c r="I570" s="562" t="s">
        <v>54</v>
      </c>
      <c r="J570" s="563">
        <v>100</v>
      </c>
      <c r="K570" s="563">
        <v>100</v>
      </c>
      <c r="L570" s="564">
        <v>0</v>
      </c>
      <c r="M570" s="565" t="s">
        <v>363</v>
      </c>
    </row>
    <row r="571" spans="1:13">
      <c r="A571" s="288" t="s">
        <v>323</v>
      </c>
      <c r="B571" s="559" t="s">
        <v>31</v>
      </c>
      <c r="C571" s="560" t="s">
        <v>466</v>
      </c>
      <c r="D571" s="560" t="s">
        <v>466</v>
      </c>
      <c r="E571" s="561" t="s">
        <v>570</v>
      </c>
      <c r="F571" s="561" t="s">
        <v>75</v>
      </c>
      <c r="G571" s="442" t="s">
        <v>675</v>
      </c>
      <c r="H571" s="433" t="s">
        <v>693</v>
      </c>
      <c r="I571" s="562" t="s">
        <v>55</v>
      </c>
      <c r="J571" s="563">
        <v>48.27</v>
      </c>
      <c r="K571" s="563">
        <v>50</v>
      </c>
      <c r="L571" s="564">
        <v>0.25</v>
      </c>
      <c r="M571" s="565" t="s">
        <v>363</v>
      </c>
    </row>
    <row r="572" spans="1:13">
      <c r="A572" s="288" t="s">
        <v>323</v>
      </c>
      <c r="B572" s="559" t="s">
        <v>31</v>
      </c>
      <c r="C572" s="560" t="s">
        <v>466</v>
      </c>
      <c r="D572" s="560" t="s">
        <v>466</v>
      </c>
      <c r="E572" s="561" t="s">
        <v>570</v>
      </c>
      <c r="F572" s="561" t="s">
        <v>75</v>
      </c>
      <c r="G572" s="442" t="s">
        <v>675</v>
      </c>
      <c r="H572" s="433" t="s">
        <v>692</v>
      </c>
      <c r="I572" s="562" t="s">
        <v>55</v>
      </c>
      <c r="J572" s="563">
        <v>80</v>
      </c>
      <c r="K572" s="563">
        <v>80</v>
      </c>
      <c r="L572" s="564">
        <v>0.13</v>
      </c>
      <c r="M572" s="565" t="s">
        <v>363</v>
      </c>
    </row>
    <row r="573" spans="1:13">
      <c r="A573" s="288" t="s">
        <v>323</v>
      </c>
      <c r="B573" s="559" t="s">
        <v>31</v>
      </c>
      <c r="C573" s="560" t="s">
        <v>466</v>
      </c>
      <c r="D573" s="560" t="s">
        <v>466</v>
      </c>
      <c r="E573" s="561" t="s">
        <v>570</v>
      </c>
      <c r="F573" s="561" t="s">
        <v>75</v>
      </c>
      <c r="G573" s="442" t="s">
        <v>675</v>
      </c>
      <c r="H573" s="433" t="s">
        <v>689</v>
      </c>
      <c r="I573" s="562" t="s">
        <v>54</v>
      </c>
      <c r="J573" s="563">
        <v>50</v>
      </c>
      <c r="K573" s="563">
        <v>50</v>
      </c>
      <c r="L573" s="564">
        <v>0</v>
      </c>
      <c r="M573" s="565" t="s">
        <v>363</v>
      </c>
    </row>
    <row r="574" spans="1:13">
      <c r="A574" s="288" t="s">
        <v>323</v>
      </c>
      <c r="B574" s="559" t="s">
        <v>31</v>
      </c>
      <c r="C574" s="560" t="s">
        <v>466</v>
      </c>
      <c r="D574" s="560" t="s">
        <v>466</v>
      </c>
      <c r="E574" s="561" t="s">
        <v>570</v>
      </c>
      <c r="F574" s="561" t="s">
        <v>75</v>
      </c>
      <c r="G574" s="442" t="s">
        <v>677</v>
      </c>
      <c r="H574" s="433" t="s">
        <v>691</v>
      </c>
      <c r="I574" s="562" t="s">
        <v>55</v>
      </c>
      <c r="J574" s="563">
        <v>13.43</v>
      </c>
      <c r="K574" s="563">
        <v>64.400000000000006</v>
      </c>
      <c r="L574" s="564">
        <v>0.16</v>
      </c>
      <c r="M574" s="565" t="s">
        <v>363</v>
      </c>
    </row>
    <row r="575" spans="1:13">
      <c r="A575" s="288" t="s">
        <v>323</v>
      </c>
      <c r="B575" s="559" t="s">
        <v>31</v>
      </c>
      <c r="C575" s="560" t="s">
        <v>466</v>
      </c>
      <c r="D575" s="560" t="s">
        <v>466</v>
      </c>
      <c r="E575" s="561" t="s">
        <v>570</v>
      </c>
      <c r="F575" s="561" t="s">
        <v>75</v>
      </c>
      <c r="G575" s="442" t="s">
        <v>677</v>
      </c>
      <c r="H575" s="433" t="s">
        <v>693</v>
      </c>
      <c r="I575" s="562" t="s">
        <v>55</v>
      </c>
      <c r="J575" s="563">
        <v>15.03</v>
      </c>
      <c r="K575" s="563">
        <v>50</v>
      </c>
      <c r="L575" s="564">
        <v>0.17</v>
      </c>
      <c r="M575" s="565" t="s">
        <v>363</v>
      </c>
    </row>
    <row r="576" spans="1:13">
      <c r="A576" s="288" t="s">
        <v>323</v>
      </c>
      <c r="B576" s="559" t="s">
        <v>31</v>
      </c>
      <c r="C576" s="560" t="s">
        <v>466</v>
      </c>
      <c r="D576" s="560" t="s">
        <v>466</v>
      </c>
      <c r="E576" s="561" t="s">
        <v>570</v>
      </c>
      <c r="F576" s="561" t="s">
        <v>75</v>
      </c>
      <c r="G576" s="442" t="s">
        <v>673</v>
      </c>
      <c r="H576" s="433" t="s">
        <v>691</v>
      </c>
      <c r="I576" s="562" t="s">
        <v>55</v>
      </c>
      <c r="J576" s="563">
        <v>75</v>
      </c>
      <c r="K576" s="563">
        <v>75</v>
      </c>
      <c r="L576" s="564">
        <v>0.26</v>
      </c>
      <c r="M576" s="565" t="s">
        <v>363</v>
      </c>
    </row>
    <row r="577" spans="1:13">
      <c r="A577" s="288" t="s">
        <v>323</v>
      </c>
      <c r="B577" s="559" t="s">
        <v>31</v>
      </c>
      <c r="C577" s="560" t="s">
        <v>466</v>
      </c>
      <c r="D577" s="560" t="s">
        <v>466</v>
      </c>
      <c r="E577" s="561" t="s">
        <v>570</v>
      </c>
      <c r="F577" s="561" t="s">
        <v>75</v>
      </c>
      <c r="G577" s="442" t="s">
        <v>673</v>
      </c>
      <c r="H577" s="433" t="s">
        <v>693</v>
      </c>
      <c r="I577" s="562" t="s">
        <v>54</v>
      </c>
      <c r="J577" s="563">
        <v>0</v>
      </c>
      <c r="K577" s="563">
        <v>0</v>
      </c>
      <c r="L577" s="564">
        <v>0</v>
      </c>
      <c r="M577" s="565" t="s">
        <v>363</v>
      </c>
    </row>
    <row r="578" spans="1:13">
      <c r="A578" s="288" t="s">
        <v>323</v>
      </c>
      <c r="B578" s="559" t="s">
        <v>31</v>
      </c>
      <c r="C578" s="560" t="s">
        <v>284</v>
      </c>
      <c r="D578" s="560" t="s">
        <v>697</v>
      </c>
      <c r="E578" s="561" t="s">
        <v>570</v>
      </c>
      <c r="F578" s="561" t="s">
        <v>75</v>
      </c>
      <c r="G578" s="442" t="s">
        <v>672</v>
      </c>
      <c r="H578" s="433" t="s">
        <v>689</v>
      </c>
      <c r="I578" s="562" t="s">
        <v>54</v>
      </c>
      <c r="J578" s="563">
        <v>0</v>
      </c>
      <c r="K578" s="563">
        <v>0</v>
      </c>
      <c r="L578" s="564">
        <v>0</v>
      </c>
      <c r="M578" s="565" t="s">
        <v>363</v>
      </c>
    </row>
    <row r="579" spans="1:13">
      <c r="A579" s="288" t="s">
        <v>323</v>
      </c>
      <c r="B579" s="559" t="s">
        <v>31</v>
      </c>
      <c r="C579" s="560" t="s">
        <v>284</v>
      </c>
      <c r="D579" s="560" t="s">
        <v>697</v>
      </c>
      <c r="E579" s="561" t="s">
        <v>570</v>
      </c>
      <c r="F579" s="561" t="s">
        <v>75</v>
      </c>
      <c r="G579" s="442" t="s">
        <v>672</v>
      </c>
      <c r="H579" s="433" t="s">
        <v>690</v>
      </c>
      <c r="I579" s="562" t="s">
        <v>55</v>
      </c>
      <c r="J579" s="563">
        <v>16.670000000000002</v>
      </c>
      <c r="K579" s="563">
        <v>16.7</v>
      </c>
      <c r="L579" s="564">
        <v>0</v>
      </c>
      <c r="M579" s="565" t="s">
        <v>363</v>
      </c>
    </row>
    <row r="580" spans="1:13">
      <c r="A580" s="288" t="s">
        <v>323</v>
      </c>
      <c r="B580" s="559" t="s">
        <v>31</v>
      </c>
      <c r="C580" s="560" t="s">
        <v>284</v>
      </c>
      <c r="D580" s="560" t="s">
        <v>697</v>
      </c>
      <c r="E580" s="561" t="s">
        <v>570</v>
      </c>
      <c r="F580" s="561" t="s">
        <v>75</v>
      </c>
      <c r="G580" s="442" t="s">
        <v>671</v>
      </c>
      <c r="H580" s="433" t="s">
        <v>691</v>
      </c>
      <c r="I580" s="562" t="s">
        <v>55</v>
      </c>
      <c r="J580" s="563">
        <v>0</v>
      </c>
      <c r="K580" s="563">
        <v>0</v>
      </c>
      <c r="L580" s="564">
        <v>0</v>
      </c>
      <c r="M580" s="565" t="s">
        <v>363</v>
      </c>
    </row>
    <row r="581" spans="1:13">
      <c r="A581" s="288" t="s">
        <v>323</v>
      </c>
      <c r="B581" s="559" t="s">
        <v>31</v>
      </c>
      <c r="C581" s="560" t="s">
        <v>284</v>
      </c>
      <c r="D581" s="560" t="s">
        <v>697</v>
      </c>
      <c r="E581" s="561" t="s">
        <v>570</v>
      </c>
      <c r="F581" s="561" t="s">
        <v>75</v>
      </c>
      <c r="G581" s="442" t="s">
        <v>671</v>
      </c>
      <c r="H581" s="433" t="s">
        <v>692</v>
      </c>
      <c r="I581" s="562" t="s">
        <v>54</v>
      </c>
      <c r="J581" s="563">
        <v>100</v>
      </c>
      <c r="K581" s="563">
        <v>100</v>
      </c>
      <c r="L581" s="564">
        <v>0</v>
      </c>
      <c r="M581" s="565" t="s">
        <v>363</v>
      </c>
    </row>
    <row r="582" spans="1:13">
      <c r="A582" s="288" t="s">
        <v>323</v>
      </c>
      <c r="B582" s="559" t="s">
        <v>31</v>
      </c>
      <c r="C582" s="560" t="s">
        <v>284</v>
      </c>
      <c r="D582" s="560" t="s">
        <v>697</v>
      </c>
      <c r="E582" s="561" t="s">
        <v>570</v>
      </c>
      <c r="F582" s="561" t="s">
        <v>75</v>
      </c>
      <c r="G582" s="442" t="s">
        <v>679</v>
      </c>
      <c r="H582" s="433" t="s">
        <v>692</v>
      </c>
      <c r="I582" s="562" t="s">
        <v>54</v>
      </c>
      <c r="J582" s="563">
        <v>100</v>
      </c>
      <c r="K582" s="563">
        <v>100</v>
      </c>
      <c r="L582" s="564">
        <v>0</v>
      </c>
      <c r="M582" s="565" t="s">
        <v>363</v>
      </c>
    </row>
    <row r="583" spans="1:13">
      <c r="A583" s="288" t="s">
        <v>323</v>
      </c>
      <c r="B583" s="559" t="s">
        <v>31</v>
      </c>
      <c r="C583" s="560" t="s">
        <v>284</v>
      </c>
      <c r="D583" s="560" t="s">
        <v>697</v>
      </c>
      <c r="E583" s="561" t="s">
        <v>570</v>
      </c>
      <c r="F583" s="561" t="s">
        <v>75</v>
      </c>
      <c r="G583" s="442" t="s">
        <v>678</v>
      </c>
      <c r="H583" s="433" t="s">
        <v>691</v>
      </c>
      <c r="I583" s="562" t="s">
        <v>55</v>
      </c>
      <c r="J583" s="563">
        <v>0</v>
      </c>
      <c r="K583" s="563">
        <v>0</v>
      </c>
      <c r="L583" s="564">
        <v>0</v>
      </c>
      <c r="M583" s="565" t="s">
        <v>363</v>
      </c>
    </row>
    <row r="584" spans="1:13">
      <c r="A584" s="288" t="s">
        <v>323</v>
      </c>
      <c r="B584" s="559" t="s">
        <v>31</v>
      </c>
      <c r="C584" s="560" t="s">
        <v>284</v>
      </c>
      <c r="D584" s="560" t="s">
        <v>697</v>
      </c>
      <c r="E584" s="561" t="s">
        <v>570</v>
      </c>
      <c r="F584" s="561" t="s">
        <v>75</v>
      </c>
      <c r="G584" s="442" t="s">
        <v>678</v>
      </c>
      <c r="H584" s="433" t="s">
        <v>693</v>
      </c>
      <c r="I584" s="562" t="s">
        <v>55</v>
      </c>
      <c r="J584" s="563">
        <v>30.77</v>
      </c>
      <c r="K584" s="563">
        <v>33.299999999999997</v>
      </c>
      <c r="L584" s="564">
        <v>0.19</v>
      </c>
      <c r="M584" s="565" t="s">
        <v>363</v>
      </c>
    </row>
    <row r="585" spans="1:13">
      <c r="A585" s="288" t="s">
        <v>323</v>
      </c>
      <c r="B585" s="559" t="s">
        <v>31</v>
      </c>
      <c r="C585" s="560" t="s">
        <v>284</v>
      </c>
      <c r="D585" s="560" t="s">
        <v>697</v>
      </c>
      <c r="E585" s="561" t="s">
        <v>570</v>
      </c>
      <c r="F585" s="561" t="s">
        <v>75</v>
      </c>
      <c r="G585" s="442" t="s">
        <v>678</v>
      </c>
      <c r="H585" s="433" t="s">
        <v>692</v>
      </c>
      <c r="I585" s="562" t="s">
        <v>54</v>
      </c>
      <c r="J585" s="563">
        <v>25</v>
      </c>
      <c r="K585" s="563">
        <v>25</v>
      </c>
      <c r="L585" s="564">
        <v>0</v>
      </c>
      <c r="M585" s="565" t="s">
        <v>363</v>
      </c>
    </row>
    <row r="586" spans="1:13">
      <c r="A586" s="288" t="s">
        <v>323</v>
      </c>
      <c r="B586" s="559" t="s">
        <v>31</v>
      </c>
      <c r="C586" s="560" t="s">
        <v>284</v>
      </c>
      <c r="D586" s="560" t="s">
        <v>697</v>
      </c>
      <c r="E586" s="561" t="s">
        <v>570</v>
      </c>
      <c r="F586" s="561" t="s">
        <v>75</v>
      </c>
      <c r="G586" s="442" t="s">
        <v>674</v>
      </c>
      <c r="H586" s="433" t="s">
        <v>691</v>
      </c>
      <c r="I586" s="562" t="s">
        <v>55</v>
      </c>
      <c r="J586" s="563">
        <v>38.24</v>
      </c>
      <c r="K586" s="563">
        <v>39.39</v>
      </c>
      <c r="L586" s="564">
        <v>0.4</v>
      </c>
      <c r="M586" s="565" t="s">
        <v>363</v>
      </c>
    </row>
    <row r="587" spans="1:13">
      <c r="A587" s="288" t="s">
        <v>323</v>
      </c>
      <c r="B587" s="559" t="s">
        <v>31</v>
      </c>
      <c r="C587" s="560" t="s">
        <v>284</v>
      </c>
      <c r="D587" s="560" t="s">
        <v>697</v>
      </c>
      <c r="E587" s="561" t="s">
        <v>570</v>
      </c>
      <c r="F587" s="561" t="s">
        <v>75</v>
      </c>
      <c r="G587" s="442" t="s">
        <v>674</v>
      </c>
      <c r="H587" s="433" t="s">
        <v>693</v>
      </c>
      <c r="I587" s="562" t="s">
        <v>55</v>
      </c>
      <c r="J587" s="563">
        <v>26.73</v>
      </c>
      <c r="K587" s="563">
        <v>58.7</v>
      </c>
      <c r="L587" s="564">
        <v>0.18</v>
      </c>
      <c r="M587" s="565" t="s">
        <v>363</v>
      </c>
    </row>
    <row r="588" spans="1:13">
      <c r="A588" s="288" t="s">
        <v>323</v>
      </c>
      <c r="B588" s="559" t="s">
        <v>31</v>
      </c>
      <c r="C588" s="560" t="s">
        <v>284</v>
      </c>
      <c r="D588" s="560" t="s">
        <v>697</v>
      </c>
      <c r="E588" s="561" t="s">
        <v>570</v>
      </c>
      <c r="F588" s="561" t="s">
        <v>75</v>
      </c>
      <c r="G588" s="442" t="s">
        <v>674</v>
      </c>
      <c r="H588" s="433" t="s">
        <v>692</v>
      </c>
      <c r="I588" s="562" t="s">
        <v>55</v>
      </c>
      <c r="J588" s="563">
        <v>36.363639999999997</v>
      </c>
      <c r="K588" s="563">
        <v>36.4</v>
      </c>
      <c r="L588" s="564">
        <v>0.42</v>
      </c>
      <c r="M588" s="565" t="s">
        <v>363</v>
      </c>
    </row>
    <row r="589" spans="1:13">
      <c r="A589" s="288" t="s">
        <v>323</v>
      </c>
      <c r="B589" s="559" t="s">
        <v>31</v>
      </c>
      <c r="C589" s="560" t="s">
        <v>284</v>
      </c>
      <c r="D589" s="560" t="s">
        <v>697</v>
      </c>
      <c r="E589" s="561" t="s">
        <v>570</v>
      </c>
      <c r="F589" s="561" t="s">
        <v>75</v>
      </c>
      <c r="G589" s="442" t="s">
        <v>674</v>
      </c>
      <c r="H589" s="433" t="s">
        <v>689</v>
      </c>
      <c r="I589" s="562" t="s">
        <v>54</v>
      </c>
      <c r="J589" s="563">
        <v>62.5</v>
      </c>
      <c r="K589" s="563">
        <v>62.5</v>
      </c>
      <c r="L589" s="564">
        <v>0.17</v>
      </c>
      <c r="M589" s="565" t="s">
        <v>363</v>
      </c>
    </row>
    <row r="590" spans="1:13">
      <c r="A590" s="288" t="s">
        <v>323</v>
      </c>
      <c r="B590" s="559" t="s">
        <v>31</v>
      </c>
      <c r="C590" s="560" t="s">
        <v>284</v>
      </c>
      <c r="D590" s="560" t="s">
        <v>697</v>
      </c>
      <c r="E590" s="561" t="s">
        <v>570</v>
      </c>
      <c r="F590" s="561" t="s">
        <v>75</v>
      </c>
      <c r="G590" s="442" t="s">
        <v>674</v>
      </c>
      <c r="H590" s="433" t="s">
        <v>690</v>
      </c>
      <c r="I590" s="562" t="s">
        <v>54</v>
      </c>
      <c r="J590" s="563">
        <v>50</v>
      </c>
      <c r="K590" s="563">
        <v>50</v>
      </c>
      <c r="L590" s="564">
        <v>0</v>
      </c>
      <c r="M590" s="565" t="s">
        <v>363</v>
      </c>
    </row>
    <row r="591" spans="1:13">
      <c r="A591" s="288" t="s">
        <v>323</v>
      </c>
      <c r="B591" s="559" t="s">
        <v>31</v>
      </c>
      <c r="C591" s="560" t="s">
        <v>284</v>
      </c>
      <c r="D591" s="560" t="s">
        <v>697</v>
      </c>
      <c r="E591" s="561" t="s">
        <v>570</v>
      </c>
      <c r="F591" s="561" t="s">
        <v>75</v>
      </c>
      <c r="G591" s="442" t="s">
        <v>675</v>
      </c>
      <c r="H591" s="433" t="s">
        <v>691</v>
      </c>
      <c r="I591" s="562" t="s">
        <v>54</v>
      </c>
      <c r="J591" s="563">
        <v>100</v>
      </c>
      <c r="K591" s="563">
        <v>100</v>
      </c>
      <c r="L591" s="564">
        <v>0</v>
      </c>
      <c r="M591" s="565" t="s">
        <v>363</v>
      </c>
    </row>
    <row r="592" spans="1:13">
      <c r="A592" s="288" t="s">
        <v>323</v>
      </c>
      <c r="B592" s="559" t="s">
        <v>31</v>
      </c>
      <c r="C592" s="560" t="s">
        <v>284</v>
      </c>
      <c r="D592" s="560" t="s">
        <v>697</v>
      </c>
      <c r="E592" s="561" t="s">
        <v>570</v>
      </c>
      <c r="F592" s="561" t="s">
        <v>75</v>
      </c>
      <c r="G592" s="442" t="s">
        <v>675</v>
      </c>
      <c r="H592" s="433" t="s">
        <v>693</v>
      </c>
      <c r="I592" s="562" t="s">
        <v>55</v>
      </c>
      <c r="J592" s="563">
        <v>48.27</v>
      </c>
      <c r="K592" s="563">
        <v>50</v>
      </c>
      <c r="L592" s="564">
        <v>0.2</v>
      </c>
      <c r="M592" s="565" t="s">
        <v>363</v>
      </c>
    </row>
    <row r="593" spans="1:13">
      <c r="A593" s="288" t="s">
        <v>323</v>
      </c>
      <c r="B593" s="559" t="s">
        <v>31</v>
      </c>
      <c r="C593" s="560" t="s">
        <v>284</v>
      </c>
      <c r="D593" s="560" t="s">
        <v>697</v>
      </c>
      <c r="E593" s="561" t="s">
        <v>570</v>
      </c>
      <c r="F593" s="561" t="s">
        <v>75</v>
      </c>
      <c r="G593" s="442" t="s">
        <v>675</v>
      </c>
      <c r="H593" s="433" t="s">
        <v>692</v>
      </c>
      <c r="I593" s="562" t="s">
        <v>55</v>
      </c>
      <c r="J593" s="563">
        <v>80</v>
      </c>
      <c r="K593" s="563">
        <v>80</v>
      </c>
      <c r="L593" s="564">
        <v>0.13</v>
      </c>
      <c r="M593" s="565" t="s">
        <v>363</v>
      </c>
    </row>
    <row r="594" spans="1:13">
      <c r="A594" s="288" t="s">
        <v>323</v>
      </c>
      <c r="B594" s="559" t="s">
        <v>31</v>
      </c>
      <c r="C594" s="560" t="s">
        <v>284</v>
      </c>
      <c r="D594" s="560" t="s">
        <v>697</v>
      </c>
      <c r="E594" s="561" t="s">
        <v>570</v>
      </c>
      <c r="F594" s="561" t="s">
        <v>75</v>
      </c>
      <c r="G594" s="442" t="s">
        <v>675</v>
      </c>
      <c r="H594" s="433" t="s">
        <v>689</v>
      </c>
      <c r="I594" s="562" t="s">
        <v>54</v>
      </c>
      <c r="J594" s="563">
        <v>50</v>
      </c>
      <c r="K594" s="563">
        <v>50</v>
      </c>
      <c r="L594" s="564">
        <v>0</v>
      </c>
      <c r="M594" s="565" t="s">
        <v>363</v>
      </c>
    </row>
    <row r="595" spans="1:13">
      <c r="A595" s="288" t="s">
        <v>323</v>
      </c>
      <c r="B595" s="559" t="s">
        <v>31</v>
      </c>
      <c r="C595" s="560" t="s">
        <v>284</v>
      </c>
      <c r="D595" s="560" t="s">
        <v>697</v>
      </c>
      <c r="E595" s="561" t="s">
        <v>570</v>
      </c>
      <c r="F595" s="561" t="s">
        <v>75</v>
      </c>
      <c r="G595" s="442" t="s">
        <v>677</v>
      </c>
      <c r="H595" s="433" t="s">
        <v>691</v>
      </c>
      <c r="I595" s="562" t="s">
        <v>55</v>
      </c>
      <c r="J595" s="563">
        <v>13.43</v>
      </c>
      <c r="K595" s="563">
        <v>64.400000000000006</v>
      </c>
      <c r="L595" s="564">
        <v>0.18</v>
      </c>
      <c r="M595" s="565" t="s">
        <v>363</v>
      </c>
    </row>
    <row r="596" spans="1:13">
      <c r="A596" s="288" t="s">
        <v>323</v>
      </c>
      <c r="B596" s="559" t="s">
        <v>31</v>
      </c>
      <c r="C596" s="560" t="s">
        <v>284</v>
      </c>
      <c r="D596" s="560" t="s">
        <v>697</v>
      </c>
      <c r="E596" s="561" t="s">
        <v>570</v>
      </c>
      <c r="F596" s="561" t="s">
        <v>75</v>
      </c>
      <c r="G596" s="442" t="s">
        <v>677</v>
      </c>
      <c r="H596" s="433" t="s">
        <v>693</v>
      </c>
      <c r="I596" s="562" t="s">
        <v>55</v>
      </c>
      <c r="J596" s="563">
        <v>15.03</v>
      </c>
      <c r="K596" s="563">
        <v>50</v>
      </c>
      <c r="L596" s="564">
        <v>0.21</v>
      </c>
      <c r="M596" s="565" t="s">
        <v>363</v>
      </c>
    </row>
    <row r="597" spans="1:13">
      <c r="A597" s="288" t="s">
        <v>323</v>
      </c>
      <c r="B597" s="559" t="s">
        <v>31</v>
      </c>
      <c r="C597" s="560" t="s">
        <v>284</v>
      </c>
      <c r="D597" s="560" t="s">
        <v>697</v>
      </c>
      <c r="E597" s="561" t="s">
        <v>570</v>
      </c>
      <c r="F597" s="561" t="s">
        <v>75</v>
      </c>
      <c r="G597" s="442" t="s">
        <v>673</v>
      </c>
      <c r="H597" s="433" t="s">
        <v>691</v>
      </c>
      <c r="I597" s="562" t="s">
        <v>55</v>
      </c>
      <c r="J597" s="563">
        <v>75</v>
      </c>
      <c r="K597" s="563">
        <v>75</v>
      </c>
      <c r="L597" s="564">
        <v>0.28000000000000003</v>
      </c>
      <c r="M597" s="565" t="s">
        <v>363</v>
      </c>
    </row>
    <row r="598" spans="1:13">
      <c r="A598" s="288" t="s">
        <v>323</v>
      </c>
      <c r="B598" s="559" t="s">
        <v>31</v>
      </c>
      <c r="C598" s="560" t="s">
        <v>284</v>
      </c>
      <c r="D598" s="560" t="s">
        <v>697</v>
      </c>
      <c r="E598" s="561" t="s">
        <v>570</v>
      </c>
      <c r="F598" s="561" t="s">
        <v>75</v>
      </c>
      <c r="G598" s="442" t="s">
        <v>673</v>
      </c>
      <c r="H598" s="433" t="s">
        <v>693</v>
      </c>
      <c r="I598" s="562" t="s">
        <v>54</v>
      </c>
      <c r="J598" s="563">
        <v>0</v>
      </c>
      <c r="K598" s="563">
        <v>0</v>
      </c>
      <c r="L598" s="564">
        <v>0</v>
      </c>
      <c r="M598" s="565" t="s">
        <v>363</v>
      </c>
    </row>
    <row r="599" spans="1:13">
      <c r="A599" s="288" t="s">
        <v>323</v>
      </c>
      <c r="B599" s="559" t="s">
        <v>31</v>
      </c>
      <c r="C599" s="560" t="s">
        <v>284</v>
      </c>
      <c r="D599" s="560" t="s">
        <v>698</v>
      </c>
      <c r="E599" s="561" t="s">
        <v>570</v>
      </c>
      <c r="F599" s="561" t="s">
        <v>75</v>
      </c>
      <c r="G599" s="442" t="s">
        <v>672</v>
      </c>
      <c r="H599" s="433" t="s">
        <v>689</v>
      </c>
      <c r="I599" s="562" t="s">
        <v>54</v>
      </c>
      <c r="J599" s="563">
        <v>0</v>
      </c>
      <c r="K599" s="563">
        <v>0</v>
      </c>
      <c r="L599" s="564">
        <v>0</v>
      </c>
      <c r="M599" s="565" t="s">
        <v>363</v>
      </c>
    </row>
    <row r="600" spans="1:13">
      <c r="A600" s="288" t="s">
        <v>323</v>
      </c>
      <c r="B600" s="559" t="s">
        <v>31</v>
      </c>
      <c r="C600" s="560" t="s">
        <v>284</v>
      </c>
      <c r="D600" s="560" t="s">
        <v>698</v>
      </c>
      <c r="E600" s="561" t="s">
        <v>570</v>
      </c>
      <c r="F600" s="561" t="s">
        <v>75</v>
      </c>
      <c r="G600" s="442" t="s">
        <v>672</v>
      </c>
      <c r="H600" s="433" t="s">
        <v>690</v>
      </c>
      <c r="I600" s="562" t="s">
        <v>55</v>
      </c>
      <c r="J600" s="563">
        <v>16.670000000000002</v>
      </c>
      <c r="K600" s="563">
        <v>16.7</v>
      </c>
      <c r="L600" s="564">
        <v>0</v>
      </c>
      <c r="M600" s="565" t="s">
        <v>363</v>
      </c>
    </row>
    <row r="601" spans="1:13">
      <c r="A601" s="288" t="s">
        <v>323</v>
      </c>
      <c r="B601" s="559" t="s">
        <v>31</v>
      </c>
      <c r="C601" s="560" t="s">
        <v>284</v>
      </c>
      <c r="D601" s="560" t="s">
        <v>698</v>
      </c>
      <c r="E601" s="561" t="s">
        <v>570</v>
      </c>
      <c r="F601" s="561" t="s">
        <v>75</v>
      </c>
      <c r="G601" s="442" t="s">
        <v>671</v>
      </c>
      <c r="H601" s="433" t="s">
        <v>691</v>
      </c>
      <c r="I601" s="562" t="s">
        <v>55</v>
      </c>
      <c r="J601" s="563">
        <v>0</v>
      </c>
      <c r="K601" s="563">
        <v>0</v>
      </c>
      <c r="L601" s="564">
        <v>0</v>
      </c>
      <c r="M601" s="565" t="s">
        <v>363</v>
      </c>
    </row>
    <row r="602" spans="1:13">
      <c r="A602" s="288" t="s">
        <v>323</v>
      </c>
      <c r="B602" s="559" t="s">
        <v>31</v>
      </c>
      <c r="C602" s="560" t="s">
        <v>284</v>
      </c>
      <c r="D602" s="560" t="s">
        <v>698</v>
      </c>
      <c r="E602" s="561" t="s">
        <v>570</v>
      </c>
      <c r="F602" s="561" t="s">
        <v>75</v>
      </c>
      <c r="G602" s="442" t="s">
        <v>671</v>
      </c>
      <c r="H602" s="433" t="s">
        <v>692</v>
      </c>
      <c r="I602" s="562" t="s">
        <v>54</v>
      </c>
      <c r="J602" s="563">
        <v>100</v>
      </c>
      <c r="K602" s="563">
        <v>100</v>
      </c>
      <c r="L602" s="564">
        <v>0</v>
      </c>
      <c r="M602" s="565" t="s">
        <v>363</v>
      </c>
    </row>
    <row r="603" spans="1:13">
      <c r="A603" s="288" t="s">
        <v>323</v>
      </c>
      <c r="B603" s="559" t="s">
        <v>31</v>
      </c>
      <c r="C603" s="560" t="s">
        <v>284</v>
      </c>
      <c r="D603" s="560" t="s">
        <v>698</v>
      </c>
      <c r="E603" s="561" t="s">
        <v>570</v>
      </c>
      <c r="F603" s="561" t="s">
        <v>75</v>
      </c>
      <c r="G603" s="442" t="s">
        <v>679</v>
      </c>
      <c r="H603" s="433" t="s">
        <v>692</v>
      </c>
      <c r="I603" s="562" t="s">
        <v>54</v>
      </c>
      <c r="J603" s="563">
        <v>100</v>
      </c>
      <c r="K603" s="563">
        <v>100</v>
      </c>
      <c r="L603" s="564">
        <v>0</v>
      </c>
      <c r="M603" s="565" t="s">
        <v>363</v>
      </c>
    </row>
    <row r="604" spans="1:13">
      <c r="A604" s="288" t="s">
        <v>323</v>
      </c>
      <c r="B604" s="559" t="s">
        <v>31</v>
      </c>
      <c r="C604" s="560" t="s">
        <v>284</v>
      </c>
      <c r="D604" s="560" t="s">
        <v>698</v>
      </c>
      <c r="E604" s="561" t="s">
        <v>570</v>
      </c>
      <c r="F604" s="561" t="s">
        <v>75</v>
      </c>
      <c r="G604" s="442" t="s">
        <v>678</v>
      </c>
      <c r="H604" s="433" t="s">
        <v>691</v>
      </c>
      <c r="I604" s="562" t="s">
        <v>55</v>
      </c>
      <c r="J604" s="563">
        <v>0</v>
      </c>
      <c r="K604" s="563">
        <v>0</v>
      </c>
      <c r="L604" s="564">
        <v>0</v>
      </c>
      <c r="M604" s="565" t="s">
        <v>363</v>
      </c>
    </row>
    <row r="605" spans="1:13">
      <c r="A605" s="288" t="s">
        <v>323</v>
      </c>
      <c r="B605" s="559" t="s">
        <v>31</v>
      </c>
      <c r="C605" s="560" t="s">
        <v>284</v>
      </c>
      <c r="D605" s="560" t="s">
        <v>698</v>
      </c>
      <c r="E605" s="561" t="s">
        <v>570</v>
      </c>
      <c r="F605" s="561" t="s">
        <v>75</v>
      </c>
      <c r="G605" s="442" t="s">
        <v>678</v>
      </c>
      <c r="H605" s="433" t="s">
        <v>693</v>
      </c>
      <c r="I605" s="562" t="s">
        <v>55</v>
      </c>
      <c r="J605" s="563">
        <v>30.77</v>
      </c>
      <c r="K605" s="563">
        <v>33.299999999999997</v>
      </c>
      <c r="L605" s="564">
        <v>0.38</v>
      </c>
      <c r="M605" s="565" t="s">
        <v>363</v>
      </c>
    </row>
    <row r="606" spans="1:13">
      <c r="A606" s="288" t="s">
        <v>323</v>
      </c>
      <c r="B606" s="559" t="s">
        <v>31</v>
      </c>
      <c r="C606" s="560" t="s">
        <v>284</v>
      </c>
      <c r="D606" s="560" t="s">
        <v>698</v>
      </c>
      <c r="E606" s="561" t="s">
        <v>570</v>
      </c>
      <c r="F606" s="561" t="s">
        <v>75</v>
      </c>
      <c r="G606" s="442" t="s">
        <v>678</v>
      </c>
      <c r="H606" s="433" t="s">
        <v>692</v>
      </c>
      <c r="I606" s="562" t="s">
        <v>54</v>
      </c>
      <c r="J606" s="563">
        <v>25</v>
      </c>
      <c r="K606" s="563">
        <v>25</v>
      </c>
      <c r="L606" s="564">
        <v>0</v>
      </c>
      <c r="M606" s="565" t="s">
        <v>363</v>
      </c>
    </row>
    <row r="607" spans="1:13">
      <c r="A607" s="288" t="s">
        <v>323</v>
      </c>
      <c r="B607" s="559" t="s">
        <v>31</v>
      </c>
      <c r="C607" s="560" t="s">
        <v>284</v>
      </c>
      <c r="D607" s="560" t="s">
        <v>698</v>
      </c>
      <c r="E607" s="561" t="s">
        <v>570</v>
      </c>
      <c r="F607" s="561" t="s">
        <v>75</v>
      </c>
      <c r="G607" s="442" t="s">
        <v>674</v>
      </c>
      <c r="H607" s="433" t="s">
        <v>691</v>
      </c>
      <c r="I607" s="562" t="s">
        <v>55</v>
      </c>
      <c r="J607" s="563">
        <v>38.24</v>
      </c>
      <c r="K607" s="563">
        <v>39.39</v>
      </c>
      <c r="L607" s="564">
        <v>0.28999999999999998</v>
      </c>
      <c r="M607" s="565" t="s">
        <v>363</v>
      </c>
    </row>
    <row r="608" spans="1:13">
      <c r="A608" s="288" t="s">
        <v>323</v>
      </c>
      <c r="B608" s="559" t="s">
        <v>31</v>
      </c>
      <c r="C608" s="560" t="s">
        <v>284</v>
      </c>
      <c r="D608" s="560" t="s">
        <v>698</v>
      </c>
      <c r="E608" s="561" t="s">
        <v>570</v>
      </c>
      <c r="F608" s="561" t="s">
        <v>75</v>
      </c>
      <c r="G608" s="442" t="s">
        <v>674</v>
      </c>
      <c r="H608" s="433" t="s">
        <v>693</v>
      </c>
      <c r="I608" s="562" t="s">
        <v>55</v>
      </c>
      <c r="J608" s="563">
        <v>26.73</v>
      </c>
      <c r="K608" s="563">
        <v>58.7</v>
      </c>
      <c r="L608" s="564">
        <v>0.11</v>
      </c>
      <c r="M608" s="565" t="s">
        <v>363</v>
      </c>
    </row>
    <row r="609" spans="1:13">
      <c r="A609" s="288" t="s">
        <v>323</v>
      </c>
      <c r="B609" s="559" t="s">
        <v>31</v>
      </c>
      <c r="C609" s="560" t="s">
        <v>284</v>
      </c>
      <c r="D609" s="560" t="s">
        <v>698</v>
      </c>
      <c r="E609" s="561" t="s">
        <v>570</v>
      </c>
      <c r="F609" s="561" t="s">
        <v>75</v>
      </c>
      <c r="G609" s="442" t="s">
        <v>674</v>
      </c>
      <c r="H609" s="433" t="s">
        <v>692</v>
      </c>
      <c r="I609" s="562" t="s">
        <v>55</v>
      </c>
      <c r="J609" s="563">
        <v>36.363639999999997</v>
      </c>
      <c r="K609" s="563">
        <v>36.4</v>
      </c>
      <c r="L609" s="564">
        <v>0.32</v>
      </c>
      <c r="M609" s="565" t="s">
        <v>363</v>
      </c>
    </row>
    <row r="610" spans="1:13">
      <c r="A610" s="288" t="s">
        <v>323</v>
      </c>
      <c r="B610" s="559" t="s">
        <v>31</v>
      </c>
      <c r="C610" s="560" t="s">
        <v>284</v>
      </c>
      <c r="D610" s="560" t="s">
        <v>698</v>
      </c>
      <c r="E610" s="561" t="s">
        <v>570</v>
      </c>
      <c r="F610" s="561" t="s">
        <v>75</v>
      </c>
      <c r="G610" s="442" t="s">
        <v>674</v>
      </c>
      <c r="H610" s="433" t="s">
        <v>689</v>
      </c>
      <c r="I610" s="562" t="s">
        <v>54</v>
      </c>
      <c r="J610" s="563">
        <v>62.5</v>
      </c>
      <c r="K610" s="563">
        <v>62.5</v>
      </c>
      <c r="L610" s="564">
        <v>0.19</v>
      </c>
      <c r="M610" s="565" t="s">
        <v>363</v>
      </c>
    </row>
    <row r="611" spans="1:13">
      <c r="A611" s="288" t="s">
        <v>323</v>
      </c>
      <c r="B611" s="559" t="s">
        <v>31</v>
      </c>
      <c r="C611" s="560" t="s">
        <v>284</v>
      </c>
      <c r="D611" s="560" t="s">
        <v>698</v>
      </c>
      <c r="E611" s="561" t="s">
        <v>570</v>
      </c>
      <c r="F611" s="561" t="s">
        <v>75</v>
      </c>
      <c r="G611" s="442" t="s">
        <v>674</v>
      </c>
      <c r="H611" s="433" t="s">
        <v>690</v>
      </c>
      <c r="I611" s="562" t="s">
        <v>54</v>
      </c>
      <c r="J611" s="563">
        <v>50</v>
      </c>
      <c r="K611" s="563">
        <v>50</v>
      </c>
      <c r="L611" s="564">
        <v>0</v>
      </c>
      <c r="M611" s="565" t="s">
        <v>363</v>
      </c>
    </row>
    <row r="612" spans="1:13">
      <c r="A612" s="288" t="s">
        <v>323</v>
      </c>
      <c r="B612" s="559" t="s">
        <v>31</v>
      </c>
      <c r="C612" s="560" t="s">
        <v>284</v>
      </c>
      <c r="D612" s="560" t="s">
        <v>698</v>
      </c>
      <c r="E612" s="561" t="s">
        <v>570</v>
      </c>
      <c r="F612" s="561" t="s">
        <v>75</v>
      </c>
      <c r="G612" s="442" t="s">
        <v>675</v>
      </c>
      <c r="H612" s="433" t="s">
        <v>691</v>
      </c>
      <c r="I612" s="562" t="s">
        <v>54</v>
      </c>
      <c r="J612" s="563">
        <v>100</v>
      </c>
      <c r="K612" s="563">
        <v>100</v>
      </c>
      <c r="L612" s="564">
        <v>0</v>
      </c>
      <c r="M612" s="565" t="s">
        <v>363</v>
      </c>
    </row>
    <row r="613" spans="1:13">
      <c r="A613" s="288" t="s">
        <v>323</v>
      </c>
      <c r="B613" s="559" t="s">
        <v>31</v>
      </c>
      <c r="C613" s="560" t="s">
        <v>284</v>
      </c>
      <c r="D613" s="560" t="s">
        <v>698</v>
      </c>
      <c r="E613" s="561" t="s">
        <v>570</v>
      </c>
      <c r="F613" s="561" t="s">
        <v>75</v>
      </c>
      <c r="G613" s="442" t="s">
        <v>675</v>
      </c>
      <c r="H613" s="433" t="s">
        <v>693</v>
      </c>
      <c r="I613" s="562" t="s">
        <v>55</v>
      </c>
      <c r="J613" s="563">
        <v>48.27</v>
      </c>
      <c r="K613" s="563">
        <v>50</v>
      </c>
      <c r="L613" s="564">
        <v>0.25</v>
      </c>
      <c r="M613" s="565" t="s">
        <v>363</v>
      </c>
    </row>
    <row r="614" spans="1:13">
      <c r="A614" s="288" t="s">
        <v>323</v>
      </c>
      <c r="B614" s="559" t="s">
        <v>31</v>
      </c>
      <c r="C614" s="560" t="s">
        <v>284</v>
      </c>
      <c r="D614" s="560" t="s">
        <v>698</v>
      </c>
      <c r="E614" s="561" t="s">
        <v>570</v>
      </c>
      <c r="F614" s="561" t="s">
        <v>75</v>
      </c>
      <c r="G614" s="442" t="s">
        <v>675</v>
      </c>
      <c r="H614" s="433" t="s">
        <v>692</v>
      </c>
      <c r="I614" s="562" t="s">
        <v>55</v>
      </c>
      <c r="J614" s="563">
        <v>80</v>
      </c>
      <c r="K614" s="563">
        <v>80</v>
      </c>
      <c r="L614" s="564">
        <v>0.22</v>
      </c>
      <c r="M614" s="565" t="s">
        <v>363</v>
      </c>
    </row>
    <row r="615" spans="1:13">
      <c r="A615" s="288" t="s">
        <v>323</v>
      </c>
      <c r="B615" s="559" t="s">
        <v>31</v>
      </c>
      <c r="C615" s="560" t="s">
        <v>284</v>
      </c>
      <c r="D615" s="560" t="s">
        <v>698</v>
      </c>
      <c r="E615" s="561" t="s">
        <v>570</v>
      </c>
      <c r="F615" s="561" t="s">
        <v>75</v>
      </c>
      <c r="G615" s="442" t="s">
        <v>675</v>
      </c>
      <c r="H615" s="433" t="s">
        <v>689</v>
      </c>
      <c r="I615" s="562" t="s">
        <v>54</v>
      </c>
      <c r="J615" s="563">
        <v>50</v>
      </c>
      <c r="K615" s="563">
        <v>50</v>
      </c>
      <c r="L615" s="564">
        <v>0</v>
      </c>
      <c r="M615" s="565" t="s">
        <v>363</v>
      </c>
    </row>
    <row r="616" spans="1:13">
      <c r="A616" s="288" t="s">
        <v>323</v>
      </c>
      <c r="B616" s="559" t="s">
        <v>31</v>
      </c>
      <c r="C616" s="560" t="s">
        <v>284</v>
      </c>
      <c r="D616" s="560" t="s">
        <v>698</v>
      </c>
      <c r="E616" s="561" t="s">
        <v>570</v>
      </c>
      <c r="F616" s="561" t="s">
        <v>75</v>
      </c>
      <c r="G616" s="442" t="s">
        <v>677</v>
      </c>
      <c r="H616" s="433" t="s">
        <v>691</v>
      </c>
      <c r="I616" s="562" t="s">
        <v>55</v>
      </c>
      <c r="J616" s="563">
        <v>13.43</v>
      </c>
      <c r="K616" s="563">
        <v>64.400000000000006</v>
      </c>
      <c r="L616" s="564">
        <v>0.18</v>
      </c>
      <c r="M616" s="565" t="s">
        <v>363</v>
      </c>
    </row>
    <row r="617" spans="1:13">
      <c r="A617" s="288" t="s">
        <v>323</v>
      </c>
      <c r="B617" s="559" t="s">
        <v>31</v>
      </c>
      <c r="C617" s="560" t="s">
        <v>284</v>
      </c>
      <c r="D617" s="560" t="s">
        <v>698</v>
      </c>
      <c r="E617" s="561" t="s">
        <v>570</v>
      </c>
      <c r="F617" s="561" t="s">
        <v>75</v>
      </c>
      <c r="G617" s="442" t="s">
        <v>677</v>
      </c>
      <c r="H617" s="433" t="s">
        <v>693</v>
      </c>
      <c r="I617" s="562" t="s">
        <v>55</v>
      </c>
      <c r="J617" s="563">
        <v>15.03</v>
      </c>
      <c r="K617" s="563">
        <v>50</v>
      </c>
      <c r="L617" s="564">
        <v>0.16</v>
      </c>
      <c r="M617" s="565" t="s">
        <v>363</v>
      </c>
    </row>
    <row r="618" spans="1:13">
      <c r="A618" s="288" t="s">
        <v>323</v>
      </c>
      <c r="B618" s="559" t="s">
        <v>31</v>
      </c>
      <c r="C618" s="560" t="s">
        <v>284</v>
      </c>
      <c r="D618" s="560" t="s">
        <v>698</v>
      </c>
      <c r="E618" s="561" t="s">
        <v>570</v>
      </c>
      <c r="F618" s="561" t="s">
        <v>75</v>
      </c>
      <c r="G618" s="442" t="s">
        <v>673</v>
      </c>
      <c r="H618" s="433" t="s">
        <v>691</v>
      </c>
      <c r="I618" s="562" t="s">
        <v>55</v>
      </c>
      <c r="J618" s="563">
        <v>75</v>
      </c>
      <c r="K618" s="563">
        <v>75</v>
      </c>
      <c r="L618" s="564">
        <v>0.2</v>
      </c>
      <c r="M618" s="565" t="s">
        <v>363</v>
      </c>
    </row>
    <row r="619" spans="1:13">
      <c r="A619" s="288" t="s">
        <v>323</v>
      </c>
      <c r="B619" s="559" t="s">
        <v>31</v>
      </c>
      <c r="C619" s="560" t="s">
        <v>284</v>
      </c>
      <c r="D619" s="560" t="s">
        <v>698</v>
      </c>
      <c r="E619" s="561" t="s">
        <v>570</v>
      </c>
      <c r="F619" s="561" t="s">
        <v>75</v>
      </c>
      <c r="G619" s="442" t="s">
        <v>673</v>
      </c>
      <c r="H619" s="433" t="s">
        <v>693</v>
      </c>
      <c r="I619" s="562" t="s">
        <v>54</v>
      </c>
      <c r="J619" s="563">
        <v>0</v>
      </c>
      <c r="K619" s="563">
        <v>0</v>
      </c>
      <c r="L619" s="564">
        <v>0</v>
      </c>
      <c r="M619" s="565" t="s">
        <v>363</v>
      </c>
    </row>
    <row r="620" spans="1:13">
      <c r="A620" s="288" t="s">
        <v>323</v>
      </c>
      <c r="B620" s="559" t="s">
        <v>31</v>
      </c>
      <c r="C620" s="560" t="s">
        <v>284</v>
      </c>
      <c r="D620" s="560" t="s">
        <v>699</v>
      </c>
      <c r="E620" s="561" t="s">
        <v>570</v>
      </c>
      <c r="F620" s="561" t="s">
        <v>75</v>
      </c>
      <c r="G620" s="442" t="s">
        <v>672</v>
      </c>
      <c r="H620" s="433" t="s">
        <v>689</v>
      </c>
      <c r="I620" s="562" t="s">
        <v>54</v>
      </c>
      <c r="J620" s="563">
        <v>0</v>
      </c>
      <c r="K620" s="563">
        <v>0</v>
      </c>
      <c r="L620" s="564">
        <v>0</v>
      </c>
      <c r="M620" s="565" t="s">
        <v>363</v>
      </c>
    </row>
    <row r="621" spans="1:13">
      <c r="A621" s="288" t="s">
        <v>323</v>
      </c>
      <c r="B621" s="559" t="s">
        <v>31</v>
      </c>
      <c r="C621" s="560" t="s">
        <v>284</v>
      </c>
      <c r="D621" s="560" t="s">
        <v>699</v>
      </c>
      <c r="E621" s="561" t="s">
        <v>570</v>
      </c>
      <c r="F621" s="561" t="s">
        <v>75</v>
      </c>
      <c r="G621" s="442" t="s">
        <v>672</v>
      </c>
      <c r="H621" s="433" t="s">
        <v>690</v>
      </c>
      <c r="I621" s="562" t="s">
        <v>55</v>
      </c>
      <c r="J621" s="563">
        <v>16.670000000000002</v>
      </c>
      <c r="K621" s="563">
        <v>16.7</v>
      </c>
      <c r="L621" s="564">
        <v>0</v>
      </c>
      <c r="M621" s="565" t="s">
        <v>363</v>
      </c>
    </row>
    <row r="622" spans="1:13">
      <c r="A622" s="288" t="s">
        <v>323</v>
      </c>
      <c r="B622" s="559" t="s">
        <v>31</v>
      </c>
      <c r="C622" s="560" t="s">
        <v>284</v>
      </c>
      <c r="D622" s="560" t="s">
        <v>699</v>
      </c>
      <c r="E622" s="561" t="s">
        <v>570</v>
      </c>
      <c r="F622" s="561" t="s">
        <v>75</v>
      </c>
      <c r="G622" s="442" t="s">
        <v>671</v>
      </c>
      <c r="H622" s="433" t="s">
        <v>691</v>
      </c>
      <c r="I622" s="562" t="s">
        <v>55</v>
      </c>
      <c r="J622" s="563">
        <v>0</v>
      </c>
      <c r="K622" s="563">
        <v>0</v>
      </c>
      <c r="L622" s="564">
        <v>0</v>
      </c>
      <c r="M622" s="565" t="s">
        <v>363</v>
      </c>
    </row>
    <row r="623" spans="1:13">
      <c r="A623" s="288" t="s">
        <v>323</v>
      </c>
      <c r="B623" s="559" t="s">
        <v>31</v>
      </c>
      <c r="C623" s="560" t="s">
        <v>284</v>
      </c>
      <c r="D623" s="560" t="s">
        <v>699</v>
      </c>
      <c r="E623" s="561" t="s">
        <v>570</v>
      </c>
      <c r="F623" s="561" t="s">
        <v>75</v>
      </c>
      <c r="G623" s="442" t="s">
        <v>671</v>
      </c>
      <c r="H623" s="433" t="s">
        <v>692</v>
      </c>
      <c r="I623" s="562" t="s">
        <v>54</v>
      </c>
      <c r="J623" s="563">
        <v>100</v>
      </c>
      <c r="K623" s="563">
        <v>100</v>
      </c>
      <c r="L623" s="564">
        <v>0</v>
      </c>
      <c r="M623" s="565" t="s">
        <v>363</v>
      </c>
    </row>
    <row r="624" spans="1:13">
      <c r="A624" s="288" t="s">
        <v>323</v>
      </c>
      <c r="B624" s="559" t="s">
        <v>31</v>
      </c>
      <c r="C624" s="560" t="s">
        <v>284</v>
      </c>
      <c r="D624" s="560" t="s">
        <v>699</v>
      </c>
      <c r="E624" s="561" t="s">
        <v>570</v>
      </c>
      <c r="F624" s="561" t="s">
        <v>75</v>
      </c>
      <c r="G624" s="442" t="s">
        <v>679</v>
      </c>
      <c r="H624" s="433" t="s">
        <v>692</v>
      </c>
      <c r="I624" s="562" t="s">
        <v>54</v>
      </c>
      <c r="J624" s="563">
        <v>100</v>
      </c>
      <c r="K624" s="563">
        <v>100</v>
      </c>
      <c r="L624" s="564">
        <v>0</v>
      </c>
      <c r="M624" s="565" t="s">
        <v>363</v>
      </c>
    </row>
    <row r="625" spans="1:13">
      <c r="A625" s="288" t="s">
        <v>323</v>
      </c>
      <c r="B625" s="559" t="s">
        <v>31</v>
      </c>
      <c r="C625" s="560" t="s">
        <v>284</v>
      </c>
      <c r="D625" s="560" t="s">
        <v>699</v>
      </c>
      <c r="E625" s="561" t="s">
        <v>570</v>
      </c>
      <c r="F625" s="561" t="s">
        <v>75</v>
      </c>
      <c r="G625" s="442" t="s">
        <v>678</v>
      </c>
      <c r="H625" s="433" t="s">
        <v>691</v>
      </c>
      <c r="I625" s="562" t="s">
        <v>55</v>
      </c>
      <c r="J625" s="563">
        <v>0</v>
      </c>
      <c r="K625" s="563">
        <v>0</v>
      </c>
      <c r="L625" s="564">
        <v>0</v>
      </c>
      <c r="M625" s="565" t="s">
        <v>363</v>
      </c>
    </row>
    <row r="626" spans="1:13">
      <c r="A626" s="288" t="s">
        <v>323</v>
      </c>
      <c r="B626" s="559" t="s">
        <v>31</v>
      </c>
      <c r="C626" s="560" t="s">
        <v>284</v>
      </c>
      <c r="D626" s="560" t="s">
        <v>699</v>
      </c>
      <c r="E626" s="561" t="s">
        <v>570</v>
      </c>
      <c r="F626" s="561" t="s">
        <v>75</v>
      </c>
      <c r="G626" s="442" t="s">
        <v>678</v>
      </c>
      <c r="H626" s="433" t="s">
        <v>693</v>
      </c>
      <c r="I626" s="562" t="s">
        <v>55</v>
      </c>
      <c r="J626" s="563">
        <v>30.77</v>
      </c>
      <c r="K626" s="563">
        <v>33.299999999999997</v>
      </c>
      <c r="L626" s="564">
        <v>0</v>
      </c>
      <c r="M626" s="565" t="s">
        <v>363</v>
      </c>
    </row>
    <row r="627" spans="1:13">
      <c r="A627" s="288" t="s">
        <v>323</v>
      </c>
      <c r="B627" s="559" t="s">
        <v>31</v>
      </c>
      <c r="C627" s="560" t="s">
        <v>284</v>
      </c>
      <c r="D627" s="560" t="s">
        <v>699</v>
      </c>
      <c r="E627" s="561" t="s">
        <v>570</v>
      </c>
      <c r="F627" s="561" t="s">
        <v>75</v>
      </c>
      <c r="G627" s="442" t="s">
        <v>678</v>
      </c>
      <c r="H627" s="433" t="s">
        <v>692</v>
      </c>
      <c r="I627" s="562" t="s">
        <v>54</v>
      </c>
      <c r="J627" s="563">
        <v>25</v>
      </c>
      <c r="K627" s="563">
        <v>25</v>
      </c>
      <c r="L627" s="564">
        <v>0</v>
      </c>
      <c r="M627" s="565" t="s">
        <v>363</v>
      </c>
    </row>
    <row r="628" spans="1:13">
      <c r="A628" s="288" t="s">
        <v>323</v>
      </c>
      <c r="B628" s="559" t="s">
        <v>31</v>
      </c>
      <c r="C628" s="560" t="s">
        <v>284</v>
      </c>
      <c r="D628" s="560" t="s">
        <v>699</v>
      </c>
      <c r="E628" s="561" t="s">
        <v>570</v>
      </c>
      <c r="F628" s="561" t="s">
        <v>75</v>
      </c>
      <c r="G628" s="442" t="s">
        <v>674</v>
      </c>
      <c r="H628" s="433" t="s">
        <v>691</v>
      </c>
      <c r="I628" s="562" t="s">
        <v>55</v>
      </c>
      <c r="J628" s="563">
        <v>38.24</v>
      </c>
      <c r="K628" s="563">
        <v>39.39</v>
      </c>
      <c r="L628" s="564">
        <v>0</v>
      </c>
      <c r="M628" s="565" t="s">
        <v>363</v>
      </c>
    </row>
    <row r="629" spans="1:13">
      <c r="A629" s="288" t="s">
        <v>323</v>
      </c>
      <c r="B629" s="559" t="s">
        <v>31</v>
      </c>
      <c r="C629" s="560" t="s">
        <v>284</v>
      </c>
      <c r="D629" s="560" t="s">
        <v>699</v>
      </c>
      <c r="E629" s="561" t="s">
        <v>570</v>
      </c>
      <c r="F629" s="561" t="s">
        <v>75</v>
      </c>
      <c r="G629" s="442" t="s">
        <v>674</v>
      </c>
      <c r="H629" s="433" t="s">
        <v>693</v>
      </c>
      <c r="I629" s="562" t="s">
        <v>55</v>
      </c>
      <c r="J629" s="563">
        <v>26.73</v>
      </c>
      <c r="K629" s="563">
        <v>58.7</v>
      </c>
      <c r="L629" s="564">
        <v>0.86</v>
      </c>
      <c r="M629" s="565" t="s">
        <v>363</v>
      </c>
    </row>
    <row r="630" spans="1:13">
      <c r="A630" s="288" t="s">
        <v>323</v>
      </c>
      <c r="B630" s="559" t="s">
        <v>31</v>
      </c>
      <c r="C630" s="560" t="s">
        <v>284</v>
      </c>
      <c r="D630" s="560" t="s">
        <v>699</v>
      </c>
      <c r="E630" s="561" t="s">
        <v>570</v>
      </c>
      <c r="F630" s="561" t="s">
        <v>75</v>
      </c>
      <c r="G630" s="442" t="s">
        <v>674</v>
      </c>
      <c r="H630" s="433" t="s">
        <v>692</v>
      </c>
      <c r="I630" s="562" t="s">
        <v>55</v>
      </c>
      <c r="J630" s="563">
        <v>36.363639999999997</v>
      </c>
      <c r="K630" s="563">
        <v>36.4</v>
      </c>
      <c r="L630" s="564">
        <v>0.8</v>
      </c>
      <c r="M630" s="565" t="s">
        <v>363</v>
      </c>
    </row>
    <row r="631" spans="1:13">
      <c r="A631" s="288" t="s">
        <v>323</v>
      </c>
      <c r="B631" s="559" t="s">
        <v>31</v>
      </c>
      <c r="C631" s="560" t="s">
        <v>284</v>
      </c>
      <c r="D631" s="560" t="s">
        <v>699</v>
      </c>
      <c r="E631" s="561" t="s">
        <v>570</v>
      </c>
      <c r="F631" s="561" t="s">
        <v>75</v>
      </c>
      <c r="G631" s="442" t="s">
        <v>674</v>
      </c>
      <c r="H631" s="433" t="s">
        <v>689</v>
      </c>
      <c r="I631" s="562" t="s">
        <v>54</v>
      </c>
      <c r="J631" s="563">
        <v>62.5</v>
      </c>
      <c r="K631" s="563">
        <v>62.5</v>
      </c>
      <c r="L631" s="564">
        <v>0.42</v>
      </c>
      <c r="M631" s="565" t="s">
        <v>363</v>
      </c>
    </row>
    <row r="632" spans="1:13">
      <c r="A632" s="288" t="s">
        <v>323</v>
      </c>
      <c r="B632" s="559" t="s">
        <v>31</v>
      </c>
      <c r="C632" s="560" t="s">
        <v>284</v>
      </c>
      <c r="D632" s="560" t="s">
        <v>699</v>
      </c>
      <c r="E632" s="561" t="s">
        <v>570</v>
      </c>
      <c r="F632" s="561" t="s">
        <v>75</v>
      </c>
      <c r="G632" s="442" t="s">
        <v>674</v>
      </c>
      <c r="H632" s="433" t="s">
        <v>690</v>
      </c>
      <c r="I632" s="562" t="s">
        <v>54</v>
      </c>
      <c r="J632" s="563">
        <v>50</v>
      </c>
      <c r="K632" s="563">
        <v>50</v>
      </c>
      <c r="L632" s="564">
        <v>0</v>
      </c>
      <c r="M632" s="565" t="s">
        <v>363</v>
      </c>
    </row>
    <row r="633" spans="1:13">
      <c r="A633" s="288" t="s">
        <v>323</v>
      </c>
      <c r="B633" s="559" t="s">
        <v>31</v>
      </c>
      <c r="C633" s="560" t="s">
        <v>284</v>
      </c>
      <c r="D633" s="560" t="s">
        <v>699</v>
      </c>
      <c r="E633" s="561" t="s">
        <v>570</v>
      </c>
      <c r="F633" s="561" t="s">
        <v>75</v>
      </c>
      <c r="G633" s="442" t="s">
        <v>675</v>
      </c>
      <c r="H633" s="433" t="s">
        <v>691</v>
      </c>
      <c r="I633" s="562" t="s">
        <v>54</v>
      </c>
      <c r="J633" s="563">
        <v>100</v>
      </c>
      <c r="K633" s="563">
        <v>100</v>
      </c>
      <c r="L633" s="564">
        <v>0</v>
      </c>
      <c r="M633" s="565" t="s">
        <v>363</v>
      </c>
    </row>
    <row r="634" spans="1:13">
      <c r="A634" s="288" t="s">
        <v>323</v>
      </c>
      <c r="B634" s="559" t="s">
        <v>31</v>
      </c>
      <c r="C634" s="560" t="s">
        <v>284</v>
      </c>
      <c r="D634" s="560" t="s">
        <v>699</v>
      </c>
      <c r="E634" s="561" t="s">
        <v>570</v>
      </c>
      <c r="F634" s="561" t="s">
        <v>75</v>
      </c>
      <c r="G634" s="442" t="s">
        <v>675</v>
      </c>
      <c r="H634" s="433" t="s">
        <v>693</v>
      </c>
      <c r="I634" s="562" t="s">
        <v>55</v>
      </c>
      <c r="J634" s="563">
        <v>48.27</v>
      </c>
      <c r="K634" s="563">
        <v>50</v>
      </c>
      <c r="L634" s="564">
        <v>0.72</v>
      </c>
      <c r="M634" s="565" t="s">
        <v>363</v>
      </c>
    </row>
    <row r="635" spans="1:13">
      <c r="A635" s="288" t="s">
        <v>323</v>
      </c>
      <c r="B635" s="559" t="s">
        <v>31</v>
      </c>
      <c r="C635" s="560" t="s">
        <v>284</v>
      </c>
      <c r="D635" s="560" t="s">
        <v>699</v>
      </c>
      <c r="E635" s="561" t="s">
        <v>570</v>
      </c>
      <c r="F635" s="561" t="s">
        <v>75</v>
      </c>
      <c r="G635" s="442" t="s">
        <v>675</v>
      </c>
      <c r="H635" s="433" t="s">
        <v>692</v>
      </c>
      <c r="I635" s="562" t="s">
        <v>55</v>
      </c>
      <c r="J635" s="563">
        <v>80</v>
      </c>
      <c r="K635" s="563">
        <v>80</v>
      </c>
      <c r="L635" s="564">
        <v>0</v>
      </c>
      <c r="M635" s="565" t="s">
        <v>363</v>
      </c>
    </row>
    <row r="636" spans="1:13">
      <c r="A636" s="288" t="s">
        <v>323</v>
      </c>
      <c r="B636" s="559" t="s">
        <v>31</v>
      </c>
      <c r="C636" s="560" t="s">
        <v>284</v>
      </c>
      <c r="D636" s="560" t="s">
        <v>699</v>
      </c>
      <c r="E636" s="561" t="s">
        <v>570</v>
      </c>
      <c r="F636" s="561" t="s">
        <v>75</v>
      </c>
      <c r="G636" s="442" t="s">
        <v>675</v>
      </c>
      <c r="H636" s="433" t="s">
        <v>689</v>
      </c>
      <c r="I636" s="562" t="s">
        <v>54</v>
      </c>
      <c r="J636" s="563">
        <v>50</v>
      </c>
      <c r="K636" s="563">
        <v>50</v>
      </c>
      <c r="L636" s="564">
        <v>0</v>
      </c>
      <c r="M636" s="565" t="s">
        <v>363</v>
      </c>
    </row>
    <row r="637" spans="1:13">
      <c r="A637" s="288" t="s">
        <v>323</v>
      </c>
      <c r="B637" s="559" t="s">
        <v>31</v>
      </c>
      <c r="C637" s="560" t="s">
        <v>284</v>
      </c>
      <c r="D637" s="560" t="s">
        <v>699</v>
      </c>
      <c r="E637" s="561" t="s">
        <v>570</v>
      </c>
      <c r="F637" s="561" t="s">
        <v>75</v>
      </c>
      <c r="G637" s="442" t="s">
        <v>677</v>
      </c>
      <c r="H637" s="433" t="s">
        <v>691</v>
      </c>
      <c r="I637" s="562" t="s">
        <v>55</v>
      </c>
      <c r="J637" s="563">
        <v>13.43</v>
      </c>
      <c r="K637" s="563">
        <v>64.400000000000006</v>
      </c>
      <c r="L637" s="564">
        <v>0</v>
      </c>
      <c r="M637" s="565" t="s">
        <v>363</v>
      </c>
    </row>
    <row r="638" spans="1:13">
      <c r="A638" s="288" t="s">
        <v>323</v>
      </c>
      <c r="B638" s="559" t="s">
        <v>31</v>
      </c>
      <c r="C638" s="560" t="s">
        <v>284</v>
      </c>
      <c r="D638" s="560" t="s">
        <v>699</v>
      </c>
      <c r="E638" s="561" t="s">
        <v>570</v>
      </c>
      <c r="F638" s="561" t="s">
        <v>75</v>
      </c>
      <c r="G638" s="442" t="s">
        <v>677</v>
      </c>
      <c r="H638" s="433" t="s">
        <v>693</v>
      </c>
      <c r="I638" s="562" t="s">
        <v>55</v>
      </c>
      <c r="J638" s="563">
        <v>15.03</v>
      </c>
      <c r="K638" s="563">
        <v>50</v>
      </c>
      <c r="L638" s="564">
        <v>0</v>
      </c>
      <c r="M638" s="565" t="s">
        <v>363</v>
      </c>
    </row>
    <row r="639" spans="1:13">
      <c r="A639" s="288" t="s">
        <v>323</v>
      </c>
      <c r="B639" s="559" t="s">
        <v>31</v>
      </c>
      <c r="C639" s="560" t="s">
        <v>284</v>
      </c>
      <c r="D639" s="560" t="s">
        <v>699</v>
      </c>
      <c r="E639" s="561" t="s">
        <v>570</v>
      </c>
      <c r="F639" s="561" t="s">
        <v>75</v>
      </c>
      <c r="G639" s="442" t="s">
        <v>673</v>
      </c>
      <c r="H639" s="433" t="s">
        <v>691</v>
      </c>
      <c r="I639" s="562" t="s">
        <v>55</v>
      </c>
      <c r="J639" s="563">
        <v>75</v>
      </c>
      <c r="K639" s="563">
        <v>75</v>
      </c>
      <c r="L639" s="564">
        <v>0</v>
      </c>
      <c r="M639" s="565" t="s">
        <v>363</v>
      </c>
    </row>
    <row r="640" spans="1:13">
      <c r="A640" s="288" t="s">
        <v>323</v>
      </c>
      <c r="B640" s="559" t="s">
        <v>31</v>
      </c>
      <c r="C640" s="560" t="s">
        <v>284</v>
      </c>
      <c r="D640" s="560" t="s">
        <v>699</v>
      </c>
      <c r="E640" s="561" t="s">
        <v>570</v>
      </c>
      <c r="F640" s="561" t="s">
        <v>75</v>
      </c>
      <c r="G640" s="442" t="s">
        <v>673</v>
      </c>
      <c r="H640" s="433" t="s">
        <v>693</v>
      </c>
      <c r="I640" s="562" t="s">
        <v>54</v>
      </c>
      <c r="J640" s="563">
        <v>0</v>
      </c>
      <c r="K640" s="563">
        <v>0</v>
      </c>
      <c r="L640" s="564">
        <v>0</v>
      </c>
      <c r="M640" s="565" t="s">
        <v>363</v>
      </c>
    </row>
    <row r="641" spans="1:13">
      <c r="A641" s="288" t="s">
        <v>323</v>
      </c>
      <c r="B641" s="559" t="s">
        <v>31</v>
      </c>
      <c r="C641" s="560" t="s">
        <v>468</v>
      </c>
      <c r="D641" s="560" t="s">
        <v>700</v>
      </c>
      <c r="E641" s="561" t="s">
        <v>570</v>
      </c>
      <c r="F641" s="561" t="s">
        <v>75</v>
      </c>
      <c r="G641" s="442" t="s">
        <v>672</v>
      </c>
      <c r="H641" s="433" t="s">
        <v>689</v>
      </c>
      <c r="I641" s="562" t="s">
        <v>54</v>
      </c>
      <c r="J641" s="563">
        <v>0</v>
      </c>
      <c r="K641" s="563">
        <v>0</v>
      </c>
      <c r="L641" s="564">
        <v>0</v>
      </c>
      <c r="M641" s="565" t="s">
        <v>363</v>
      </c>
    </row>
    <row r="642" spans="1:13">
      <c r="A642" s="288" t="s">
        <v>323</v>
      </c>
      <c r="B642" s="559" t="s">
        <v>31</v>
      </c>
      <c r="C642" s="560" t="s">
        <v>468</v>
      </c>
      <c r="D642" s="560" t="s">
        <v>700</v>
      </c>
      <c r="E642" s="561" t="s">
        <v>570</v>
      </c>
      <c r="F642" s="561" t="s">
        <v>75</v>
      </c>
      <c r="G642" s="442" t="s">
        <v>672</v>
      </c>
      <c r="H642" s="433" t="s">
        <v>690</v>
      </c>
      <c r="I642" s="562" t="s">
        <v>55</v>
      </c>
      <c r="J642" s="563">
        <v>16.670000000000002</v>
      </c>
      <c r="K642" s="563">
        <v>16.7</v>
      </c>
      <c r="L642" s="564">
        <v>0</v>
      </c>
      <c r="M642" s="565" t="s">
        <v>363</v>
      </c>
    </row>
    <row r="643" spans="1:13">
      <c r="A643" s="288" t="s">
        <v>323</v>
      </c>
      <c r="B643" s="559" t="s">
        <v>31</v>
      </c>
      <c r="C643" s="560" t="s">
        <v>468</v>
      </c>
      <c r="D643" s="560" t="s">
        <v>700</v>
      </c>
      <c r="E643" s="561" t="s">
        <v>570</v>
      </c>
      <c r="F643" s="561" t="s">
        <v>75</v>
      </c>
      <c r="G643" s="442" t="s">
        <v>671</v>
      </c>
      <c r="H643" s="433" t="s">
        <v>691</v>
      </c>
      <c r="I643" s="562" t="s">
        <v>55</v>
      </c>
      <c r="J643" s="563">
        <v>0</v>
      </c>
      <c r="K643" s="563">
        <v>0</v>
      </c>
      <c r="L643" s="564">
        <v>0</v>
      </c>
      <c r="M643" s="565" t="s">
        <v>363</v>
      </c>
    </row>
    <row r="644" spans="1:13">
      <c r="A644" s="288" t="s">
        <v>323</v>
      </c>
      <c r="B644" s="559" t="s">
        <v>31</v>
      </c>
      <c r="C644" s="560" t="s">
        <v>468</v>
      </c>
      <c r="D644" s="560" t="s">
        <v>700</v>
      </c>
      <c r="E644" s="561" t="s">
        <v>570</v>
      </c>
      <c r="F644" s="561" t="s">
        <v>75</v>
      </c>
      <c r="G644" s="442" t="s">
        <v>671</v>
      </c>
      <c r="H644" s="433" t="s">
        <v>692</v>
      </c>
      <c r="I644" s="562" t="s">
        <v>54</v>
      </c>
      <c r="J644" s="563">
        <v>100</v>
      </c>
      <c r="K644" s="563">
        <v>100</v>
      </c>
      <c r="L644" s="564">
        <v>0</v>
      </c>
      <c r="M644" s="565" t="s">
        <v>363</v>
      </c>
    </row>
    <row r="645" spans="1:13">
      <c r="A645" s="288" t="s">
        <v>323</v>
      </c>
      <c r="B645" s="559" t="s">
        <v>31</v>
      </c>
      <c r="C645" s="560" t="s">
        <v>468</v>
      </c>
      <c r="D645" s="560" t="s">
        <v>700</v>
      </c>
      <c r="E645" s="561" t="s">
        <v>570</v>
      </c>
      <c r="F645" s="561" t="s">
        <v>75</v>
      </c>
      <c r="G645" s="442" t="s">
        <v>679</v>
      </c>
      <c r="H645" s="433" t="s">
        <v>692</v>
      </c>
      <c r="I645" s="562" t="s">
        <v>54</v>
      </c>
      <c r="J645" s="563">
        <v>100</v>
      </c>
      <c r="K645" s="563">
        <v>100</v>
      </c>
      <c r="L645" s="564">
        <v>0</v>
      </c>
      <c r="M645" s="565" t="s">
        <v>363</v>
      </c>
    </row>
    <row r="646" spans="1:13">
      <c r="A646" s="288" t="s">
        <v>323</v>
      </c>
      <c r="B646" s="559" t="s">
        <v>31</v>
      </c>
      <c r="C646" s="560" t="s">
        <v>468</v>
      </c>
      <c r="D646" s="560" t="s">
        <v>700</v>
      </c>
      <c r="E646" s="561" t="s">
        <v>570</v>
      </c>
      <c r="F646" s="561" t="s">
        <v>75</v>
      </c>
      <c r="G646" s="442" t="s">
        <v>678</v>
      </c>
      <c r="H646" s="433" t="s">
        <v>691</v>
      </c>
      <c r="I646" s="562" t="s">
        <v>55</v>
      </c>
      <c r="J646" s="563">
        <v>0</v>
      </c>
      <c r="K646" s="563">
        <v>0</v>
      </c>
      <c r="L646" s="564">
        <v>0</v>
      </c>
      <c r="M646" s="565" t="s">
        <v>363</v>
      </c>
    </row>
    <row r="647" spans="1:13">
      <c r="A647" s="288" t="s">
        <v>323</v>
      </c>
      <c r="B647" s="559" t="s">
        <v>31</v>
      </c>
      <c r="C647" s="560" t="s">
        <v>468</v>
      </c>
      <c r="D647" s="560" t="s">
        <v>700</v>
      </c>
      <c r="E647" s="561" t="s">
        <v>570</v>
      </c>
      <c r="F647" s="561" t="s">
        <v>75</v>
      </c>
      <c r="G647" s="442" t="s">
        <v>678</v>
      </c>
      <c r="H647" s="433" t="s">
        <v>693</v>
      </c>
      <c r="I647" s="562" t="s">
        <v>55</v>
      </c>
      <c r="J647" s="563">
        <v>30.77</v>
      </c>
      <c r="K647" s="563">
        <v>33.299999999999997</v>
      </c>
      <c r="L647" s="564">
        <v>0.49</v>
      </c>
      <c r="M647" s="565" t="s">
        <v>363</v>
      </c>
    </row>
    <row r="648" spans="1:13">
      <c r="A648" s="288" t="s">
        <v>323</v>
      </c>
      <c r="B648" s="559" t="s">
        <v>31</v>
      </c>
      <c r="C648" s="560" t="s">
        <v>468</v>
      </c>
      <c r="D648" s="560" t="s">
        <v>700</v>
      </c>
      <c r="E648" s="561" t="s">
        <v>570</v>
      </c>
      <c r="F648" s="561" t="s">
        <v>75</v>
      </c>
      <c r="G648" s="442" t="s">
        <v>678</v>
      </c>
      <c r="H648" s="433" t="s">
        <v>692</v>
      </c>
      <c r="I648" s="562" t="s">
        <v>54</v>
      </c>
      <c r="J648" s="563">
        <v>25</v>
      </c>
      <c r="K648" s="563">
        <v>25</v>
      </c>
      <c r="L648" s="564">
        <v>0</v>
      </c>
      <c r="M648" s="565" t="s">
        <v>363</v>
      </c>
    </row>
    <row r="649" spans="1:13">
      <c r="A649" s="288" t="s">
        <v>323</v>
      </c>
      <c r="B649" s="559" t="s">
        <v>31</v>
      </c>
      <c r="C649" s="560" t="s">
        <v>468</v>
      </c>
      <c r="D649" s="560" t="s">
        <v>700</v>
      </c>
      <c r="E649" s="561" t="s">
        <v>570</v>
      </c>
      <c r="F649" s="561" t="s">
        <v>75</v>
      </c>
      <c r="G649" s="442" t="s">
        <v>674</v>
      </c>
      <c r="H649" s="433" t="s">
        <v>691</v>
      </c>
      <c r="I649" s="562" t="s">
        <v>55</v>
      </c>
      <c r="J649" s="563">
        <v>38.24</v>
      </c>
      <c r="K649" s="563">
        <v>39.39</v>
      </c>
      <c r="L649" s="564">
        <v>0.36</v>
      </c>
      <c r="M649" s="565" t="s">
        <v>363</v>
      </c>
    </row>
    <row r="650" spans="1:13">
      <c r="A650" s="288" t="s">
        <v>323</v>
      </c>
      <c r="B650" s="559" t="s">
        <v>31</v>
      </c>
      <c r="C650" s="560" t="s">
        <v>468</v>
      </c>
      <c r="D650" s="560" t="s">
        <v>700</v>
      </c>
      <c r="E650" s="561" t="s">
        <v>570</v>
      </c>
      <c r="F650" s="561" t="s">
        <v>75</v>
      </c>
      <c r="G650" s="442" t="s">
        <v>674</v>
      </c>
      <c r="H650" s="433" t="s">
        <v>693</v>
      </c>
      <c r="I650" s="562" t="s">
        <v>55</v>
      </c>
      <c r="J650" s="563">
        <v>26.73</v>
      </c>
      <c r="K650" s="563">
        <v>58.7</v>
      </c>
      <c r="L650" s="564">
        <v>0.19</v>
      </c>
      <c r="M650" s="565" t="s">
        <v>363</v>
      </c>
    </row>
    <row r="651" spans="1:13">
      <c r="A651" s="288" t="s">
        <v>323</v>
      </c>
      <c r="B651" s="559" t="s">
        <v>31</v>
      </c>
      <c r="C651" s="560" t="s">
        <v>468</v>
      </c>
      <c r="D651" s="560" t="s">
        <v>700</v>
      </c>
      <c r="E651" s="561" t="s">
        <v>570</v>
      </c>
      <c r="F651" s="561" t="s">
        <v>75</v>
      </c>
      <c r="G651" s="442" t="s">
        <v>674</v>
      </c>
      <c r="H651" s="433" t="s">
        <v>692</v>
      </c>
      <c r="I651" s="562" t="s">
        <v>55</v>
      </c>
      <c r="J651" s="563">
        <v>36.363639999999997</v>
      </c>
      <c r="K651" s="563">
        <v>36.4</v>
      </c>
      <c r="L651" s="564">
        <v>0.28000000000000003</v>
      </c>
      <c r="M651" s="565" t="s">
        <v>363</v>
      </c>
    </row>
    <row r="652" spans="1:13">
      <c r="A652" s="288" t="s">
        <v>323</v>
      </c>
      <c r="B652" s="559" t="s">
        <v>31</v>
      </c>
      <c r="C652" s="560" t="s">
        <v>468</v>
      </c>
      <c r="D652" s="560" t="s">
        <v>700</v>
      </c>
      <c r="E652" s="561" t="s">
        <v>570</v>
      </c>
      <c r="F652" s="561" t="s">
        <v>75</v>
      </c>
      <c r="G652" s="442" t="s">
        <v>674</v>
      </c>
      <c r="H652" s="433" t="s">
        <v>689</v>
      </c>
      <c r="I652" s="562" t="s">
        <v>54</v>
      </c>
      <c r="J652" s="563">
        <v>62.5</v>
      </c>
      <c r="K652" s="563">
        <v>62.5</v>
      </c>
      <c r="L652" s="564">
        <v>0.25</v>
      </c>
      <c r="M652" s="565" t="s">
        <v>363</v>
      </c>
    </row>
    <row r="653" spans="1:13">
      <c r="A653" s="288" t="s">
        <v>323</v>
      </c>
      <c r="B653" s="559" t="s">
        <v>31</v>
      </c>
      <c r="C653" s="560" t="s">
        <v>468</v>
      </c>
      <c r="D653" s="560" t="s">
        <v>700</v>
      </c>
      <c r="E653" s="561" t="s">
        <v>570</v>
      </c>
      <c r="F653" s="561" t="s">
        <v>75</v>
      </c>
      <c r="G653" s="442" t="s">
        <v>674</v>
      </c>
      <c r="H653" s="433" t="s">
        <v>690</v>
      </c>
      <c r="I653" s="562" t="s">
        <v>54</v>
      </c>
      <c r="J653" s="563">
        <v>50</v>
      </c>
      <c r="K653" s="563">
        <v>50</v>
      </c>
      <c r="L653" s="564">
        <v>0</v>
      </c>
      <c r="M653" s="565" t="s">
        <v>363</v>
      </c>
    </row>
    <row r="654" spans="1:13">
      <c r="A654" s="288" t="s">
        <v>323</v>
      </c>
      <c r="B654" s="559" t="s">
        <v>31</v>
      </c>
      <c r="C654" s="560" t="s">
        <v>468</v>
      </c>
      <c r="D654" s="560" t="s">
        <v>700</v>
      </c>
      <c r="E654" s="561" t="s">
        <v>570</v>
      </c>
      <c r="F654" s="561" t="s">
        <v>75</v>
      </c>
      <c r="G654" s="442" t="s">
        <v>675</v>
      </c>
      <c r="H654" s="433" t="s">
        <v>691</v>
      </c>
      <c r="I654" s="562" t="s">
        <v>54</v>
      </c>
      <c r="J654" s="563">
        <v>100</v>
      </c>
      <c r="K654" s="563">
        <v>100</v>
      </c>
      <c r="L654" s="564">
        <v>0</v>
      </c>
      <c r="M654" s="565" t="s">
        <v>363</v>
      </c>
    </row>
    <row r="655" spans="1:13">
      <c r="A655" s="288" t="s">
        <v>323</v>
      </c>
      <c r="B655" s="559" t="s">
        <v>31</v>
      </c>
      <c r="C655" s="560" t="s">
        <v>468</v>
      </c>
      <c r="D655" s="560" t="s">
        <v>700</v>
      </c>
      <c r="E655" s="561" t="s">
        <v>570</v>
      </c>
      <c r="F655" s="561" t="s">
        <v>75</v>
      </c>
      <c r="G655" s="442" t="s">
        <v>675</v>
      </c>
      <c r="H655" s="433" t="s">
        <v>693</v>
      </c>
      <c r="I655" s="562" t="s">
        <v>55</v>
      </c>
      <c r="J655" s="563">
        <v>48.27</v>
      </c>
      <c r="K655" s="563">
        <v>50</v>
      </c>
      <c r="L655" s="564">
        <v>0.19</v>
      </c>
      <c r="M655" s="565" t="s">
        <v>363</v>
      </c>
    </row>
    <row r="656" spans="1:13">
      <c r="A656" s="288" t="s">
        <v>323</v>
      </c>
      <c r="B656" s="559" t="s">
        <v>31</v>
      </c>
      <c r="C656" s="560" t="s">
        <v>468</v>
      </c>
      <c r="D656" s="560" t="s">
        <v>700</v>
      </c>
      <c r="E656" s="561" t="s">
        <v>570</v>
      </c>
      <c r="F656" s="561" t="s">
        <v>75</v>
      </c>
      <c r="G656" s="442" t="s">
        <v>675</v>
      </c>
      <c r="H656" s="433" t="s">
        <v>692</v>
      </c>
      <c r="I656" s="562" t="s">
        <v>55</v>
      </c>
      <c r="J656" s="563">
        <v>80</v>
      </c>
      <c r="K656" s="563">
        <v>80</v>
      </c>
      <c r="L656" s="564">
        <v>0.18</v>
      </c>
      <c r="M656" s="565" t="s">
        <v>363</v>
      </c>
    </row>
    <row r="657" spans="1:13">
      <c r="A657" s="288" t="s">
        <v>323</v>
      </c>
      <c r="B657" s="559" t="s">
        <v>31</v>
      </c>
      <c r="C657" s="560" t="s">
        <v>468</v>
      </c>
      <c r="D657" s="560" t="s">
        <v>700</v>
      </c>
      <c r="E657" s="561" t="s">
        <v>570</v>
      </c>
      <c r="F657" s="561" t="s">
        <v>75</v>
      </c>
      <c r="G657" s="442" t="s">
        <v>675</v>
      </c>
      <c r="H657" s="433" t="s">
        <v>689</v>
      </c>
      <c r="I657" s="562" t="s">
        <v>54</v>
      </c>
      <c r="J657" s="563">
        <v>50</v>
      </c>
      <c r="K657" s="563">
        <v>50</v>
      </c>
      <c r="L657" s="564">
        <v>0</v>
      </c>
      <c r="M657" s="565" t="s">
        <v>363</v>
      </c>
    </row>
    <row r="658" spans="1:13">
      <c r="A658" s="288" t="s">
        <v>323</v>
      </c>
      <c r="B658" s="559" t="s">
        <v>31</v>
      </c>
      <c r="C658" s="560" t="s">
        <v>468</v>
      </c>
      <c r="D658" s="560" t="s">
        <v>700</v>
      </c>
      <c r="E658" s="561" t="s">
        <v>570</v>
      </c>
      <c r="F658" s="561" t="s">
        <v>75</v>
      </c>
      <c r="G658" s="442" t="s">
        <v>677</v>
      </c>
      <c r="H658" s="433" t="s">
        <v>691</v>
      </c>
      <c r="I658" s="562" t="s">
        <v>55</v>
      </c>
      <c r="J658" s="563">
        <v>13.43</v>
      </c>
      <c r="K658" s="563">
        <v>64.400000000000006</v>
      </c>
      <c r="L658" s="564">
        <v>0</v>
      </c>
      <c r="M658" s="565" t="s">
        <v>363</v>
      </c>
    </row>
    <row r="659" spans="1:13">
      <c r="A659" s="288" t="s">
        <v>323</v>
      </c>
      <c r="B659" s="559" t="s">
        <v>31</v>
      </c>
      <c r="C659" s="560" t="s">
        <v>468</v>
      </c>
      <c r="D659" s="560" t="s">
        <v>700</v>
      </c>
      <c r="E659" s="561" t="s">
        <v>570</v>
      </c>
      <c r="F659" s="561" t="s">
        <v>75</v>
      </c>
      <c r="G659" s="442" t="s">
        <v>677</v>
      </c>
      <c r="H659" s="433" t="s">
        <v>693</v>
      </c>
      <c r="I659" s="562" t="s">
        <v>55</v>
      </c>
      <c r="J659" s="563">
        <v>15.03</v>
      </c>
      <c r="K659" s="563">
        <v>50</v>
      </c>
      <c r="L659" s="564">
        <v>0.49</v>
      </c>
      <c r="M659" s="565" t="s">
        <v>363</v>
      </c>
    </row>
    <row r="660" spans="1:13">
      <c r="A660" s="288" t="s">
        <v>323</v>
      </c>
      <c r="B660" s="559" t="s">
        <v>31</v>
      </c>
      <c r="C660" s="560" t="s">
        <v>468</v>
      </c>
      <c r="D660" s="560" t="s">
        <v>700</v>
      </c>
      <c r="E660" s="561" t="s">
        <v>570</v>
      </c>
      <c r="F660" s="561" t="s">
        <v>75</v>
      </c>
      <c r="G660" s="442" t="s">
        <v>673</v>
      </c>
      <c r="H660" s="433" t="s">
        <v>691</v>
      </c>
      <c r="I660" s="562" t="s">
        <v>55</v>
      </c>
      <c r="J660" s="563">
        <v>75</v>
      </c>
      <c r="K660" s="563">
        <v>75</v>
      </c>
      <c r="L660" s="564">
        <v>0.45</v>
      </c>
      <c r="M660" s="565" t="s">
        <v>363</v>
      </c>
    </row>
    <row r="661" spans="1:13">
      <c r="A661" s="288" t="s">
        <v>323</v>
      </c>
      <c r="B661" s="559" t="s">
        <v>31</v>
      </c>
      <c r="C661" s="560" t="s">
        <v>468</v>
      </c>
      <c r="D661" s="560" t="s">
        <v>700</v>
      </c>
      <c r="E661" s="561" t="s">
        <v>570</v>
      </c>
      <c r="F661" s="561" t="s">
        <v>75</v>
      </c>
      <c r="G661" s="442" t="s">
        <v>673</v>
      </c>
      <c r="H661" s="433" t="s">
        <v>693</v>
      </c>
      <c r="I661" s="562" t="s">
        <v>54</v>
      </c>
      <c r="J661" s="563">
        <v>0</v>
      </c>
      <c r="K661" s="563">
        <v>0</v>
      </c>
      <c r="L661" s="564">
        <v>0.45</v>
      </c>
      <c r="M661" s="565" t="s">
        <v>363</v>
      </c>
    </row>
    <row r="662" spans="1:13">
      <c r="A662" s="288" t="s">
        <v>323</v>
      </c>
      <c r="B662" s="559" t="s">
        <v>31</v>
      </c>
      <c r="C662" s="560" t="s">
        <v>701</v>
      </c>
      <c r="D662" s="560" t="s">
        <v>469</v>
      </c>
      <c r="E662" s="561" t="s">
        <v>570</v>
      </c>
      <c r="F662" s="561" t="s">
        <v>75</v>
      </c>
      <c r="G662" s="442" t="s">
        <v>672</v>
      </c>
      <c r="H662" s="433" t="s">
        <v>689</v>
      </c>
      <c r="I662" s="562" t="s">
        <v>54</v>
      </c>
      <c r="J662" s="563">
        <v>0</v>
      </c>
      <c r="K662" s="563">
        <v>0</v>
      </c>
      <c r="L662" s="564">
        <v>0</v>
      </c>
      <c r="M662" s="565" t="s">
        <v>363</v>
      </c>
    </row>
    <row r="663" spans="1:13">
      <c r="A663" s="288" t="s">
        <v>323</v>
      </c>
      <c r="B663" s="559" t="s">
        <v>31</v>
      </c>
      <c r="C663" s="560" t="s">
        <v>701</v>
      </c>
      <c r="D663" s="560" t="s">
        <v>469</v>
      </c>
      <c r="E663" s="561" t="s">
        <v>570</v>
      </c>
      <c r="F663" s="561" t="s">
        <v>75</v>
      </c>
      <c r="G663" s="442" t="s">
        <v>672</v>
      </c>
      <c r="H663" s="433" t="s">
        <v>690</v>
      </c>
      <c r="I663" s="562" t="s">
        <v>55</v>
      </c>
      <c r="J663" s="563">
        <v>16.670000000000002</v>
      </c>
      <c r="K663" s="563">
        <v>16.7</v>
      </c>
      <c r="L663" s="565" t="s">
        <v>363</v>
      </c>
      <c r="M663" s="565" t="s">
        <v>363</v>
      </c>
    </row>
    <row r="664" spans="1:13">
      <c r="A664" s="288" t="s">
        <v>323</v>
      </c>
      <c r="B664" s="559" t="s">
        <v>31</v>
      </c>
      <c r="C664" s="560" t="s">
        <v>701</v>
      </c>
      <c r="D664" s="560" t="s">
        <v>469</v>
      </c>
      <c r="E664" s="561" t="s">
        <v>570</v>
      </c>
      <c r="F664" s="561" t="s">
        <v>75</v>
      </c>
      <c r="G664" s="442" t="s">
        <v>671</v>
      </c>
      <c r="H664" s="433" t="s">
        <v>691</v>
      </c>
      <c r="I664" s="562" t="s">
        <v>55</v>
      </c>
      <c r="J664" s="563">
        <v>0</v>
      </c>
      <c r="K664" s="563">
        <v>0</v>
      </c>
      <c r="L664" s="565" t="s">
        <v>363</v>
      </c>
      <c r="M664" s="565" t="s">
        <v>363</v>
      </c>
    </row>
    <row r="665" spans="1:13">
      <c r="A665" s="288" t="s">
        <v>323</v>
      </c>
      <c r="B665" s="559" t="s">
        <v>31</v>
      </c>
      <c r="C665" s="560" t="s">
        <v>701</v>
      </c>
      <c r="D665" s="560" t="s">
        <v>469</v>
      </c>
      <c r="E665" s="561" t="s">
        <v>570</v>
      </c>
      <c r="F665" s="561" t="s">
        <v>75</v>
      </c>
      <c r="G665" s="442" t="s">
        <v>671</v>
      </c>
      <c r="H665" s="433" t="s">
        <v>692</v>
      </c>
      <c r="I665" s="562" t="s">
        <v>54</v>
      </c>
      <c r="J665" s="563">
        <v>100</v>
      </c>
      <c r="K665" s="563">
        <v>100</v>
      </c>
      <c r="L665" s="565" t="s">
        <v>363</v>
      </c>
      <c r="M665" s="565" t="s">
        <v>363</v>
      </c>
    </row>
    <row r="666" spans="1:13">
      <c r="A666" s="288" t="s">
        <v>323</v>
      </c>
      <c r="B666" s="559" t="s">
        <v>31</v>
      </c>
      <c r="C666" s="560" t="s">
        <v>701</v>
      </c>
      <c r="D666" s="560" t="s">
        <v>469</v>
      </c>
      <c r="E666" s="561" t="s">
        <v>570</v>
      </c>
      <c r="F666" s="561" t="s">
        <v>75</v>
      </c>
      <c r="G666" s="442" t="s">
        <v>679</v>
      </c>
      <c r="H666" s="433" t="s">
        <v>692</v>
      </c>
      <c r="I666" s="562" t="s">
        <v>54</v>
      </c>
      <c r="J666" s="563">
        <v>100</v>
      </c>
      <c r="K666" s="563">
        <v>100</v>
      </c>
      <c r="L666" s="565" t="s">
        <v>363</v>
      </c>
      <c r="M666" s="565" t="s">
        <v>363</v>
      </c>
    </row>
    <row r="667" spans="1:13">
      <c r="A667" s="288" t="s">
        <v>323</v>
      </c>
      <c r="B667" s="559" t="s">
        <v>31</v>
      </c>
      <c r="C667" s="560" t="s">
        <v>701</v>
      </c>
      <c r="D667" s="560" t="s">
        <v>469</v>
      </c>
      <c r="E667" s="561" t="s">
        <v>570</v>
      </c>
      <c r="F667" s="561" t="s">
        <v>75</v>
      </c>
      <c r="G667" s="442" t="s">
        <v>678</v>
      </c>
      <c r="H667" s="433" t="s">
        <v>691</v>
      </c>
      <c r="I667" s="562" t="s">
        <v>55</v>
      </c>
      <c r="J667" s="563">
        <v>0</v>
      </c>
      <c r="K667" s="563">
        <v>0</v>
      </c>
      <c r="L667" s="565" t="s">
        <v>363</v>
      </c>
      <c r="M667" s="565" t="s">
        <v>363</v>
      </c>
    </row>
    <row r="668" spans="1:13">
      <c r="A668" s="288" t="s">
        <v>323</v>
      </c>
      <c r="B668" s="559" t="s">
        <v>31</v>
      </c>
      <c r="C668" s="560" t="s">
        <v>701</v>
      </c>
      <c r="D668" s="560" t="s">
        <v>469</v>
      </c>
      <c r="E668" s="561" t="s">
        <v>570</v>
      </c>
      <c r="F668" s="561" t="s">
        <v>75</v>
      </c>
      <c r="G668" s="442" t="s">
        <v>678</v>
      </c>
      <c r="H668" s="433" t="s">
        <v>693</v>
      </c>
      <c r="I668" s="562" t="s">
        <v>55</v>
      </c>
      <c r="J668" s="563">
        <v>30.77</v>
      </c>
      <c r="K668" s="563">
        <v>33.299999999999997</v>
      </c>
      <c r="L668" s="565" t="s">
        <v>363</v>
      </c>
      <c r="M668" s="565" t="s">
        <v>363</v>
      </c>
    </row>
    <row r="669" spans="1:13">
      <c r="A669" s="288" t="s">
        <v>323</v>
      </c>
      <c r="B669" s="559" t="s">
        <v>31</v>
      </c>
      <c r="C669" s="560" t="s">
        <v>701</v>
      </c>
      <c r="D669" s="560" t="s">
        <v>469</v>
      </c>
      <c r="E669" s="561" t="s">
        <v>570</v>
      </c>
      <c r="F669" s="561" t="s">
        <v>75</v>
      </c>
      <c r="G669" s="442" t="s">
        <v>678</v>
      </c>
      <c r="H669" s="433" t="s">
        <v>692</v>
      </c>
      <c r="I669" s="562" t="s">
        <v>54</v>
      </c>
      <c r="J669" s="563">
        <v>25</v>
      </c>
      <c r="K669" s="563">
        <v>25</v>
      </c>
      <c r="L669" s="565" t="s">
        <v>363</v>
      </c>
      <c r="M669" s="565" t="s">
        <v>363</v>
      </c>
    </row>
    <row r="670" spans="1:13">
      <c r="A670" s="288" t="s">
        <v>323</v>
      </c>
      <c r="B670" s="559" t="s">
        <v>31</v>
      </c>
      <c r="C670" s="560" t="s">
        <v>701</v>
      </c>
      <c r="D670" s="560" t="s">
        <v>469</v>
      </c>
      <c r="E670" s="561" t="s">
        <v>570</v>
      </c>
      <c r="F670" s="561" t="s">
        <v>75</v>
      </c>
      <c r="G670" s="442" t="s">
        <v>674</v>
      </c>
      <c r="H670" s="433" t="s">
        <v>691</v>
      </c>
      <c r="I670" s="562" t="s">
        <v>55</v>
      </c>
      <c r="J670" s="563">
        <v>38.24</v>
      </c>
      <c r="K670" s="563">
        <v>39.39</v>
      </c>
      <c r="L670" s="565" t="s">
        <v>363</v>
      </c>
      <c r="M670" s="565" t="s">
        <v>363</v>
      </c>
    </row>
    <row r="671" spans="1:13">
      <c r="A671" s="288" t="s">
        <v>323</v>
      </c>
      <c r="B671" s="559" t="s">
        <v>31</v>
      </c>
      <c r="C671" s="560" t="s">
        <v>701</v>
      </c>
      <c r="D671" s="560" t="s">
        <v>469</v>
      </c>
      <c r="E671" s="561" t="s">
        <v>570</v>
      </c>
      <c r="F671" s="561" t="s">
        <v>75</v>
      </c>
      <c r="G671" s="442" t="s">
        <v>674</v>
      </c>
      <c r="H671" s="433" t="s">
        <v>693</v>
      </c>
      <c r="I671" s="562" t="s">
        <v>55</v>
      </c>
      <c r="J671" s="563">
        <v>26.73</v>
      </c>
      <c r="K671" s="563">
        <v>58.7</v>
      </c>
      <c r="L671" s="565" t="s">
        <v>363</v>
      </c>
      <c r="M671" s="565" t="s">
        <v>363</v>
      </c>
    </row>
    <row r="672" spans="1:13">
      <c r="A672" s="288" t="s">
        <v>323</v>
      </c>
      <c r="B672" s="559" t="s">
        <v>31</v>
      </c>
      <c r="C672" s="560" t="s">
        <v>701</v>
      </c>
      <c r="D672" s="560" t="s">
        <v>469</v>
      </c>
      <c r="E672" s="561" t="s">
        <v>570</v>
      </c>
      <c r="F672" s="561" t="s">
        <v>75</v>
      </c>
      <c r="G672" s="442" t="s">
        <v>674</v>
      </c>
      <c r="H672" s="433" t="s">
        <v>692</v>
      </c>
      <c r="I672" s="562" t="s">
        <v>55</v>
      </c>
      <c r="J672" s="563">
        <v>36.363639999999997</v>
      </c>
      <c r="K672" s="563">
        <v>36.4</v>
      </c>
      <c r="L672" s="565" t="s">
        <v>363</v>
      </c>
      <c r="M672" s="565" t="s">
        <v>363</v>
      </c>
    </row>
    <row r="673" spans="1:13">
      <c r="A673" s="288" t="s">
        <v>323</v>
      </c>
      <c r="B673" s="559" t="s">
        <v>31</v>
      </c>
      <c r="C673" s="560" t="s">
        <v>701</v>
      </c>
      <c r="D673" s="560" t="s">
        <v>469</v>
      </c>
      <c r="E673" s="561" t="s">
        <v>570</v>
      </c>
      <c r="F673" s="561" t="s">
        <v>75</v>
      </c>
      <c r="G673" s="442" t="s">
        <v>674</v>
      </c>
      <c r="H673" s="433" t="s">
        <v>689</v>
      </c>
      <c r="I673" s="562" t="s">
        <v>54</v>
      </c>
      <c r="J673" s="563">
        <v>62.5</v>
      </c>
      <c r="K673" s="563">
        <v>62.5</v>
      </c>
      <c r="L673" s="565" t="s">
        <v>363</v>
      </c>
      <c r="M673" s="565" t="s">
        <v>363</v>
      </c>
    </row>
    <row r="674" spans="1:13">
      <c r="A674" s="288" t="s">
        <v>323</v>
      </c>
      <c r="B674" s="559" t="s">
        <v>31</v>
      </c>
      <c r="C674" s="560" t="s">
        <v>701</v>
      </c>
      <c r="D674" s="560" t="s">
        <v>469</v>
      </c>
      <c r="E674" s="561" t="s">
        <v>570</v>
      </c>
      <c r="F674" s="561" t="s">
        <v>75</v>
      </c>
      <c r="G674" s="442" t="s">
        <v>674</v>
      </c>
      <c r="H674" s="433" t="s">
        <v>690</v>
      </c>
      <c r="I674" s="562" t="s">
        <v>54</v>
      </c>
      <c r="J674" s="563">
        <v>50</v>
      </c>
      <c r="K674" s="563">
        <v>50</v>
      </c>
      <c r="L674" s="565" t="s">
        <v>363</v>
      </c>
      <c r="M674" s="565" t="s">
        <v>363</v>
      </c>
    </row>
    <row r="675" spans="1:13">
      <c r="A675" s="288" t="s">
        <v>323</v>
      </c>
      <c r="B675" s="559" t="s">
        <v>31</v>
      </c>
      <c r="C675" s="560" t="s">
        <v>701</v>
      </c>
      <c r="D675" s="560" t="s">
        <v>469</v>
      </c>
      <c r="E675" s="561" t="s">
        <v>570</v>
      </c>
      <c r="F675" s="561" t="s">
        <v>75</v>
      </c>
      <c r="G675" s="442" t="s">
        <v>675</v>
      </c>
      <c r="H675" s="433" t="s">
        <v>691</v>
      </c>
      <c r="I675" s="562" t="s">
        <v>54</v>
      </c>
      <c r="J675" s="563">
        <v>100</v>
      </c>
      <c r="K675" s="563">
        <v>100</v>
      </c>
      <c r="L675" s="565" t="s">
        <v>363</v>
      </c>
      <c r="M675" s="565" t="s">
        <v>363</v>
      </c>
    </row>
    <row r="676" spans="1:13">
      <c r="A676" s="288" t="s">
        <v>323</v>
      </c>
      <c r="B676" s="559" t="s">
        <v>31</v>
      </c>
      <c r="C676" s="560" t="s">
        <v>701</v>
      </c>
      <c r="D676" s="560" t="s">
        <v>469</v>
      </c>
      <c r="E676" s="561" t="s">
        <v>570</v>
      </c>
      <c r="F676" s="561" t="s">
        <v>75</v>
      </c>
      <c r="G676" s="442" t="s">
        <v>675</v>
      </c>
      <c r="H676" s="433" t="s">
        <v>693</v>
      </c>
      <c r="I676" s="562" t="s">
        <v>55</v>
      </c>
      <c r="J676" s="563">
        <v>48.27</v>
      </c>
      <c r="K676" s="563">
        <v>50</v>
      </c>
      <c r="L676" s="565" t="s">
        <v>363</v>
      </c>
      <c r="M676" s="565" t="s">
        <v>363</v>
      </c>
    </row>
    <row r="677" spans="1:13">
      <c r="A677" s="288" t="s">
        <v>323</v>
      </c>
      <c r="B677" s="559" t="s">
        <v>31</v>
      </c>
      <c r="C677" s="560" t="s">
        <v>701</v>
      </c>
      <c r="D677" s="560" t="s">
        <v>469</v>
      </c>
      <c r="E677" s="561" t="s">
        <v>570</v>
      </c>
      <c r="F677" s="561" t="s">
        <v>75</v>
      </c>
      <c r="G677" s="442" t="s">
        <v>675</v>
      </c>
      <c r="H677" s="433" t="s">
        <v>692</v>
      </c>
      <c r="I677" s="562" t="s">
        <v>55</v>
      </c>
      <c r="J677" s="563">
        <v>80</v>
      </c>
      <c r="K677" s="563">
        <v>80</v>
      </c>
      <c r="L677" s="565" t="s">
        <v>363</v>
      </c>
      <c r="M677" s="565" t="s">
        <v>363</v>
      </c>
    </row>
    <row r="678" spans="1:13">
      <c r="A678" s="288" t="s">
        <v>323</v>
      </c>
      <c r="B678" s="559" t="s">
        <v>31</v>
      </c>
      <c r="C678" s="560" t="s">
        <v>701</v>
      </c>
      <c r="D678" s="560" t="s">
        <v>469</v>
      </c>
      <c r="E678" s="561" t="s">
        <v>570</v>
      </c>
      <c r="F678" s="561" t="s">
        <v>75</v>
      </c>
      <c r="G678" s="442" t="s">
        <v>675</v>
      </c>
      <c r="H678" s="433" t="s">
        <v>689</v>
      </c>
      <c r="I678" s="562" t="s">
        <v>54</v>
      </c>
      <c r="J678" s="563">
        <v>50</v>
      </c>
      <c r="K678" s="563">
        <v>50</v>
      </c>
      <c r="L678" s="565" t="s">
        <v>363</v>
      </c>
      <c r="M678" s="565" t="s">
        <v>363</v>
      </c>
    </row>
    <row r="679" spans="1:13">
      <c r="A679" s="288" t="s">
        <v>323</v>
      </c>
      <c r="B679" s="559" t="s">
        <v>31</v>
      </c>
      <c r="C679" s="560" t="s">
        <v>701</v>
      </c>
      <c r="D679" s="560" t="s">
        <v>469</v>
      </c>
      <c r="E679" s="561" t="s">
        <v>570</v>
      </c>
      <c r="F679" s="561" t="s">
        <v>75</v>
      </c>
      <c r="G679" s="442" t="s">
        <v>677</v>
      </c>
      <c r="H679" s="433" t="s">
        <v>691</v>
      </c>
      <c r="I679" s="562" t="s">
        <v>55</v>
      </c>
      <c r="J679" s="563">
        <v>13.43</v>
      </c>
      <c r="K679" s="563">
        <v>64.400000000000006</v>
      </c>
      <c r="L679" s="565" t="s">
        <v>363</v>
      </c>
      <c r="M679" s="565" t="s">
        <v>363</v>
      </c>
    </row>
    <row r="680" spans="1:13">
      <c r="A680" s="288" t="s">
        <v>323</v>
      </c>
      <c r="B680" s="559" t="s">
        <v>31</v>
      </c>
      <c r="C680" s="560" t="s">
        <v>701</v>
      </c>
      <c r="D680" s="560" t="s">
        <v>469</v>
      </c>
      <c r="E680" s="561" t="s">
        <v>570</v>
      </c>
      <c r="F680" s="561" t="s">
        <v>75</v>
      </c>
      <c r="G680" s="442" t="s">
        <v>677</v>
      </c>
      <c r="H680" s="433" t="s">
        <v>693</v>
      </c>
      <c r="I680" s="562" t="s">
        <v>55</v>
      </c>
      <c r="J680" s="563">
        <v>15.03</v>
      </c>
      <c r="K680" s="563">
        <v>50</v>
      </c>
      <c r="L680" s="565" t="s">
        <v>363</v>
      </c>
      <c r="M680" s="565" t="s">
        <v>363</v>
      </c>
    </row>
    <row r="681" spans="1:13">
      <c r="A681" s="288" t="s">
        <v>323</v>
      </c>
      <c r="B681" s="559" t="s">
        <v>31</v>
      </c>
      <c r="C681" s="560" t="s">
        <v>701</v>
      </c>
      <c r="D681" s="560" t="s">
        <v>469</v>
      </c>
      <c r="E681" s="561" t="s">
        <v>570</v>
      </c>
      <c r="F681" s="561" t="s">
        <v>75</v>
      </c>
      <c r="G681" s="442" t="s">
        <v>673</v>
      </c>
      <c r="H681" s="433" t="s">
        <v>691</v>
      </c>
      <c r="I681" s="562" t="s">
        <v>55</v>
      </c>
      <c r="J681" s="563">
        <v>75</v>
      </c>
      <c r="K681" s="563">
        <v>75</v>
      </c>
      <c r="L681" s="565" t="s">
        <v>363</v>
      </c>
      <c r="M681" s="565" t="s">
        <v>363</v>
      </c>
    </row>
    <row r="682" spans="1:13">
      <c r="A682" s="288" t="s">
        <v>323</v>
      </c>
      <c r="B682" s="559" t="s">
        <v>31</v>
      </c>
      <c r="C682" s="560" t="s">
        <v>701</v>
      </c>
      <c r="D682" s="560" t="s">
        <v>469</v>
      </c>
      <c r="E682" s="561" t="s">
        <v>570</v>
      </c>
      <c r="F682" s="561" t="s">
        <v>75</v>
      </c>
      <c r="G682" s="442" t="s">
        <v>673</v>
      </c>
      <c r="H682" s="433" t="s">
        <v>693</v>
      </c>
      <c r="I682" s="562" t="s">
        <v>54</v>
      </c>
      <c r="J682" s="563">
        <v>0</v>
      </c>
      <c r="K682" s="563">
        <v>0</v>
      </c>
      <c r="L682" s="565" t="s">
        <v>363</v>
      </c>
      <c r="M682" s="565" t="s">
        <v>363</v>
      </c>
    </row>
    <row r="683" spans="1:13">
      <c r="A683" s="288" t="s">
        <v>323</v>
      </c>
      <c r="B683" s="559" t="s">
        <v>31</v>
      </c>
      <c r="C683" s="560" t="s">
        <v>470</v>
      </c>
      <c r="D683" s="560" t="s">
        <v>471</v>
      </c>
      <c r="E683" s="561" t="s">
        <v>570</v>
      </c>
      <c r="F683" s="561" t="s">
        <v>75</v>
      </c>
      <c r="G683" s="442" t="s">
        <v>672</v>
      </c>
      <c r="H683" s="433" t="s">
        <v>689</v>
      </c>
      <c r="I683" s="562" t="s">
        <v>54</v>
      </c>
      <c r="J683" s="563">
        <v>0</v>
      </c>
      <c r="K683" s="563">
        <v>0</v>
      </c>
      <c r="L683" s="564">
        <v>0</v>
      </c>
      <c r="M683" s="565" t="s">
        <v>363</v>
      </c>
    </row>
    <row r="684" spans="1:13">
      <c r="A684" s="288" t="s">
        <v>323</v>
      </c>
      <c r="B684" s="559" t="s">
        <v>31</v>
      </c>
      <c r="C684" s="560" t="s">
        <v>470</v>
      </c>
      <c r="D684" s="560" t="s">
        <v>471</v>
      </c>
      <c r="E684" s="561" t="s">
        <v>570</v>
      </c>
      <c r="F684" s="561" t="s">
        <v>75</v>
      </c>
      <c r="G684" s="442" t="s">
        <v>672</v>
      </c>
      <c r="H684" s="433" t="s">
        <v>690</v>
      </c>
      <c r="I684" s="562" t="s">
        <v>55</v>
      </c>
      <c r="J684" s="563">
        <v>16.670000000000002</v>
      </c>
      <c r="K684" s="563">
        <v>16.7</v>
      </c>
      <c r="L684" s="564">
        <v>0</v>
      </c>
      <c r="M684" s="565" t="s">
        <v>363</v>
      </c>
    </row>
    <row r="685" spans="1:13">
      <c r="A685" s="288" t="s">
        <v>323</v>
      </c>
      <c r="B685" s="559" t="s">
        <v>31</v>
      </c>
      <c r="C685" s="560" t="s">
        <v>470</v>
      </c>
      <c r="D685" s="560" t="s">
        <v>471</v>
      </c>
      <c r="E685" s="561" t="s">
        <v>570</v>
      </c>
      <c r="F685" s="561" t="s">
        <v>75</v>
      </c>
      <c r="G685" s="442" t="s">
        <v>671</v>
      </c>
      <c r="H685" s="433" t="s">
        <v>691</v>
      </c>
      <c r="I685" s="562" t="s">
        <v>55</v>
      </c>
      <c r="J685" s="563">
        <v>0</v>
      </c>
      <c r="K685" s="563">
        <v>0</v>
      </c>
      <c r="L685" s="564">
        <v>0</v>
      </c>
      <c r="M685" s="565" t="s">
        <v>363</v>
      </c>
    </row>
    <row r="686" spans="1:13">
      <c r="A686" s="288" t="s">
        <v>323</v>
      </c>
      <c r="B686" s="559" t="s">
        <v>31</v>
      </c>
      <c r="C686" s="560" t="s">
        <v>470</v>
      </c>
      <c r="D686" s="560" t="s">
        <v>471</v>
      </c>
      <c r="E686" s="561" t="s">
        <v>570</v>
      </c>
      <c r="F686" s="561" t="s">
        <v>75</v>
      </c>
      <c r="G686" s="442" t="s">
        <v>671</v>
      </c>
      <c r="H686" s="433" t="s">
        <v>692</v>
      </c>
      <c r="I686" s="562" t="s">
        <v>54</v>
      </c>
      <c r="J686" s="563">
        <v>100</v>
      </c>
      <c r="K686" s="563">
        <v>100</v>
      </c>
      <c r="L686" s="564">
        <v>0</v>
      </c>
      <c r="M686" s="565" t="s">
        <v>363</v>
      </c>
    </row>
    <row r="687" spans="1:13">
      <c r="A687" s="288" t="s">
        <v>323</v>
      </c>
      <c r="B687" s="559" t="s">
        <v>31</v>
      </c>
      <c r="C687" s="560" t="s">
        <v>470</v>
      </c>
      <c r="D687" s="560" t="s">
        <v>471</v>
      </c>
      <c r="E687" s="561" t="s">
        <v>570</v>
      </c>
      <c r="F687" s="561" t="s">
        <v>75</v>
      </c>
      <c r="G687" s="442" t="s">
        <v>679</v>
      </c>
      <c r="H687" s="433" t="s">
        <v>692</v>
      </c>
      <c r="I687" s="562" t="s">
        <v>54</v>
      </c>
      <c r="J687" s="563">
        <v>100</v>
      </c>
      <c r="K687" s="563">
        <v>100</v>
      </c>
      <c r="L687" s="564">
        <v>0</v>
      </c>
      <c r="M687" s="565" t="s">
        <v>363</v>
      </c>
    </row>
    <row r="688" spans="1:13">
      <c r="A688" s="288" t="s">
        <v>323</v>
      </c>
      <c r="B688" s="559" t="s">
        <v>31</v>
      </c>
      <c r="C688" s="560" t="s">
        <v>470</v>
      </c>
      <c r="D688" s="560" t="s">
        <v>471</v>
      </c>
      <c r="E688" s="561" t="s">
        <v>570</v>
      </c>
      <c r="F688" s="561" t="s">
        <v>75</v>
      </c>
      <c r="G688" s="442" t="s">
        <v>678</v>
      </c>
      <c r="H688" s="433" t="s">
        <v>691</v>
      </c>
      <c r="I688" s="562" t="s">
        <v>55</v>
      </c>
      <c r="J688" s="563">
        <v>0</v>
      </c>
      <c r="K688" s="563">
        <v>0</v>
      </c>
      <c r="L688" s="564">
        <v>0</v>
      </c>
      <c r="M688" s="565" t="s">
        <v>363</v>
      </c>
    </row>
    <row r="689" spans="1:13">
      <c r="A689" s="288" t="s">
        <v>323</v>
      </c>
      <c r="B689" s="559" t="s">
        <v>31</v>
      </c>
      <c r="C689" s="560" t="s">
        <v>470</v>
      </c>
      <c r="D689" s="560" t="s">
        <v>471</v>
      </c>
      <c r="E689" s="561" t="s">
        <v>570</v>
      </c>
      <c r="F689" s="561" t="s">
        <v>75</v>
      </c>
      <c r="G689" s="442" t="s">
        <v>678</v>
      </c>
      <c r="H689" s="433" t="s">
        <v>693</v>
      </c>
      <c r="I689" s="562" t="s">
        <v>55</v>
      </c>
      <c r="J689" s="563">
        <v>30.77</v>
      </c>
      <c r="K689" s="563">
        <v>33.299999999999997</v>
      </c>
      <c r="L689" s="564">
        <v>0</v>
      </c>
      <c r="M689" s="565" t="s">
        <v>363</v>
      </c>
    </row>
    <row r="690" spans="1:13">
      <c r="A690" s="288" t="s">
        <v>323</v>
      </c>
      <c r="B690" s="559" t="s">
        <v>31</v>
      </c>
      <c r="C690" s="560" t="s">
        <v>470</v>
      </c>
      <c r="D690" s="560" t="s">
        <v>471</v>
      </c>
      <c r="E690" s="561" t="s">
        <v>570</v>
      </c>
      <c r="F690" s="561" t="s">
        <v>75</v>
      </c>
      <c r="G690" s="442" t="s">
        <v>678</v>
      </c>
      <c r="H690" s="433" t="s">
        <v>692</v>
      </c>
      <c r="I690" s="562" t="s">
        <v>54</v>
      </c>
      <c r="J690" s="563">
        <v>25</v>
      </c>
      <c r="K690" s="563">
        <v>25</v>
      </c>
      <c r="L690" s="564">
        <v>0</v>
      </c>
      <c r="M690" s="565" t="s">
        <v>363</v>
      </c>
    </row>
    <row r="691" spans="1:13">
      <c r="A691" s="288" t="s">
        <v>323</v>
      </c>
      <c r="B691" s="559" t="s">
        <v>31</v>
      </c>
      <c r="C691" s="560" t="s">
        <v>470</v>
      </c>
      <c r="D691" s="560" t="s">
        <v>471</v>
      </c>
      <c r="E691" s="561" t="s">
        <v>570</v>
      </c>
      <c r="F691" s="561" t="s">
        <v>75</v>
      </c>
      <c r="G691" s="442" t="s">
        <v>674</v>
      </c>
      <c r="H691" s="433" t="s">
        <v>691</v>
      </c>
      <c r="I691" s="562" t="s">
        <v>55</v>
      </c>
      <c r="J691" s="563">
        <v>38.24</v>
      </c>
      <c r="K691" s="563">
        <v>39.39</v>
      </c>
      <c r="L691" s="564">
        <v>0</v>
      </c>
      <c r="M691" s="565" t="s">
        <v>363</v>
      </c>
    </row>
    <row r="692" spans="1:13">
      <c r="A692" s="288" t="s">
        <v>323</v>
      </c>
      <c r="B692" s="559" t="s">
        <v>31</v>
      </c>
      <c r="C692" s="560" t="s">
        <v>470</v>
      </c>
      <c r="D692" s="560" t="s">
        <v>471</v>
      </c>
      <c r="E692" s="561" t="s">
        <v>570</v>
      </c>
      <c r="F692" s="561" t="s">
        <v>75</v>
      </c>
      <c r="G692" s="442" t="s">
        <v>674</v>
      </c>
      <c r="H692" s="433" t="s">
        <v>693</v>
      </c>
      <c r="I692" s="562" t="s">
        <v>55</v>
      </c>
      <c r="J692" s="563">
        <v>26.73</v>
      </c>
      <c r="K692" s="563">
        <v>58.7</v>
      </c>
      <c r="L692" s="564">
        <v>0.31</v>
      </c>
      <c r="M692" s="565" t="s">
        <v>363</v>
      </c>
    </row>
    <row r="693" spans="1:13">
      <c r="A693" s="288" t="s">
        <v>323</v>
      </c>
      <c r="B693" s="559" t="s">
        <v>31</v>
      </c>
      <c r="C693" s="560" t="s">
        <v>470</v>
      </c>
      <c r="D693" s="560" t="s">
        <v>471</v>
      </c>
      <c r="E693" s="561" t="s">
        <v>570</v>
      </c>
      <c r="F693" s="561" t="s">
        <v>75</v>
      </c>
      <c r="G693" s="442" t="s">
        <v>674</v>
      </c>
      <c r="H693" s="433" t="s">
        <v>692</v>
      </c>
      <c r="I693" s="562" t="s">
        <v>55</v>
      </c>
      <c r="J693" s="563">
        <v>36.363639999999997</v>
      </c>
      <c r="K693" s="563">
        <v>36.4</v>
      </c>
      <c r="L693" s="564">
        <v>0.21</v>
      </c>
      <c r="M693" s="565" t="s">
        <v>363</v>
      </c>
    </row>
    <row r="694" spans="1:13">
      <c r="A694" s="288" t="s">
        <v>323</v>
      </c>
      <c r="B694" s="559" t="s">
        <v>31</v>
      </c>
      <c r="C694" s="560" t="s">
        <v>470</v>
      </c>
      <c r="D694" s="560" t="s">
        <v>471</v>
      </c>
      <c r="E694" s="561" t="s">
        <v>570</v>
      </c>
      <c r="F694" s="561" t="s">
        <v>75</v>
      </c>
      <c r="G694" s="442" t="s">
        <v>674</v>
      </c>
      <c r="H694" s="433" t="s">
        <v>689</v>
      </c>
      <c r="I694" s="562" t="s">
        <v>54</v>
      </c>
      <c r="J694" s="563">
        <v>62.5</v>
      </c>
      <c r="K694" s="563">
        <v>62.5</v>
      </c>
      <c r="L694" s="564">
        <v>0.37</v>
      </c>
      <c r="M694" s="565" t="s">
        <v>363</v>
      </c>
    </row>
    <row r="695" spans="1:13">
      <c r="A695" s="288" t="s">
        <v>323</v>
      </c>
      <c r="B695" s="559" t="s">
        <v>31</v>
      </c>
      <c r="C695" s="560" t="s">
        <v>470</v>
      </c>
      <c r="D695" s="560" t="s">
        <v>471</v>
      </c>
      <c r="E695" s="561" t="s">
        <v>570</v>
      </c>
      <c r="F695" s="561" t="s">
        <v>75</v>
      </c>
      <c r="G695" s="442" t="s">
        <v>674</v>
      </c>
      <c r="H695" s="433" t="s">
        <v>690</v>
      </c>
      <c r="I695" s="562" t="s">
        <v>54</v>
      </c>
      <c r="J695" s="563">
        <v>50</v>
      </c>
      <c r="K695" s="563">
        <v>50</v>
      </c>
      <c r="L695" s="564">
        <v>0</v>
      </c>
      <c r="M695" s="565" t="s">
        <v>363</v>
      </c>
    </row>
    <row r="696" spans="1:13">
      <c r="A696" s="288" t="s">
        <v>323</v>
      </c>
      <c r="B696" s="559" t="s">
        <v>31</v>
      </c>
      <c r="C696" s="560" t="s">
        <v>470</v>
      </c>
      <c r="D696" s="560" t="s">
        <v>471</v>
      </c>
      <c r="E696" s="561" t="s">
        <v>570</v>
      </c>
      <c r="F696" s="561" t="s">
        <v>75</v>
      </c>
      <c r="G696" s="442" t="s">
        <v>675</v>
      </c>
      <c r="H696" s="433" t="s">
        <v>691</v>
      </c>
      <c r="I696" s="562" t="s">
        <v>54</v>
      </c>
      <c r="J696" s="563">
        <v>100</v>
      </c>
      <c r="K696" s="563">
        <v>100</v>
      </c>
      <c r="L696" s="564">
        <v>0</v>
      </c>
      <c r="M696" s="565" t="s">
        <v>363</v>
      </c>
    </row>
    <row r="697" spans="1:13">
      <c r="A697" s="288" t="s">
        <v>323</v>
      </c>
      <c r="B697" s="559" t="s">
        <v>31</v>
      </c>
      <c r="C697" s="560" t="s">
        <v>470</v>
      </c>
      <c r="D697" s="560" t="s">
        <v>471</v>
      </c>
      <c r="E697" s="561" t="s">
        <v>570</v>
      </c>
      <c r="F697" s="561" t="s">
        <v>75</v>
      </c>
      <c r="G697" s="442" t="s">
        <v>675</v>
      </c>
      <c r="H697" s="433" t="s">
        <v>693</v>
      </c>
      <c r="I697" s="562" t="s">
        <v>55</v>
      </c>
      <c r="J697" s="563">
        <v>48.27</v>
      </c>
      <c r="K697" s="563">
        <v>50</v>
      </c>
      <c r="L697" s="564">
        <v>0.16</v>
      </c>
      <c r="M697" s="565" t="s">
        <v>363</v>
      </c>
    </row>
    <row r="698" spans="1:13">
      <c r="A698" s="288" t="s">
        <v>323</v>
      </c>
      <c r="B698" s="559" t="s">
        <v>31</v>
      </c>
      <c r="C698" s="560" t="s">
        <v>470</v>
      </c>
      <c r="D698" s="560" t="s">
        <v>471</v>
      </c>
      <c r="E698" s="561" t="s">
        <v>570</v>
      </c>
      <c r="F698" s="561" t="s">
        <v>75</v>
      </c>
      <c r="G698" s="442" t="s">
        <v>675</v>
      </c>
      <c r="H698" s="433" t="s">
        <v>692</v>
      </c>
      <c r="I698" s="562" t="s">
        <v>55</v>
      </c>
      <c r="J698" s="563">
        <v>80</v>
      </c>
      <c r="K698" s="563">
        <v>80</v>
      </c>
      <c r="L698" s="564">
        <v>0.16</v>
      </c>
      <c r="M698" s="565" t="s">
        <v>363</v>
      </c>
    </row>
    <row r="699" spans="1:13">
      <c r="A699" s="288" t="s">
        <v>323</v>
      </c>
      <c r="B699" s="559" t="s">
        <v>31</v>
      </c>
      <c r="C699" s="560" t="s">
        <v>470</v>
      </c>
      <c r="D699" s="560" t="s">
        <v>471</v>
      </c>
      <c r="E699" s="561" t="s">
        <v>570</v>
      </c>
      <c r="F699" s="561" t="s">
        <v>75</v>
      </c>
      <c r="G699" s="442" t="s">
        <v>675</v>
      </c>
      <c r="H699" s="433" t="s">
        <v>689</v>
      </c>
      <c r="I699" s="562" t="s">
        <v>54</v>
      </c>
      <c r="J699" s="563">
        <v>50</v>
      </c>
      <c r="K699" s="563">
        <v>50</v>
      </c>
      <c r="L699" s="564">
        <v>0</v>
      </c>
      <c r="M699" s="565" t="s">
        <v>363</v>
      </c>
    </row>
    <row r="700" spans="1:13">
      <c r="A700" s="288" t="s">
        <v>323</v>
      </c>
      <c r="B700" s="559" t="s">
        <v>31</v>
      </c>
      <c r="C700" s="560" t="s">
        <v>470</v>
      </c>
      <c r="D700" s="560" t="s">
        <v>471</v>
      </c>
      <c r="E700" s="561" t="s">
        <v>570</v>
      </c>
      <c r="F700" s="561" t="s">
        <v>75</v>
      </c>
      <c r="G700" s="442" t="s">
        <v>677</v>
      </c>
      <c r="H700" s="433" t="s">
        <v>691</v>
      </c>
      <c r="I700" s="562" t="s">
        <v>55</v>
      </c>
      <c r="J700" s="563">
        <v>13.43</v>
      </c>
      <c r="K700" s="563">
        <v>64.400000000000006</v>
      </c>
      <c r="L700" s="564">
        <v>0</v>
      </c>
      <c r="M700" s="565" t="s">
        <v>363</v>
      </c>
    </row>
    <row r="701" spans="1:13">
      <c r="A701" s="288" t="s">
        <v>323</v>
      </c>
      <c r="B701" s="559" t="s">
        <v>31</v>
      </c>
      <c r="C701" s="560" t="s">
        <v>470</v>
      </c>
      <c r="D701" s="560" t="s">
        <v>471</v>
      </c>
      <c r="E701" s="561" t="s">
        <v>570</v>
      </c>
      <c r="F701" s="561" t="s">
        <v>75</v>
      </c>
      <c r="G701" s="442" t="s">
        <v>677</v>
      </c>
      <c r="H701" s="433" t="s">
        <v>693</v>
      </c>
      <c r="I701" s="562" t="s">
        <v>55</v>
      </c>
      <c r="J701" s="563">
        <v>15.03</v>
      </c>
      <c r="K701" s="563">
        <v>50</v>
      </c>
      <c r="L701" s="564">
        <v>0</v>
      </c>
      <c r="M701" s="565" t="s">
        <v>363</v>
      </c>
    </row>
    <row r="702" spans="1:13">
      <c r="A702" s="288" t="s">
        <v>323</v>
      </c>
      <c r="B702" s="559" t="s">
        <v>31</v>
      </c>
      <c r="C702" s="560" t="s">
        <v>470</v>
      </c>
      <c r="D702" s="560" t="s">
        <v>471</v>
      </c>
      <c r="E702" s="561" t="s">
        <v>570</v>
      </c>
      <c r="F702" s="561" t="s">
        <v>75</v>
      </c>
      <c r="G702" s="442" t="s">
        <v>673</v>
      </c>
      <c r="H702" s="433" t="s">
        <v>691</v>
      </c>
      <c r="I702" s="562" t="s">
        <v>55</v>
      </c>
      <c r="J702" s="563">
        <v>75</v>
      </c>
      <c r="K702" s="563">
        <v>75</v>
      </c>
      <c r="L702" s="564">
        <v>0</v>
      </c>
      <c r="M702" s="565" t="s">
        <v>363</v>
      </c>
    </row>
    <row r="703" spans="1:13">
      <c r="A703" s="288" t="s">
        <v>323</v>
      </c>
      <c r="B703" s="559" t="s">
        <v>31</v>
      </c>
      <c r="C703" s="560" t="s">
        <v>470</v>
      </c>
      <c r="D703" s="560" t="s">
        <v>471</v>
      </c>
      <c r="E703" s="561" t="s">
        <v>570</v>
      </c>
      <c r="F703" s="561" t="s">
        <v>75</v>
      </c>
      <c r="G703" s="442" t="s">
        <v>673</v>
      </c>
      <c r="H703" s="433" t="s">
        <v>693</v>
      </c>
      <c r="I703" s="562" t="s">
        <v>54</v>
      </c>
      <c r="J703" s="563">
        <v>0</v>
      </c>
      <c r="K703" s="563">
        <v>0</v>
      </c>
      <c r="L703" s="564">
        <v>0</v>
      </c>
      <c r="M703" s="565" t="s">
        <v>363</v>
      </c>
    </row>
    <row r="704" spans="1:13">
      <c r="A704" s="288" t="s">
        <v>323</v>
      </c>
      <c r="B704" s="559" t="s">
        <v>31</v>
      </c>
      <c r="C704" s="560" t="s">
        <v>470</v>
      </c>
      <c r="D704" s="560" t="s">
        <v>488</v>
      </c>
      <c r="E704" s="561" t="s">
        <v>570</v>
      </c>
      <c r="F704" s="561" t="s">
        <v>75</v>
      </c>
      <c r="G704" s="442" t="s">
        <v>672</v>
      </c>
      <c r="H704" s="433" t="s">
        <v>689</v>
      </c>
      <c r="I704" s="562" t="s">
        <v>54</v>
      </c>
      <c r="J704" s="563">
        <v>0</v>
      </c>
      <c r="K704" s="563">
        <v>0</v>
      </c>
      <c r="L704" s="564">
        <v>0</v>
      </c>
      <c r="M704" s="565" t="s">
        <v>363</v>
      </c>
    </row>
    <row r="705" spans="1:13">
      <c r="A705" s="288" t="s">
        <v>323</v>
      </c>
      <c r="B705" s="559" t="s">
        <v>31</v>
      </c>
      <c r="C705" s="560" t="s">
        <v>470</v>
      </c>
      <c r="D705" s="560" t="s">
        <v>488</v>
      </c>
      <c r="E705" s="561" t="s">
        <v>570</v>
      </c>
      <c r="F705" s="561" t="s">
        <v>75</v>
      </c>
      <c r="G705" s="442" t="s">
        <v>672</v>
      </c>
      <c r="H705" s="433" t="s">
        <v>690</v>
      </c>
      <c r="I705" s="562" t="s">
        <v>55</v>
      </c>
      <c r="J705" s="563">
        <v>16.670000000000002</v>
      </c>
      <c r="K705" s="563">
        <v>16.7</v>
      </c>
      <c r="L705" s="564">
        <v>0</v>
      </c>
      <c r="M705" s="565" t="s">
        <v>363</v>
      </c>
    </row>
    <row r="706" spans="1:13">
      <c r="A706" s="288" t="s">
        <v>323</v>
      </c>
      <c r="B706" s="559" t="s">
        <v>31</v>
      </c>
      <c r="C706" s="560" t="s">
        <v>470</v>
      </c>
      <c r="D706" s="560" t="s">
        <v>488</v>
      </c>
      <c r="E706" s="561" t="s">
        <v>570</v>
      </c>
      <c r="F706" s="561" t="s">
        <v>75</v>
      </c>
      <c r="G706" s="442" t="s">
        <v>671</v>
      </c>
      <c r="H706" s="433" t="s">
        <v>691</v>
      </c>
      <c r="I706" s="562" t="s">
        <v>55</v>
      </c>
      <c r="J706" s="563">
        <v>0</v>
      </c>
      <c r="K706" s="563">
        <v>0</v>
      </c>
      <c r="L706" s="564">
        <v>0</v>
      </c>
      <c r="M706" s="565" t="s">
        <v>363</v>
      </c>
    </row>
    <row r="707" spans="1:13">
      <c r="A707" s="288" t="s">
        <v>323</v>
      </c>
      <c r="B707" s="559" t="s">
        <v>31</v>
      </c>
      <c r="C707" s="560" t="s">
        <v>470</v>
      </c>
      <c r="D707" s="560" t="s">
        <v>488</v>
      </c>
      <c r="E707" s="561" t="s">
        <v>570</v>
      </c>
      <c r="F707" s="561" t="s">
        <v>75</v>
      </c>
      <c r="G707" s="442" t="s">
        <v>671</v>
      </c>
      <c r="H707" s="433" t="s">
        <v>692</v>
      </c>
      <c r="I707" s="562" t="s">
        <v>54</v>
      </c>
      <c r="J707" s="563">
        <v>100</v>
      </c>
      <c r="K707" s="563">
        <v>100</v>
      </c>
      <c r="L707" s="564">
        <v>0</v>
      </c>
      <c r="M707" s="565" t="s">
        <v>363</v>
      </c>
    </row>
    <row r="708" spans="1:13">
      <c r="A708" s="288" t="s">
        <v>323</v>
      </c>
      <c r="B708" s="559" t="s">
        <v>31</v>
      </c>
      <c r="C708" s="560" t="s">
        <v>470</v>
      </c>
      <c r="D708" s="560" t="s">
        <v>488</v>
      </c>
      <c r="E708" s="561" t="s">
        <v>570</v>
      </c>
      <c r="F708" s="561" t="s">
        <v>75</v>
      </c>
      <c r="G708" s="442" t="s">
        <v>679</v>
      </c>
      <c r="H708" s="433" t="s">
        <v>692</v>
      </c>
      <c r="I708" s="562" t="s">
        <v>54</v>
      </c>
      <c r="J708" s="563">
        <v>100</v>
      </c>
      <c r="K708" s="563">
        <v>100</v>
      </c>
      <c r="L708" s="564">
        <v>0</v>
      </c>
      <c r="M708" s="565" t="s">
        <v>363</v>
      </c>
    </row>
    <row r="709" spans="1:13">
      <c r="A709" s="288" t="s">
        <v>323</v>
      </c>
      <c r="B709" s="559" t="s">
        <v>31</v>
      </c>
      <c r="C709" s="560" t="s">
        <v>470</v>
      </c>
      <c r="D709" s="560" t="s">
        <v>488</v>
      </c>
      <c r="E709" s="561" t="s">
        <v>570</v>
      </c>
      <c r="F709" s="561" t="s">
        <v>75</v>
      </c>
      <c r="G709" s="442" t="s">
        <v>678</v>
      </c>
      <c r="H709" s="433" t="s">
        <v>691</v>
      </c>
      <c r="I709" s="562" t="s">
        <v>55</v>
      </c>
      <c r="J709" s="563">
        <v>0</v>
      </c>
      <c r="K709" s="563">
        <v>0</v>
      </c>
      <c r="L709" s="564">
        <v>0</v>
      </c>
      <c r="M709" s="565" t="s">
        <v>363</v>
      </c>
    </row>
    <row r="710" spans="1:13">
      <c r="A710" s="288" t="s">
        <v>323</v>
      </c>
      <c r="B710" s="559" t="s">
        <v>31</v>
      </c>
      <c r="C710" s="560" t="s">
        <v>470</v>
      </c>
      <c r="D710" s="560" t="s">
        <v>488</v>
      </c>
      <c r="E710" s="561" t="s">
        <v>570</v>
      </c>
      <c r="F710" s="561" t="s">
        <v>75</v>
      </c>
      <c r="G710" s="442" t="s">
        <v>678</v>
      </c>
      <c r="H710" s="433" t="s">
        <v>693</v>
      </c>
      <c r="I710" s="562" t="s">
        <v>55</v>
      </c>
      <c r="J710" s="563">
        <v>30.77</v>
      </c>
      <c r="K710" s="563">
        <v>33.299999999999997</v>
      </c>
      <c r="L710" s="564">
        <v>0</v>
      </c>
      <c r="M710" s="565" t="s">
        <v>363</v>
      </c>
    </row>
    <row r="711" spans="1:13">
      <c r="A711" s="288" t="s">
        <v>323</v>
      </c>
      <c r="B711" s="559" t="s">
        <v>31</v>
      </c>
      <c r="C711" s="560" t="s">
        <v>470</v>
      </c>
      <c r="D711" s="560" t="s">
        <v>488</v>
      </c>
      <c r="E711" s="561" t="s">
        <v>570</v>
      </c>
      <c r="F711" s="561" t="s">
        <v>75</v>
      </c>
      <c r="G711" s="442" t="s">
        <v>678</v>
      </c>
      <c r="H711" s="433" t="s">
        <v>692</v>
      </c>
      <c r="I711" s="562" t="s">
        <v>54</v>
      </c>
      <c r="J711" s="563">
        <v>25</v>
      </c>
      <c r="K711" s="563">
        <v>25</v>
      </c>
      <c r="L711" s="564">
        <v>0</v>
      </c>
      <c r="M711" s="565" t="s">
        <v>363</v>
      </c>
    </row>
    <row r="712" spans="1:13">
      <c r="A712" s="288" t="s">
        <v>323</v>
      </c>
      <c r="B712" s="559" t="s">
        <v>31</v>
      </c>
      <c r="C712" s="560" t="s">
        <v>470</v>
      </c>
      <c r="D712" s="560" t="s">
        <v>488</v>
      </c>
      <c r="E712" s="561" t="s">
        <v>570</v>
      </c>
      <c r="F712" s="561" t="s">
        <v>75</v>
      </c>
      <c r="G712" s="442" t="s">
        <v>674</v>
      </c>
      <c r="H712" s="433" t="s">
        <v>691</v>
      </c>
      <c r="I712" s="562" t="s">
        <v>55</v>
      </c>
      <c r="J712" s="563">
        <v>38.24</v>
      </c>
      <c r="K712" s="563">
        <v>39.39</v>
      </c>
      <c r="L712" s="564">
        <v>0</v>
      </c>
      <c r="M712" s="565" t="s">
        <v>363</v>
      </c>
    </row>
    <row r="713" spans="1:13">
      <c r="A713" s="288" t="s">
        <v>323</v>
      </c>
      <c r="B713" s="559" t="s">
        <v>31</v>
      </c>
      <c r="C713" s="560" t="s">
        <v>470</v>
      </c>
      <c r="D713" s="560" t="s">
        <v>488</v>
      </c>
      <c r="E713" s="561" t="s">
        <v>570</v>
      </c>
      <c r="F713" s="561" t="s">
        <v>75</v>
      </c>
      <c r="G713" s="442" t="s">
        <v>674</v>
      </c>
      <c r="H713" s="433" t="s">
        <v>693</v>
      </c>
      <c r="I713" s="562" t="s">
        <v>55</v>
      </c>
      <c r="J713" s="563">
        <v>26.73</v>
      </c>
      <c r="K713" s="563">
        <v>58.7</v>
      </c>
      <c r="L713" s="564">
        <v>0.42</v>
      </c>
      <c r="M713" s="565" t="s">
        <v>363</v>
      </c>
    </row>
    <row r="714" spans="1:13">
      <c r="A714" s="288" t="s">
        <v>323</v>
      </c>
      <c r="B714" s="559" t="s">
        <v>31</v>
      </c>
      <c r="C714" s="560" t="s">
        <v>470</v>
      </c>
      <c r="D714" s="560" t="s">
        <v>488</v>
      </c>
      <c r="E714" s="561" t="s">
        <v>570</v>
      </c>
      <c r="F714" s="561" t="s">
        <v>75</v>
      </c>
      <c r="G714" s="442" t="s">
        <v>674</v>
      </c>
      <c r="H714" s="433" t="s">
        <v>692</v>
      </c>
      <c r="I714" s="562" t="s">
        <v>55</v>
      </c>
      <c r="J714" s="563">
        <v>36.363639999999997</v>
      </c>
      <c r="K714" s="563">
        <v>36.4</v>
      </c>
      <c r="L714" s="564">
        <v>0.21</v>
      </c>
      <c r="M714" s="565" t="s">
        <v>363</v>
      </c>
    </row>
    <row r="715" spans="1:13">
      <c r="A715" s="288" t="s">
        <v>323</v>
      </c>
      <c r="B715" s="559" t="s">
        <v>31</v>
      </c>
      <c r="C715" s="560" t="s">
        <v>470</v>
      </c>
      <c r="D715" s="560" t="s">
        <v>488</v>
      </c>
      <c r="E715" s="561" t="s">
        <v>570</v>
      </c>
      <c r="F715" s="561" t="s">
        <v>75</v>
      </c>
      <c r="G715" s="442" t="s">
        <v>674</v>
      </c>
      <c r="H715" s="433" t="s">
        <v>689</v>
      </c>
      <c r="I715" s="562" t="s">
        <v>54</v>
      </c>
      <c r="J715" s="563">
        <v>62.5</v>
      </c>
      <c r="K715" s="563">
        <v>62.5</v>
      </c>
      <c r="L715" s="564">
        <v>0.34</v>
      </c>
      <c r="M715" s="565" t="s">
        <v>363</v>
      </c>
    </row>
    <row r="716" spans="1:13">
      <c r="A716" s="288" t="s">
        <v>323</v>
      </c>
      <c r="B716" s="559" t="s">
        <v>31</v>
      </c>
      <c r="C716" s="560" t="s">
        <v>470</v>
      </c>
      <c r="D716" s="560" t="s">
        <v>488</v>
      </c>
      <c r="E716" s="561" t="s">
        <v>570</v>
      </c>
      <c r="F716" s="561" t="s">
        <v>75</v>
      </c>
      <c r="G716" s="442" t="s">
        <v>674</v>
      </c>
      <c r="H716" s="433" t="s">
        <v>690</v>
      </c>
      <c r="I716" s="562" t="s">
        <v>54</v>
      </c>
      <c r="J716" s="563">
        <v>50</v>
      </c>
      <c r="K716" s="563">
        <v>50</v>
      </c>
      <c r="L716" s="564">
        <v>0</v>
      </c>
      <c r="M716" s="565" t="s">
        <v>363</v>
      </c>
    </row>
    <row r="717" spans="1:13">
      <c r="A717" s="288" t="s">
        <v>323</v>
      </c>
      <c r="B717" s="559" t="s">
        <v>31</v>
      </c>
      <c r="C717" s="560" t="s">
        <v>470</v>
      </c>
      <c r="D717" s="560" t="s">
        <v>488</v>
      </c>
      <c r="E717" s="561" t="s">
        <v>570</v>
      </c>
      <c r="F717" s="561" t="s">
        <v>75</v>
      </c>
      <c r="G717" s="442" t="s">
        <v>675</v>
      </c>
      <c r="H717" s="433" t="s">
        <v>691</v>
      </c>
      <c r="I717" s="562" t="s">
        <v>54</v>
      </c>
      <c r="J717" s="563">
        <v>100</v>
      </c>
      <c r="K717" s="563">
        <v>100</v>
      </c>
      <c r="L717" s="564">
        <v>0</v>
      </c>
      <c r="M717" s="565" t="s">
        <v>363</v>
      </c>
    </row>
    <row r="718" spans="1:13">
      <c r="A718" s="288" t="s">
        <v>323</v>
      </c>
      <c r="B718" s="559" t="s">
        <v>31</v>
      </c>
      <c r="C718" s="560" t="s">
        <v>470</v>
      </c>
      <c r="D718" s="560" t="s">
        <v>488</v>
      </c>
      <c r="E718" s="561" t="s">
        <v>570</v>
      </c>
      <c r="F718" s="561" t="s">
        <v>75</v>
      </c>
      <c r="G718" s="442" t="s">
        <v>675</v>
      </c>
      <c r="H718" s="433" t="s">
        <v>693</v>
      </c>
      <c r="I718" s="562" t="s">
        <v>55</v>
      </c>
      <c r="J718" s="563">
        <v>48.27</v>
      </c>
      <c r="K718" s="563">
        <v>50</v>
      </c>
      <c r="L718" s="564">
        <v>0.36</v>
      </c>
      <c r="M718" s="565" t="s">
        <v>363</v>
      </c>
    </row>
    <row r="719" spans="1:13">
      <c r="A719" s="288" t="s">
        <v>323</v>
      </c>
      <c r="B719" s="559" t="s">
        <v>31</v>
      </c>
      <c r="C719" s="560" t="s">
        <v>470</v>
      </c>
      <c r="D719" s="560" t="s">
        <v>488</v>
      </c>
      <c r="E719" s="561" t="s">
        <v>570</v>
      </c>
      <c r="F719" s="561" t="s">
        <v>75</v>
      </c>
      <c r="G719" s="442" t="s">
        <v>675</v>
      </c>
      <c r="H719" s="433" t="s">
        <v>692</v>
      </c>
      <c r="I719" s="562" t="s">
        <v>55</v>
      </c>
      <c r="J719" s="563">
        <v>80</v>
      </c>
      <c r="K719" s="563">
        <v>80</v>
      </c>
      <c r="L719" s="564">
        <v>0.25</v>
      </c>
      <c r="M719" s="565" t="s">
        <v>363</v>
      </c>
    </row>
    <row r="720" spans="1:13">
      <c r="A720" s="288" t="s">
        <v>323</v>
      </c>
      <c r="B720" s="559" t="s">
        <v>31</v>
      </c>
      <c r="C720" s="560" t="s">
        <v>470</v>
      </c>
      <c r="D720" s="560" t="s">
        <v>488</v>
      </c>
      <c r="E720" s="561" t="s">
        <v>570</v>
      </c>
      <c r="F720" s="561" t="s">
        <v>75</v>
      </c>
      <c r="G720" s="442" t="s">
        <v>675</v>
      </c>
      <c r="H720" s="433" t="s">
        <v>689</v>
      </c>
      <c r="I720" s="562" t="s">
        <v>54</v>
      </c>
      <c r="J720" s="563">
        <v>50</v>
      </c>
      <c r="K720" s="563">
        <v>50</v>
      </c>
      <c r="L720" s="564">
        <v>0</v>
      </c>
      <c r="M720" s="565" t="s">
        <v>363</v>
      </c>
    </row>
    <row r="721" spans="1:13">
      <c r="A721" s="288" t="s">
        <v>323</v>
      </c>
      <c r="B721" s="559" t="s">
        <v>31</v>
      </c>
      <c r="C721" s="560" t="s">
        <v>470</v>
      </c>
      <c r="D721" s="560" t="s">
        <v>488</v>
      </c>
      <c r="E721" s="561" t="s">
        <v>570</v>
      </c>
      <c r="F721" s="561" t="s">
        <v>75</v>
      </c>
      <c r="G721" s="442" t="s">
        <v>677</v>
      </c>
      <c r="H721" s="433" t="s">
        <v>691</v>
      </c>
      <c r="I721" s="562" t="s">
        <v>55</v>
      </c>
      <c r="J721" s="563">
        <v>13.43</v>
      </c>
      <c r="K721" s="563">
        <v>64.400000000000006</v>
      </c>
      <c r="L721" s="564">
        <v>0</v>
      </c>
      <c r="M721" s="565" t="s">
        <v>363</v>
      </c>
    </row>
    <row r="722" spans="1:13">
      <c r="A722" s="288" t="s">
        <v>323</v>
      </c>
      <c r="B722" s="559" t="s">
        <v>31</v>
      </c>
      <c r="C722" s="560" t="s">
        <v>470</v>
      </c>
      <c r="D722" s="560" t="s">
        <v>488</v>
      </c>
      <c r="E722" s="561" t="s">
        <v>570</v>
      </c>
      <c r="F722" s="561" t="s">
        <v>75</v>
      </c>
      <c r="G722" s="442" t="s">
        <v>677</v>
      </c>
      <c r="H722" s="433" t="s">
        <v>693</v>
      </c>
      <c r="I722" s="562" t="s">
        <v>55</v>
      </c>
      <c r="J722" s="563">
        <v>15.03</v>
      </c>
      <c r="K722" s="563">
        <v>50</v>
      </c>
      <c r="L722" s="564">
        <v>1.88</v>
      </c>
      <c r="M722" s="565" t="s">
        <v>363</v>
      </c>
    </row>
    <row r="723" spans="1:13">
      <c r="A723" s="288" t="s">
        <v>323</v>
      </c>
      <c r="B723" s="559" t="s">
        <v>31</v>
      </c>
      <c r="C723" s="560" t="s">
        <v>470</v>
      </c>
      <c r="D723" s="560" t="s">
        <v>488</v>
      </c>
      <c r="E723" s="561" t="s">
        <v>570</v>
      </c>
      <c r="F723" s="561" t="s">
        <v>75</v>
      </c>
      <c r="G723" s="442" t="s">
        <v>673</v>
      </c>
      <c r="H723" s="433" t="s">
        <v>691</v>
      </c>
      <c r="I723" s="562" t="s">
        <v>55</v>
      </c>
      <c r="J723" s="563">
        <v>75</v>
      </c>
      <c r="K723" s="563">
        <v>75</v>
      </c>
      <c r="L723" s="564">
        <v>0</v>
      </c>
      <c r="M723" s="565" t="s">
        <v>363</v>
      </c>
    </row>
    <row r="724" spans="1:13">
      <c r="A724" s="288" t="s">
        <v>323</v>
      </c>
      <c r="B724" s="559" t="s">
        <v>31</v>
      </c>
      <c r="C724" s="560" t="s">
        <v>470</v>
      </c>
      <c r="D724" s="560" t="s">
        <v>488</v>
      </c>
      <c r="E724" s="561" t="s">
        <v>570</v>
      </c>
      <c r="F724" s="561" t="s">
        <v>75</v>
      </c>
      <c r="G724" s="442" t="s">
        <v>673</v>
      </c>
      <c r="H724" s="433" t="s">
        <v>693</v>
      </c>
      <c r="I724" s="562" t="s">
        <v>54</v>
      </c>
      <c r="J724" s="563">
        <v>0</v>
      </c>
      <c r="K724" s="563">
        <v>0</v>
      </c>
      <c r="L724" s="564">
        <v>0</v>
      </c>
      <c r="M724" s="565" t="s">
        <v>363</v>
      </c>
    </row>
    <row r="725" spans="1:13">
      <c r="A725" s="288" t="s">
        <v>323</v>
      </c>
      <c r="B725" s="559" t="s">
        <v>31</v>
      </c>
      <c r="C725" s="560" t="s">
        <v>470</v>
      </c>
      <c r="D725" s="560" t="s">
        <v>702</v>
      </c>
      <c r="E725" s="561" t="s">
        <v>570</v>
      </c>
      <c r="F725" s="561" t="s">
        <v>75</v>
      </c>
      <c r="G725" s="442" t="s">
        <v>672</v>
      </c>
      <c r="H725" s="433" t="s">
        <v>689</v>
      </c>
      <c r="I725" s="562" t="s">
        <v>54</v>
      </c>
      <c r="J725" s="563">
        <v>0</v>
      </c>
      <c r="K725" s="563">
        <v>0</v>
      </c>
      <c r="L725" s="564">
        <v>0</v>
      </c>
      <c r="M725" s="565" t="s">
        <v>363</v>
      </c>
    </row>
    <row r="726" spans="1:13">
      <c r="A726" s="288" t="s">
        <v>323</v>
      </c>
      <c r="B726" s="559" t="s">
        <v>31</v>
      </c>
      <c r="C726" s="560" t="s">
        <v>470</v>
      </c>
      <c r="D726" s="560" t="s">
        <v>702</v>
      </c>
      <c r="E726" s="561" t="s">
        <v>570</v>
      </c>
      <c r="F726" s="561" t="s">
        <v>75</v>
      </c>
      <c r="G726" s="442" t="s">
        <v>672</v>
      </c>
      <c r="H726" s="433" t="s">
        <v>690</v>
      </c>
      <c r="I726" s="562" t="s">
        <v>55</v>
      </c>
      <c r="J726" s="563">
        <v>16.670000000000002</v>
      </c>
      <c r="K726" s="563">
        <v>16.7</v>
      </c>
      <c r="L726" s="564">
        <v>0</v>
      </c>
      <c r="M726" s="565" t="s">
        <v>363</v>
      </c>
    </row>
    <row r="727" spans="1:13">
      <c r="A727" s="288" t="s">
        <v>323</v>
      </c>
      <c r="B727" s="559" t="s">
        <v>31</v>
      </c>
      <c r="C727" s="560" t="s">
        <v>470</v>
      </c>
      <c r="D727" s="560" t="s">
        <v>702</v>
      </c>
      <c r="E727" s="561" t="s">
        <v>570</v>
      </c>
      <c r="F727" s="561" t="s">
        <v>75</v>
      </c>
      <c r="G727" s="442" t="s">
        <v>671</v>
      </c>
      <c r="H727" s="433" t="s">
        <v>691</v>
      </c>
      <c r="I727" s="562" t="s">
        <v>55</v>
      </c>
      <c r="J727" s="563">
        <v>0</v>
      </c>
      <c r="K727" s="563">
        <v>0</v>
      </c>
      <c r="L727" s="564">
        <v>0</v>
      </c>
      <c r="M727" s="565" t="s">
        <v>363</v>
      </c>
    </row>
    <row r="728" spans="1:13">
      <c r="A728" s="288" t="s">
        <v>323</v>
      </c>
      <c r="B728" s="559" t="s">
        <v>31</v>
      </c>
      <c r="C728" s="560" t="s">
        <v>470</v>
      </c>
      <c r="D728" s="560" t="s">
        <v>702</v>
      </c>
      <c r="E728" s="561" t="s">
        <v>570</v>
      </c>
      <c r="F728" s="561" t="s">
        <v>75</v>
      </c>
      <c r="G728" s="442" t="s">
        <v>671</v>
      </c>
      <c r="H728" s="433" t="s">
        <v>692</v>
      </c>
      <c r="I728" s="562" t="s">
        <v>54</v>
      </c>
      <c r="J728" s="563">
        <v>100</v>
      </c>
      <c r="K728" s="563">
        <v>100</v>
      </c>
      <c r="L728" s="564">
        <v>0</v>
      </c>
      <c r="M728" s="565" t="s">
        <v>363</v>
      </c>
    </row>
    <row r="729" spans="1:13">
      <c r="A729" s="288" t="s">
        <v>323</v>
      </c>
      <c r="B729" s="559" t="s">
        <v>31</v>
      </c>
      <c r="C729" s="560" t="s">
        <v>470</v>
      </c>
      <c r="D729" s="560" t="s">
        <v>702</v>
      </c>
      <c r="E729" s="561" t="s">
        <v>570</v>
      </c>
      <c r="F729" s="561" t="s">
        <v>75</v>
      </c>
      <c r="G729" s="442" t="s">
        <v>679</v>
      </c>
      <c r="H729" s="433" t="s">
        <v>692</v>
      </c>
      <c r="I729" s="562" t="s">
        <v>54</v>
      </c>
      <c r="J729" s="563">
        <v>100</v>
      </c>
      <c r="K729" s="563">
        <v>100</v>
      </c>
      <c r="L729" s="564">
        <v>0</v>
      </c>
      <c r="M729" s="565" t="s">
        <v>363</v>
      </c>
    </row>
    <row r="730" spans="1:13">
      <c r="A730" s="288" t="s">
        <v>323</v>
      </c>
      <c r="B730" s="559" t="s">
        <v>31</v>
      </c>
      <c r="C730" s="560" t="s">
        <v>470</v>
      </c>
      <c r="D730" s="560" t="s">
        <v>702</v>
      </c>
      <c r="E730" s="561" t="s">
        <v>570</v>
      </c>
      <c r="F730" s="561" t="s">
        <v>75</v>
      </c>
      <c r="G730" s="442" t="s">
        <v>678</v>
      </c>
      <c r="H730" s="433" t="s">
        <v>691</v>
      </c>
      <c r="I730" s="562" t="s">
        <v>55</v>
      </c>
      <c r="J730" s="563">
        <v>0</v>
      </c>
      <c r="K730" s="563">
        <v>0</v>
      </c>
      <c r="L730" s="564">
        <v>0</v>
      </c>
      <c r="M730" s="565" t="s">
        <v>363</v>
      </c>
    </row>
    <row r="731" spans="1:13">
      <c r="A731" s="288" t="s">
        <v>323</v>
      </c>
      <c r="B731" s="559" t="s">
        <v>31</v>
      </c>
      <c r="C731" s="560" t="s">
        <v>470</v>
      </c>
      <c r="D731" s="560" t="s">
        <v>702</v>
      </c>
      <c r="E731" s="561" t="s">
        <v>570</v>
      </c>
      <c r="F731" s="561" t="s">
        <v>75</v>
      </c>
      <c r="G731" s="442" t="s">
        <v>678</v>
      </c>
      <c r="H731" s="433" t="s">
        <v>693</v>
      </c>
      <c r="I731" s="562" t="s">
        <v>55</v>
      </c>
      <c r="J731" s="563">
        <v>30.77</v>
      </c>
      <c r="K731" s="563">
        <v>33.299999999999997</v>
      </c>
      <c r="L731" s="564">
        <v>0</v>
      </c>
      <c r="M731" s="565" t="s">
        <v>363</v>
      </c>
    </row>
    <row r="732" spans="1:13">
      <c r="A732" s="288" t="s">
        <v>323</v>
      </c>
      <c r="B732" s="559" t="s">
        <v>31</v>
      </c>
      <c r="C732" s="560" t="s">
        <v>470</v>
      </c>
      <c r="D732" s="560" t="s">
        <v>702</v>
      </c>
      <c r="E732" s="561" t="s">
        <v>570</v>
      </c>
      <c r="F732" s="561" t="s">
        <v>75</v>
      </c>
      <c r="G732" s="442" t="s">
        <v>678</v>
      </c>
      <c r="H732" s="433" t="s">
        <v>692</v>
      </c>
      <c r="I732" s="562" t="s">
        <v>54</v>
      </c>
      <c r="J732" s="563">
        <v>25</v>
      </c>
      <c r="K732" s="563">
        <v>25</v>
      </c>
      <c r="L732" s="564">
        <v>0</v>
      </c>
      <c r="M732" s="565" t="s">
        <v>363</v>
      </c>
    </row>
    <row r="733" spans="1:13">
      <c r="A733" s="288" t="s">
        <v>323</v>
      </c>
      <c r="B733" s="559" t="s">
        <v>31</v>
      </c>
      <c r="C733" s="560" t="s">
        <v>470</v>
      </c>
      <c r="D733" s="560" t="s">
        <v>702</v>
      </c>
      <c r="E733" s="561" t="s">
        <v>570</v>
      </c>
      <c r="F733" s="561" t="s">
        <v>75</v>
      </c>
      <c r="G733" s="442" t="s">
        <v>674</v>
      </c>
      <c r="H733" s="433" t="s">
        <v>691</v>
      </c>
      <c r="I733" s="562" t="s">
        <v>55</v>
      </c>
      <c r="J733" s="563">
        <v>38.24</v>
      </c>
      <c r="K733" s="563">
        <v>39.39</v>
      </c>
      <c r="L733" s="564">
        <v>0</v>
      </c>
      <c r="M733" s="565" t="s">
        <v>363</v>
      </c>
    </row>
    <row r="734" spans="1:13">
      <c r="A734" s="288" t="s">
        <v>323</v>
      </c>
      <c r="B734" s="559" t="s">
        <v>31</v>
      </c>
      <c r="C734" s="560" t="s">
        <v>470</v>
      </c>
      <c r="D734" s="560" t="s">
        <v>702</v>
      </c>
      <c r="E734" s="561" t="s">
        <v>570</v>
      </c>
      <c r="F734" s="561" t="s">
        <v>75</v>
      </c>
      <c r="G734" s="442" t="s">
        <v>674</v>
      </c>
      <c r="H734" s="433" t="s">
        <v>693</v>
      </c>
      <c r="I734" s="562" t="s">
        <v>55</v>
      </c>
      <c r="J734" s="563">
        <v>26.73</v>
      </c>
      <c r="K734" s="563">
        <v>58.7</v>
      </c>
      <c r="L734" s="564">
        <v>0.42</v>
      </c>
      <c r="M734" s="565" t="s">
        <v>363</v>
      </c>
    </row>
    <row r="735" spans="1:13">
      <c r="A735" s="288" t="s">
        <v>323</v>
      </c>
      <c r="B735" s="559" t="s">
        <v>31</v>
      </c>
      <c r="C735" s="560" t="s">
        <v>470</v>
      </c>
      <c r="D735" s="560" t="s">
        <v>702</v>
      </c>
      <c r="E735" s="561" t="s">
        <v>570</v>
      </c>
      <c r="F735" s="561" t="s">
        <v>75</v>
      </c>
      <c r="G735" s="442" t="s">
        <v>674</v>
      </c>
      <c r="H735" s="433" t="s">
        <v>692</v>
      </c>
      <c r="I735" s="562" t="s">
        <v>55</v>
      </c>
      <c r="J735" s="563">
        <v>36.363639999999997</v>
      </c>
      <c r="K735" s="563">
        <v>36.4</v>
      </c>
      <c r="L735" s="564">
        <v>0.21</v>
      </c>
      <c r="M735" s="565" t="s">
        <v>363</v>
      </c>
    </row>
    <row r="736" spans="1:13">
      <c r="A736" s="288" t="s">
        <v>323</v>
      </c>
      <c r="B736" s="559" t="s">
        <v>31</v>
      </c>
      <c r="C736" s="560" t="s">
        <v>470</v>
      </c>
      <c r="D736" s="560" t="s">
        <v>702</v>
      </c>
      <c r="E736" s="561" t="s">
        <v>570</v>
      </c>
      <c r="F736" s="561" t="s">
        <v>75</v>
      </c>
      <c r="G736" s="442" t="s">
        <v>674</v>
      </c>
      <c r="H736" s="433" t="s">
        <v>689</v>
      </c>
      <c r="I736" s="562" t="s">
        <v>54</v>
      </c>
      <c r="J736" s="563">
        <v>62.5</v>
      </c>
      <c r="K736" s="563">
        <v>62.5</v>
      </c>
      <c r="L736" s="564">
        <v>0.34</v>
      </c>
      <c r="M736" s="565" t="s">
        <v>363</v>
      </c>
    </row>
    <row r="737" spans="1:13">
      <c r="A737" s="288" t="s">
        <v>323</v>
      </c>
      <c r="B737" s="559" t="s">
        <v>31</v>
      </c>
      <c r="C737" s="560" t="s">
        <v>470</v>
      </c>
      <c r="D737" s="560" t="s">
        <v>702</v>
      </c>
      <c r="E737" s="561" t="s">
        <v>570</v>
      </c>
      <c r="F737" s="561" t="s">
        <v>75</v>
      </c>
      <c r="G737" s="442" t="s">
        <v>674</v>
      </c>
      <c r="H737" s="433" t="s">
        <v>690</v>
      </c>
      <c r="I737" s="562" t="s">
        <v>54</v>
      </c>
      <c r="J737" s="563">
        <v>50</v>
      </c>
      <c r="K737" s="563">
        <v>50</v>
      </c>
      <c r="L737" s="564">
        <v>0</v>
      </c>
      <c r="M737" s="565" t="s">
        <v>363</v>
      </c>
    </row>
    <row r="738" spans="1:13">
      <c r="A738" s="288" t="s">
        <v>323</v>
      </c>
      <c r="B738" s="559" t="s">
        <v>31</v>
      </c>
      <c r="C738" s="560" t="s">
        <v>470</v>
      </c>
      <c r="D738" s="560" t="s">
        <v>702</v>
      </c>
      <c r="E738" s="561" t="s">
        <v>570</v>
      </c>
      <c r="F738" s="561" t="s">
        <v>75</v>
      </c>
      <c r="G738" s="442" t="s">
        <v>675</v>
      </c>
      <c r="H738" s="433" t="s">
        <v>691</v>
      </c>
      <c r="I738" s="562" t="s">
        <v>54</v>
      </c>
      <c r="J738" s="563">
        <v>100</v>
      </c>
      <c r="K738" s="563">
        <v>100</v>
      </c>
      <c r="L738" s="564">
        <v>0</v>
      </c>
      <c r="M738" s="565" t="s">
        <v>363</v>
      </c>
    </row>
    <row r="739" spans="1:13">
      <c r="A739" s="288" t="s">
        <v>323</v>
      </c>
      <c r="B739" s="559" t="s">
        <v>31</v>
      </c>
      <c r="C739" s="560" t="s">
        <v>470</v>
      </c>
      <c r="D739" s="560" t="s">
        <v>702</v>
      </c>
      <c r="E739" s="561" t="s">
        <v>570</v>
      </c>
      <c r="F739" s="561" t="s">
        <v>75</v>
      </c>
      <c r="G739" s="442" t="s">
        <v>675</v>
      </c>
      <c r="H739" s="433" t="s">
        <v>693</v>
      </c>
      <c r="I739" s="562" t="s">
        <v>55</v>
      </c>
      <c r="J739" s="563">
        <v>48.27</v>
      </c>
      <c r="K739" s="563">
        <v>50</v>
      </c>
      <c r="L739" s="564">
        <v>0.35</v>
      </c>
      <c r="M739" s="565" t="s">
        <v>363</v>
      </c>
    </row>
    <row r="740" spans="1:13">
      <c r="A740" s="288" t="s">
        <v>323</v>
      </c>
      <c r="B740" s="559" t="s">
        <v>31</v>
      </c>
      <c r="C740" s="560" t="s">
        <v>470</v>
      </c>
      <c r="D740" s="560" t="s">
        <v>702</v>
      </c>
      <c r="E740" s="561" t="s">
        <v>570</v>
      </c>
      <c r="F740" s="561" t="s">
        <v>75</v>
      </c>
      <c r="G740" s="442" t="s">
        <v>675</v>
      </c>
      <c r="H740" s="433" t="s">
        <v>692</v>
      </c>
      <c r="I740" s="562" t="s">
        <v>55</v>
      </c>
      <c r="J740" s="563">
        <v>80</v>
      </c>
      <c r="K740" s="563">
        <v>80</v>
      </c>
      <c r="L740" s="564">
        <v>0.25</v>
      </c>
      <c r="M740" s="565" t="s">
        <v>363</v>
      </c>
    </row>
    <row r="741" spans="1:13">
      <c r="A741" s="288" t="s">
        <v>323</v>
      </c>
      <c r="B741" s="559" t="s">
        <v>31</v>
      </c>
      <c r="C741" s="560" t="s">
        <v>470</v>
      </c>
      <c r="D741" s="560" t="s">
        <v>702</v>
      </c>
      <c r="E741" s="561" t="s">
        <v>570</v>
      </c>
      <c r="F741" s="561" t="s">
        <v>75</v>
      </c>
      <c r="G741" s="442" t="s">
        <v>675</v>
      </c>
      <c r="H741" s="433" t="s">
        <v>689</v>
      </c>
      <c r="I741" s="562" t="s">
        <v>54</v>
      </c>
      <c r="J741" s="563">
        <v>50</v>
      </c>
      <c r="K741" s="563">
        <v>50</v>
      </c>
      <c r="L741" s="564">
        <v>0</v>
      </c>
      <c r="M741" s="565" t="s">
        <v>363</v>
      </c>
    </row>
    <row r="742" spans="1:13">
      <c r="A742" s="288" t="s">
        <v>323</v>
      </c>
      <c r="B742" s="559" t="s">
        <v>31</v>
      </c>
      <c r="C742" s="560" t="s">
        <v>470</v>
      </c>
      <c r="D742" s="560" t="s">
        <v>702</v>
      </c>
      <c r="E742" s="561" t="s">
        <v>570</v>
      </c>
      <c r="F742" s="561" t="s">
        <v>75</v>
      </c>
      <c r="G742" s="442" t="s">
        <v>677</v>
      </c>
      <c r="H742" s="433" t="s">
        <v>691</v>
      </c>
      <c r="I742" s="562" t="s">
        <v>55</v>
      </c>
      <c r="J742" s="563">
        <v>13.43</v>
      </c>
      <c r="K742" s="563">
        <v>64.400000000000006</v>
      </c>
      <c r="L742" s="564">
        <v>0</v>
      </c>
      <c r="M742" s="565" t="s">
        <v>363</v>
      </c>
    </row>
    <row r="743" spans="1:13">
      <c r="A743" s="288" t="s">
        <v>323</v>
      </c>
      <c r="B743" s="559" t="s">
        <v>31</v>
      </c>
      <c r="C743" s="560" t="s">
        <v>470</v>
      </c>
      <c r="D743" s="560" t="s">
        <v>702</v>
      </c>
      <c r="E743" s="561" t="s">
        <v>570</v>
      </c>
      <c r="F743" s="561" t="s">
        <v>75</v>
      </c>
      <c r="G743" s="442" t="s">
        <v>677</v>
      </c>
      <c r="H743" s="433" t="s">
        <v>693</v>
      </c>
      <c r="I743" s="562" t="s">
        <v>55</v>
      </c>
      <c r="J743" s="563">
        <v>15.03</v>
      </c>
      <c r="K743" s="563">
        <v>50</v>
      </c>
      <c r="L743" s="564">
        <v>1.88</v>
      </c>
      <c r="M743" s="565" t="s">
        <v>363</v>
      </c>
    </row>
    <row r="744" spans="1:13">
      <c r="A744" s="288" t="s">
        <v>323</v>
      </c>
      <c r="B744" s="559" t="s">
        <v>31</v>
      </c>
      <c r="C744" s="560" t="s">
        <v>470</v>
      </c>
      <c r="D744" s="560" t="s">
        <v>702</v>
      </c>
      <c r="E744" s="561" t="s">
        <v>570</v>
      </c>
      <c r="F744" s="561" t="s">
        <v>75</v>
      </c>
      <c r="G744" s="442" t="s">
        <v>673</v>
      </c>
      <c r="H744" s="433" t="s">
        <v>691</v>
      </c>
      <c r="I744" s="562" t="s">
        <v>55</v>
      </c>
      <c r="J744" s="563">
        <v>75</v>
      </c>
      <c r="K744" s="563">
        <v>75</v>
      </c>
      <c r="L744" s="564">
        <v>0</v>
      </c>
      <c r="M744" s="565" t="s">
        <v>363</v>
      </c>
    </row>
    <row r="745" spans="1:13">
      <c r="A745" s="288" t="s">
        <v>323</v>
      </c>
      <c r="B745" s="559" t="s">
        <v>31</v>
      </c>
      <c r="C745" s="560" t="s">
        <v>470</v>
      </c>
      <c r="D745" s="560" t="s">
        <v>702</v>
      </c>
      <c r="E745" s="561" t="s">
        <v>570</v>
      </c>
      <c r="F745" s="561" t="s">
        <v>75</v>
      </c>
      <c r="G745" s="442" t="s">
        <v>673</v>
      </c>
      <c r="H745" s="433" t="s">
        <v>693</v>
      </c>
      <c r="I745" s="562" t="s">
        <v>54</v>
      </c>
      <c r="J745" s="563">
        <v>0</v>
      </c>
      <c r="K745" s="563">
        <v>0</v>
      </c>
      <c r="L745" s="564">
        <v>0</v>
      </c>
      <c r="M745" s="565" t="s">
        <v>363</v>
      </c>
    </row>
    <row r="746" spans="1:13">
      <c r="A746" s="288" t="s">
        <v>323</v>
      </c>
      <c r="B746" s="559" t="s">
        <v>31</v>
      </c>
      <c r="C746" s="560" t="s">
        <v>204</v>
      </c>
      <c r="D746" s="560" t="s">
        <v>703</v>
      </c>
      <c r="E746" s="561" t="s">
        <v>570</v>
      </c>
      <c r="F746" s="561" t="s">
        <v>75</v>
      </c>
      <c r="G746" s="442" t="s">
        <v>672</v>
      </c>
      <c r="H746" s="433" t="s">
        <v>689</v>
      </c>
      <c r="I746" s="562" t="s">
        <v>54</v>
      </c>
      <c r="J746" s="563">
        <v>0</v>
      </c>
      <c r="K746" s="563">
        <v>0</v>
      </c>
      <c r="L746" s="564">
        <v>0</v>
      </c>
      <c r="M746" s="565" t="s">
        <v>363</v>
      </c>
    </row>
    <row r="747" spans="1:13">
      <c r="A747" s="288" t="s">
        <v>323</v>
      </c>
      <c r="B747" s="559" t="s">
        <v>31</v>
      </c>
      <c r="C747" s="560" t="s">
        <v>204</v>
      </c>
      <c r="D747" s="560" t="s">
        <v>703</v>
      </c>
      <c r="E747" s="561" t="s">
        <v>570</v>
      </c>
      <c r="F747" s="561" t="s">
        <v>75</v>
      </c>
      <c r="G747" s="442" t="s">
        <v>672</v>
      </c>
      <c r="H747" s="433" t="s">
        <v>690</v>
      </c>
      <c r="I747" s="562" t="s">
        <v>55</v>
      </c>
      <c r="J747" s="563">
        <v>16.670000000000002</v>
      </c>
      <c r="K747" s="563">
        <v>16.7</v>
      </c>
      <c r="L747" s="564">
        <v>0</v>
      </c>
      <c r="M747" s="565" t="s">
        <v>363</v>
      </c>
    </row>
    <row r="748" spans="1:13">
      <c r="A748" s="288" t="s">
        <v>323</v>
      </c>
      <c r="B748" s="559" t="s">
        <v>31</v>
      </c>
      <c r="C748" s="560" t="s">
        <v>204</v>
      </c>
      <c r="D748" s="560" t="s">
        <v>703</v>
      </c>
      <c r="E748" s="561" t="s">
        <v>570</v>
      </c>
      <c r="F748" s="561" t="s">
        <v>75</v>
      </c>
      <c r="G748" s="442" t="s">
        <v>671</v>
      </c>
      <c r="H748" s="433" t="s">
        <v>691</v>
      </c>
      <c r="I748" s="562" t="s">
        <v>55</v>
      </c>
      <c r="J748" s="563">
        <v>0</v>
      </c>
      <c r="K748" s="563">
        <v>0</v>
      </c>
      <c r="L748" s="564">
        <v>0</v>
      </c>
      <c r="M748" s="565" t="s">
        <v>363</v>
      </c>
    </row>
    <row r="749" spans="1:13">
      <c r="A749" s="288" t="s">
        <v>323</v>
      </c>
      <c r="B749" s="559" t="s">
        <v>31</v>
      </c>
      <c r="C749" s="560" t="s">
        <v>204</v>
      </c>
      <c r="D749" s="560" t="s">
        <v>703</v>
      </c>
      <c r="E749" s="561" t="s">
        <v>570</v>
      </c>
      <c r="F749" s="561" t="s">
        <v>75</v>
      </c>
      <c r="G749" s="442" t="s">
        <v>671</v>
      </c>
      <c r="H749" s="433" t="s">
        <v>692</v>
      </c>
      <c r="I749" s="562" t="s">
        <v>54</v>
      </c>
      <c r="J749" s="563">
        <v>100</v>
      </c>
      <c r="K749" s="563">
        <v>100</v>
      </c>
      <c r="L749" s="564">
        <v>0</v>
      </c>
      <c r="M749" s="565" t="s">
        <v>363</v>
      </c>
    </row>
    <row r="750" spans="1:13">
      <c r="A750" s="288" t="s">
        <v>323</v>
      </c>
      <c r="B750" s="559" t="s">
        <v>31</v>
      </c>
      <c r="C750" s="560" t="s">
        <v>204</v>
      </c>
      <c r="D750" s="560" t="s">
        <v>703</v>
      </c>
      <c r="E750" s="561" t="s">
        <v>570</v>
      </c>
      <c r="F750" s="561" t="s">
        <v>75</v>
      </c>
      <c r="G750" s="442" t="s">
        <v>679</v>
      </c>
      <c r="H750" s="433" t="s">
        <v>692</v>
      </c>
      <c r="I750" s="562" t="s">
        <v>54</v>
      </c>
      <c r="J750" s="563">
        <v>100</v>
      </c>
      <c r="K750" s="563">
        <v>100</v>
      </c>
      <c r="L750" s="564">
        <v>0</v>
      </c>
      <c r="M750" s="565" t="s">
        <v>363</v>
      </c>
    </row>
    <row r="751" spans="1:13">
      <c r="A751" s="288" t="s">
        <v>323</v>
      </c>
      <c r="B751" s="559" t="s">
        <v>31</v>
      </c>
      <c r="C751" s="560" t="s">
        <v>204</v>
      </c>
      <c r="D751" s="560" t="s">
        <v>703</v>
      </c>
      <c r="E751" s="561" t="s">
        <v>570</v>
      </c>
      <c r="F751" s="561" t="s">
        <v>75</v>
      </c>
      <c r="G751" s="442" t="s">
        <v>678</v>
      </c>
      <c r="H751" s="433" t="s">
        <v>691</v>
      </c>
      <c r="I751" s="562" t="s">
        <v>55</v>
      </c>
      <c r="J751" s="563">
        <v>0</v>
      </c>
      <c r="K751" s="563">
        <v>0</v>
      </c>
      <c r="L751" s="564">
        <v>0</v>
      </c>
      <c r="M751" s="565" t="s">
        <v>363</v>
      </c>
    </row>
    <row r="752" spans="1:13">
      <c r="A752" s="288" t="s">
        <v>323</v>
      </c>
      <c r="B752" s="559" t="s">
        <v>31</v>
      </c>
      <c r="C752" s="560" t="s">
        <v>204</v>
      </c>
      <c r="D752" s="560" t="s">
        <v>703</v>
      </c>
      <c r="E752" s="561" t="s">
        <v>570</v>
      </c>
      <c r="F752" s="561" t="s">
        <v>75</v>
      </c>
      <c r="G752" s="442" t="s">
        <v>678</v>
      </c>
      <c r="H752" s="433" t="s">
        <v>693</v>
      </c>
      <c r="I752" s="562" t="s">
        <v>55</v>
      </c>
      <c r="J752" s="563">
        <v>30.77</v>
      </c>
      <c r="K752" s="563">
        <v>33.299999999999997</v>
      </c>
      <c r="L752" s="564">
        <v>0.24</v>
      </c>
      <c r="M752" s="565" t="s">
        <v>363</v>
      </c>
    </row>
    <row r="753" spans="1:13">
      <c r="A753" s="288" t="s">
        <v>323</v>
      </c>
      <c r="B753" s="559" t="s">
        <v>31</v>
      </c>
      <c r="C753" s="560" t="s">
        <v>204</v>
      </c>
      <c r="D753" s="560" t="s">
        <v>703</v>
      </c>
      <c r="E753" s="561" t="s">
        <v>570</v>
      </c>
      <c r="F753" s="561" t="s">
        <v>75</v>
      </c>
      <c r="G753" s="442" t="s">
        <v>678</v>
      </c>
      <c r="H753" s="433" t="s">
        <v>692</v>
      </c>
      <c r="I753" s="562" t="s">
        <v>54</v>
      </c>
      <c r="J753" s="563">
        <v>25</v>
      </c>
      <c r="K753" s="563">
        <v>25</v>
      </c>
      <c r="L753" s="564">
        <v>0</v>
      </c>
      <c r="M753" s="565" t="s">
        <v>363</v>
      </c>
    </row>
    <row r="754" spans="1:13">
      <c r="A754" s="288" t="s">
        <v>323</v>
      </c>
      <c r="B754" s="559" t="s">
        <v>31</v>
      </c>
      <c r="C754" s="560" t="s">
        <v>204</v>
      </c>
      <c r="D754" s="560" t="s">
        <v>703</v>
      </c>
      <c r="E754" s="561" t="s">
        <v>570</v>
      </c>
      <c r="F754" s="561" t="s">
        <v>75</v>
      </c>
      <c r="G754" s="442" t="s">
        <v>674</v>
      </c>
      <c r="H754" s="433" t="s">
        <v>691</v>
      </c>
      <c r="I754" s="562" t="s">
        <v>55</v>
      </c>
      <c r="J754" s="563">
        <v>38.24</v>
      </c>
      <c r="K754" s="563">
        <v>39.39</v>
      </c>
      <c r="L754" s="564">
        <v>0.4</v>
      </c>
      <c r="M754" s="565" t="s">
        <v>363</v>
      </c>
    </row>
    <row r="755" spans="1:13">
      <c r="A755" s="288" t="s">
        <v>323</v>
      </c>
      <c r="B755" s="559" t="s">
        <v>31</v>
      </c>
      <c r="C755" s="560" t="s">
        <v>204</v>
      </c>
      <c r="D755" s="560" t="s">
        <v>703</v>
      </c>
      <c r="E755" s="561" t="s">
        <v>570</v>
      </c>
      <c r="F755" s="561" t="s">
        <v>75</v>
      </c>
      <c r="G755" s="442" t="s">
        <v>674</v>
      </c>
      <c r="H755" s="433" t="s">
        <v>693</v>
      </c>
      <c r="I755" s="562" t="s">
        <v>55</v>
      </c>
      <c r="J755" s="563">
        <v>26.73</v>
      </c>
      <c r="K755" s="563">
        <v>58.7</v>
      </c>
      <c r="L755" s="564">
        <v>0.17</v>
      </c>
      <c r="M755" s="565" t="s">
        <v>363</v>
      </c>
    </row>
    <row r="756" spans="1:13">
      <c r="A756" s="288" t="s">
        <v>323</v>
      </c>
      <c r="B756" s="559" t="s">
        <v>31</v>
      </c>
      <c r="C756" s="560" t="s">
        <v>204</v>
      </c>
      <c r="D756" s="560" t="s">
        <v>703</v>
      </c>
      <c r="E756" s="561" t="s">
        <v>570</v>
      </c>
      <c r="F756" s="561" t="s">
        <v>75</v>
      </c>
      <c r="G756" s="442" t="s">
        <v>674</v>
      </c>
      <c r="H756" s="433" t="s">
        <v>692</v>
      </c>
      <c r="I756" s="562" t="s">
        <v>55</v>
      </c>
      <c r="J756" s="563">
        <v>36.363639999999997</v>
      </c>
      <c r="K756" s="563">
        <v>36.4</v>
      </c>
      <c r="L756" s="564">
        <v>0.39</v>
      </c>
      <c r="M756" s="565" t="s">
        <v>363</v>
      </c>
    </row>
    <row r="757" spans="1:13">
      <c r="A757" s="288" t="s">
        <v>323</v>
      </c>
      <c r="B757" s="559" t="s">
        <v>31</v>
      </c>
      <c r="C757" s="560" t="s">
        <v>204</v>
      </c>
      <c r="D757" s="560" t="s">
        <v>703</v>
      </c>
      <c r="E757" s="561" t="s">
        <v>570</v>
      </c>
      <c r="F757" s="561" t="s">
        <v>75</v>
      </c>
      <c r="G757" s="442" t="s">
        <v>674</v>
      </c>
      <c r="H757" s="433" t="s">
        <v>689</v>
      </c>
      <c r="I757" s="562" t="s">
        <v>54</v>
      </c>
      <c r="J757" s="563">
        <v>62.5</v>
      </c>
      <c r="K757" s="563">
        <v>62.5</v>
      </c>
      <c r="L757" s="564">
        <v>0.1</v>
      </c>
      <c r="M757" s="565" t="s">
        <v>363</v>
      </c>
    </row>
    <row r="758" spans="1:13">
      <c r="A758" s="288" t="s">
        <v>323</v>
      </c>
      <c r="B758" s="559" t="s">
        <v>31</v>
      </c>
      <c r="C758" s="560" t="s">
        <v>204</v>
      </c>
      <c r="D758" s="560" t="s">
        <v>703</v>
      </c>
      <c r="E758" s="561" t="s">
        <v>570</v>
      </c>
      <c r="F758" s="561" t="s">
        <v>75</v>
      </c>
      <c r="G758" s="442" t="s">
        <v>674</v>
      </c>
      <c r="H758" s="433" t="s">
        <v>690</v>
      </c>
      <c r="I758" s="562" t="s">
        <v>54</v>
      </c>
      <c r="J758" s="563">
        <v>50</v>
      </c>
      <c r="K758" s="563">
        <v>50</v>
      </c>
      <c r="L758" s="564">
        <v>0</v>
      </c>
      <c r="M758" s="565" t="s">
        <v>363</v>
      </c>
    </row>
    <row r="759" spans="1:13">
      <c r="A759" s="288" t="s">
        <v>323</v>
      </c>
      <c r="B759" s="559" t="s">
        <v>31</v>
      </c>
      <c r="C759" s="560" t="s">
        <v>204</v>
      </c>
      <c r="D759" s="560" t="s">
        <v>703</v>
      </c>
      <c r="E759" s="561" t="s">
        <v>570</v>
      </c>
      <c r="F759" s="561" t="s">
        <v>75</v>
      </c>
      <c r="G759" s="442" t="s">
        <v>675</v>
      </c>
      <c r="H759" s="433" t="s">
        <v>691</v>
      </c>
      <c r="I759" s="562" t="s">
        <v>54</v>
      </c>
      <c r="J759" s="563">
        <v>100</v>
      </c>
      <c r="K759" s="563">
        <v>100</v>
      </c>
      <c r="L759" s="564">
        <v>0</v>
      </c>
      <c r="M759" s="565" t="s">
        <v>363</v>
      </c>
    </row>
    <row r="760" spans="1:13">
      <c r="A760" s="288" t="s">
        <v>323</v>
      </c>
      <c r="B760" s="559" t="s">
        <v>31</v>
      </c>
      <c r="C760" s="560" t="s">
        <v>204</v>
      </c>
      <c r="D760" s="560" t="s">
        <v>703</v>
      </c>
      <c r="E760" s="561" t="s">
        <v>570</v>
      </c>
      <c r="F760" s="561" t="s">
        <v>75</v>
      </c>
      <c r="G760" s="442" t="s">
        <v>675</v>
      </c>
      <c r="H760" s="433" t="s">
        <v>693</v>
      </c>
      <c r="I760" s="562" t="s">
        <v>55</v>
      </c>
      <c r="J760" s="563">
        <v>48.27</v>
      </c>
      <c r="K760" s="563">
        <v>50</v>
      </c>
      <c r="L760" s="564">
        <v>0.21</v>
      </c>
      <c r="M760" s="565" t="s">
        <v>363</v>
      </c>
    </row>
    <row r="761" spans="1:13">
      <c r="A761" s="288" t="s">
        <v>323</v>
      </c>
      <c r="B761" s="559" t="s">
        <v>31</v>
      </c>
      <c r="C761" s="560" t="s">
        <v>204</v>
      </c>
      <c r="D761" s="560" t="s">
        <v>703</v>
      </c>
      <c r="E761" s="561" t="s">
        <v>570</v>
      </c>
      <c r="F761" s="561" t="s">
        <v>75</v>
      </c>
      <c r="G761" s="442" t="s">
        <v>675</v>
      </c>
      <c r="H761" s="433" t="s">
        <v>692</v>
      </c>
      <c r="I761" s="562" t="s">
        <v>55</v>
      </c>
      <c r="J761" s="563">
        <v>80</v>
      </c>
      <c r="K761" s="563">
        <v>80</v>
      </c>
      <c r="L761" s="564">
        <v>0.08</v>
      </c>
      <c r="M761" s="565" t="s">
        <v>363</v>
      </c>
    </row>
    <row r="762" spans="1:13">
      <c r="A762" s="288" t="s">
        <v>323</v>
      </c>
      <c r="B762" s="559" t="s">
        <v>31</v>
      </c>
      <c r="C762" s="560" t="s">
        <v>204</v>
      </c>
      <c r="D762" s="560" t="s">
        <v>703</v>
      </c>
      <c r="E762" s="561" t="s">
        <v>570</v>
      </c>
      <c r="F762" s="561" t="s">
        <v>75</v>
      </c>
      <c r="G762" s="442" t="s">
        <v>675</v>
      </c>
      <c r="H762" s="433" t="s">
        <v>689</v>
      </c>
      <c r="I762" s="562" t="s">
        <v>54</v>
      </c>
      <c r="J762" s="563">
        <v>50</v>
      </c>
      <c r="K762" s="563">
        <v>50</v>
      </c>
      <c r="L762" s="564">
        <v>0</v>
      </c>
      <c r="M762" s="565" t="s">
        <v>363</v>
      </c>
    </row>
    <row r="763" spans="1:13">
      <c r="A763" s="288" t="s">
        <v>323</v>
      </c>
      <c r="B763" s="559" t="s">
        <v>31</v>
      </c>
      <c r="C763" s="560" t="s">
        <v>204</v>
      </c>
      <c r="D763" s="560" t="s">
        <v>703</v>
      </c>
      <c r="E763" s="561" t="s">
        <v>570</v>
      </c>
      <c r="F763" s="561" t="s">
        <v>75</v>
      </c>
      <c r="G763" s="442" t="s">
        <v>677</v>
      </c>
      <c r="H763" s="433" t="s">
        <v>691</v>
      </c>
      <c r="I763" s="562" t="s">
        <v>55</v>
      </c>
      <c r="J763" s="563">
        <v>13.43</v>
      </c>
      <c r="K763" s="563">
        <v>64.400000000000006</v>
      </c>
      <c r="L763" s="564">
        <v>0.16</v>
      </c>
      <c r="M763" s="565" t="s">
        <v>363</v>
      </c>
    </row>
    <row r="764" spans="1:13">
      <c r="A764" s="288" t="s">
        <v>323</v>
      </c>
      <c r="B764" s="559" t="s">
        <v>31</v>
      </c>
      <c r="C764" s="560" t="s">
        <v>204</v>
      </c>
      <c r="D764" s="560" t="s">
        <v>703</v>
      </c>
      <c r="E764" s="561" t="s">
        <v>570</v>
      </c>
      <c r="F764" s="561" t="s">
        <v>75</v>
      </c>
      <c r="G764" s="442" t="s">
        <v>677</v>
      </c>
      <c r="H764" s="433" t="s">
        <v>693</v>
      </c>
      <c r="I764" s="562" t="s">
        <v>55</v>
      </c>
      <c r="J764" s="563">
        <v>15.03</v>
      </c>
      <c r="K764" s="563">
        <v>50</v>
      </c>
      <c r="L764" s="564">
        <v>0.18</v>
      </c>
      <c r="M764" s="565" t="s">
        <v>363</v>
      </c>
    </row>
    <row r="765" spans="1:13">
      <c r="A765" s="288" t="s">
        <v>323</v>
      </c>
      <c r="B765" s="559" t="s">
        <v>31</v>
      </c>
      <c r="C765" s="560" t="s">
        <v>204</v>
      </c>
      <c r="D765" s="560" t="s">
        <v>703</v>
      </c>
      <c r="E765" s="561" t="s">
        <v>570</v>
      </c>
      <c r="F765" s="561" t="s">
        <v>75</v>
      </c>
      <c r="G765" s="442" t="s">
        <v>673</v>
      </c>
      <c r="H765" s="433" t="s">
        <v>691</v>
      </c>
      <c r="I765" s="562" t="s">
        <v>55</v>
      </c>
      <c r="J765" s="563">
        <v>75</v>
      </c>
      <c r="K765" s="563">
        <v>75</v>
      </c>
      <c r="L765" s="564">
        <v>0.28999999999999998</v>
      </c>
      <c r="M765" s="565" t="s">
        <v>363</v>
      </c>
    </row>
    <row r="766" spans="1:13">
      <c r="A766" s="288" t="s">
        <v>323</v>
      </c>
      <c r="B766" s="559" t="s">
        <v>31</v>
      </c>
      <c r="C766" s="560" t="s">
        <v>204</v>
      </c>
      <c r="D766" s="560" t="s">
        <v>703</v>
      </c>
      <c r="E766" s="561" t="s">
        <v>570</v>
      </c>
      <c r="F766" s="561" t="s">
        <v>75</v>
      </c>
      <c r="G766" s="442" t="s">
        <v>673</v>
      </c>
      <c r="H766" s="433" t="s">
        <v>693</v>
      </c>
      <c r="I766" s="562" t="s">
        <v>54</v>
      </c>
      <c r="J766" s="563">
        <v>0</v>
      </c>
      <c r="K766" s="563">
        <v>0</v>
      </c>
      <c r="L766" s="564">
        <v>0</v>
      </c>
      <c r="M766" s="565" t="s">
        <v>363</v>
      </c>
    </row>
    <row r="767" spans="1:13">
      <c r="A767" s="288" t="s">
        <v>323</v>
      </c>
      <c r="B767" s="559" t="s">
        <v>31</v>
      </c>
      <c r="C767" s="560" t="s">
        <v>704</v>
      </c>
      <c r="D767" s="560" t="s">
        <v>704</v>
      </c>
      <c r="E767" s="561" t="s">
        <v>570</v>
      </c>
      <c r="F767" s="561" t="s">
        <v>364</v>
      </c>
      <c r="G767" s="442" t="s">
        <v>672</v>
      </c>
      <c r="H767" s="433" t="s">
        <v>689</v>
      </c>
      <c r="I767" s="562" t="s">
        <v>54</v>
      </c>
      <c r="J767" s="566" t="s">
        <v>363</v>
      </c>
      <c r="K767" s="566">
        <v>100</v>
      </c>
      <c r="L767" s="566" t="s">
        <v>363</v>
      </c>
      <c r="M767" s="565" t="s">
        <v>363</v>
      </c>
    </row>
    <row r="768" spans="1:13">
      <c r="A768" s="288" t="s">
        <v>323</v>
      </c>
      <c r="B768" s="559" t="s">
        <v>31</v>
      </c>
      <c r="C768" s="560" t="s">
        <v>704</v>
      </c>
      <c r="D768" s="560" t="s">
        <v>704</v>
      </c>
      <c r="E768" s="561" t="s">
        <v>570</v>
      </c>
      <c r="F768" s="561" t="s">
        <v>364</v>
      </c>
      <c r="G768" s="442" t="s">
        <v>672</v>
      </c>
      <c r="H768" s="433" t="s">
        <v>690</v>
      </c>
      <c r="I768" s="562" t="s">
        <v>54</v>
      </c>
      <c r="J768" s="566" t="s">
        <v>363</v>
      </c>
      <c r="K768" s="566">
        <v>100</v>
      </c>
      <c r="L768" s="566" t="s">
        <v>363</v>
      </c>
      <c r="M768" s="565" t="s">
        <v>363</v>
      </c>
    </row>
    <row r="769" spans="1:13">
      <c r="A769" s="288" t="s">
        <v>323</v>
      </c>
      <c r="B769" s="559" t="s">
        <v>31</v>
      </c>
      <c r="C769" s="560" t="s">
        <v>704</v>
      </c>
      <c r="D769" s="560" t="s">
        <v>704</v>
      </c>
      <c r="E769" s="561" t="s">
        <v>570</v>
      </c>
      <c r="F769" s="561" t="s">
        <v>364</v>
      </c>
      <c r="G769" s="442" t="s">
        <v>671</v>
      </c>
      <c r="H769" s="433" t="s">
        <v>691</v>
      </c>
      <c r="I769" s="562" t="s">
        <v>54</v>
      </c>
      <c r="J769" s="566" t="s">
        <v>363</v>
      </c>
      <c r="K769" s="566">
        <v>100</v>
      </c>
      <c r="L769" s="566" t="s">
        <v>363</v>
      </c>
      <c r="M769" s="565" t="s">
        <v>363</v>
      </c>
    </row>
    <row r="770" spans="1:13">
      <c r="A770" s="288" t="s">
        <v>323</v>
      </c>
      <c r="B770" s="559" t="s">
        <v>31</v>
      </c>
      <c r="C770" s="560" t="s">
        <v>704</v>
      </c>
      <c r="D770" s="560" t="s">
        <v>704</v>
      </c>
      <c r="E770" s="561" t="s">
        <v>570</v>
      </c>
      <c r="F770" s="561" t="s">
        <v>364</v>
      </c>
      <c r="G770" s="442" t="s">
        <v>671</v>
      </c>
      <c r="H770" s="433" t="s">
        <v>692</v>
      </c>
      <c r="I770" s="562" t="s">
        <v>54</v>
      </c>
      <c r="J770" s="566" t="s">
        <v>363</v>
      </c>
      <c r="K770" s="563">
        <v>100</v>
      </c>
      <c r="L770" s="566" t="s">
        <v>363</v>
      </c>
      <c r="M770" s="565" t="s">
        <v>363</v>
      </c>
    </row>
    <row r="771" spans="1:13">
      <c r="A771" s="288" t="s">
        <v>323</v>
      </c>
      <c r="B771" s="559" t="s">
        <v>31</v>
      </c>
      <c r="C771" s="560" t="s">
        <v>704</v>
      </c>
      <c r="D771" s="560" t="s">
        <v>704</v>
      </c>
      <c r="E771" s="561" t="s">
        <v>570</v>
      </c>
      <c r="F771" s="561" t="s">
        <v>364</v>
      </c>
      <c r="G771" s="442" t="s">
        <v>679</v>
      </c>
      <c r="H771" s="433" t="s">
        <v>692</v>
      </c>
      <c r="I771" s="562" t="s">
        <v>54</v>
      </c>
      <c r="J771" s="566" t="s">
        <v>363</v>
      </c>
      <c r="K771" s="566">
        <v>100</v>
      </c>
      <c r="L771" s="566" t="s">
        <v>363</v>
      </c>
      <c r="M771" s="565" t="s">
        <v>363</v>
      </c>
    </row>
    <row r="772" spans="1:13">
      <c r="A772" s="288" t="s">
        <v>323</v>
      </c>
      <c r="B772" s="559" t="s">
        <v>31</v>
      </c>
      <c r="C772" s="560" t="s">
        <v>704</v>
      </c>
      <c r="D772" s="560" t="s">
        <v>704</v>
      </c>
      <c r="E772" s="561" t="s">
        <v>570</v>
      </c>
      <c r="F772" s="561" t="s">
        <v>364</v>
      </c>
      <c r="G772" s="442" t="s">
        <v>678</v>
      </c>
      <c r="H772" s="433" t="s">
        <v>691</v>
      </c>
      <c r="I772" s="562" t="s">
        <v>54</v>
      </c>
      <c r="J772" s="566" t="s">
        <v>363</v>
      </c>
      <c r="K772" s="566">
        <v>100</v>
      </c>
      <c r="L772" s="566" t="s">
        <v>363</v>
      </c>
      <c r="M772" s="565" t="s">
        <v>363</v>
      </c>
    </row>
    <row r="773" spans="1:13">
      <c r="A773" s="288" t="s">
        <v>323</v>
      </c>
      <c r="B773" s="559" t="s">
        <v>31</v>
      </c>
      <c r="C773" s="560" t="s">
        <v>704</v>
      </c>
      <c r="D773" s="560" t="s">
        <v>704</v>
      </c>
      <c r="E773" s="561" t="s">
        <v>570</v>
      </c>
      <c r="F773" s="561" t="s">
        <v>364</v>
      </c>
      <c r="G773" s="442" t="s">
        <v>678</v>
      </c>
      <c r="H773" s="433" t="s">
        <v>693</v>
      </c>
      <c r="I773" s="562" t="s">
        <v>54</v>
      </c>
      <c r="J773" s="566" t="s">
        <v>363</v>
      </c>
      <c r="K773" s="566">
        <v>100</v>
      </c>
      <c r="L773" s="566" t="s">
        <v>363</v>
      </c>
      <c r="M773" s="565" t="s">
        <v>363</v>
      </c>
    </row>
    <row r="774" spans="1:13">
      <c r="A774" s="288" t="s">
        <v>323</v>
      </c>
      <c r="B774" s="559" t="s">
        <v>31</v>
      </c>
      <c r="C774" s="560" t="s">
        <v>704</v>
      </c>
      <c r="D774" s="560" t="s">
        <v>704</v>
      </c>
      <c r="E774" s="561" t="s">
        <v>570</v>
      </c>
      <c r="F774" s="561" t="s">
        <v>364</v>
      </c>
      <c r="G774" s="442" t="s">
        <v>678</v>
      </c>
      <c r="H774" s="433" t="s">
        <v>692</v>
      </c>
      <c r="I774" s="562" t="s">
        <v>54</v>
      </c>
      <c r="J774" s="566" t="s">
        <v>363</v>
      </c>
      <c r="K774" s="566">
        <v>100</v>
      </c>
      <c r="L774" s="566" t="s">
        <v>363</v>
      </c>
      <c r="M774" s="565" t="s">
        <v>363</v>
      </c>
    </row>
    <row r="775" spans="1:13">
      <c r="A775" s="288" t="s">
        <v>323</v>
      </c>
      <c r="B775" s="559" t="s">
        <v>31</v>
      </c>
      <c r="C775" s="560" t="s">
        <v>704</v>
      </c>
      <c r="D775" s="560" t="s">
        <v>704</v>
      </c>
      <c r="E775" s="561" t="s">
        <v>570</v>
      </c>
      <c r="F775" s="561" t="s">
        <v>364</v>
      </c>
      <c r="G775" s="442" t="s">
        <v>674</v>
      </c>
      <c r="H775" s="433" t="s">
        <v>691</v>
      </c>
      <c r="I775" s="562" t="s">
        <v>54</v>
      </c>
      <c r="J775" s="566" t="s">
        <v>363</v>
      </c>
      <c r="K775" s="566">
        <v>100</v>
      </c>
      <c r="L775" s="566" t="s">
        <v>363</v>
      </c>
      <c r="M775" s="565" t="s">
        <v>363</v>
      </c>
    </row>
    <row r="776" spans="1:13">
      <c r="A776" s="288" t="s">
        <v>323</v>
      </c>
      <c r="B776" s="559" t="s">
        <v>31</v>
      </c>
      <c r="C776" s="560" t="s">
        <v>704</v>
      </c>
      <c r="D776" s="560" t="s">
        <v>704</v>
      </c>
      <c r="E776" s="561" t="s">
        <v>570</v>
      </c>
      <c r="F776" s="561" t="s">
        <v>364</v>
      </c>
      <c r="G776" s="442" t="s">
        <v>674</v>
      </c>
      <c r="H776" s="433" t="s">
        <v>693</v>
      </c>
      <c r="I776" s="562" t="s">
        <v>54</v>
      </c>
      <c r="J776" s="566" t="s">
        <v>363</v>
      </c>
      <c r="K776" s="566">
        <v>100</v>
      </c>
      <c r="L776" s="566" t="s">
        <v>363</v>
      </c>
      <c r="M776" s="565" t="s">
        <v>363</v>
      </c>
    </row>
    <row r="777" spans="1:13">
      <c r="A777" s="288" t="s">
        <v>323</v>
      </c>
      <c r="B777" s="559" t="s">
        <v>31</v>
      </c>
      <c r="C777" s="560" t="s">
        <v>704</v>
      </c>
      <c r="D777" s="560" t="s">
        <v>704</v>
      </c>
      <c r="E777" s="561" t="s">
        <v>570</v>
      </c>
      <c r="F777" s="561" t="s">
        <v>364</v>
      </c>
      <c r="G777" s="442" t="s">
        <v>674</v>
      </c>
      <c r="H777" s="433" t="s">
        <v>692</v>
      </c>
      <c r="I777" s="562" t="s">
        <v>54</v>
      </c>
      <c r="J777" s="566" t="s">
        <v>363</v>
      </c>
      <c r="K777" s="566">
        <v>100</v>
      </c>
      <c r="L777" s="566" t="s">
        <v>363</v>
      </c>
      <c r="M777" s="565" t="s">
        <v>363</v>
      </c>
    </row>
    <row r="778" spans="1:13">
      <c r="A778" s="288" t="s">
        <v>323</v>
      </c>
      <c r="B778" s="559" t="s">
        <v>31</v>
      </c>
      <c r="C778" s="560" t="s">
        <v>704</v>
      </c>
      <c r="D778" s="560" t="s">
        <v>704</v>
      </c>
      <c r="E778" s="561" t="s">
        <v>570</v>
      </c>
      <c r="F778" s="561" t="s">
        <v>364</v>
      </c>
      <c r="G778" s="442" t="s">
        <v>674</v>
      </c>
      <c r="H778" s="433" t="s">
        <v>689</v>
      </c>
      <c r="I778" s="562" t="s">
        <v>54</v>
      </c>
      <c r="J778" s="566" t="s">
        <v>363</v>
      </c>
      <c r="K778" s="566">
        <v>100</v>
      </c>
      <c r="L778" s="566" t="s">
        <v>363</v>
      </c>
      <c r="M778" s="565" t="s">
        <v>363</v>
      </c>
    </row>
    <row r="779" spans="1:13">
      <c r="A779" s="288" t="s">
        <v>323</v>
      </c>
      <c r="B779" s="559" t="s">
        <v>31</v>
      </c>
      <c r="C779" s="560" t="s">
        <v>704</v>
      </c>
      <c r="D779" s="560" t="s">
        <v>704</v>
      </c>
      <c r="E779" s="561" t="s">
        <v>570</v>
      </c>
      <c r="F779" s="561" t="s">
        <v>364</v>
      </c>
      <c r="G779" s="442" t="s">
        <v>674</v>
      </c>
      <c r="H779" s="433" t="s">
        <v>690</v>
      </c>
      <c r="I779" s="562" t="s">
        <v>54</v>
      </c>
      <c r="J779" s="566" t="s">
        <v>363</v>
      </c>
      <c r="K779" s="566">
        <v>100</v>
      </c>
      <c r="L779" s="566" t="s">
        <v>363</v>
      </c>
      <c r="M779" s="565" t="s">
        <v>363</v>
      </c>
    </row>
    <row r="780" spans="1:13">
      <c r="A780" s="288" t="s">
        <v>323</v>
      </c>
      <c r="B780" s="559" t="s">
        <v>31</v>
      </c>
      <c r="C780" s="560" t="s">
        <v>704</v>
      </c>
      <c r="D780" s="560" t="s">
        <v>704</v>
      </c>
      <c r="E780" s="561" t="s">
        <v>570</v>
      </c>
      <c r="F780" s="561" t="s">
        <v>364</v>
      </c>
      <c r="G780" s="442" t="s">
        <v>675</v>
      </c>
      <c r="H780" s="433" t="s">
        <v>691</v>
      </c>
      <c r="I780" s="562" t="s">
        <v>54</v>
      </c>
      <c r="J780" s="566" t="s">
        <v>363</v>
      </c>
      <c r="K780" s="566">
        <v>100</v>
      </c>
      <c r="L780" s="566" t="s">
        <v>363</v>
      </c>
      <c r="M780" s="565" t="s">
        <v>363</v>
      </c>
    </row>
    <row r="781" spans="1:13">
      <c r="A781" s="288" t="s">
        <v>323</v>
      </c>
      <c r="B781" s="559" t="s">
        <v>31</v>
      </c>
      <c r="C781" s="560" t="s">
        <v>704</v>
      </c>
      <c r="D781" s="560" t="s">
        <v>704</v>
      </c>
      <c r="E781" s="561" t="s">
        <v>570</v>
      </c>
      <c r="F781" s="561" t="s">
        <v>364</v>
      </c>
      <c r="G781" s="442" t="s">
        <v>675</v>
      </c>
      <c r="H781" s="433" t="s">
        <v>693</v>
      </c>
      <c r="I781" s="562" t="s">
        <v>54</v>
      </c>
      <c r="J781" s="566" t="s">
        <v>363</v>
      </c>
      <c r="K781" s="566">
        <v>100</v>
      </c>
      <c r="L781" s="566" t="s">
        <v>363</v>
      </c>
      <c r="M781" s="565" t="s">
        <v>363</v>
      </c>
    </row>
    <row r="782" spans="1:13">
      <c r="A782" s="288" t="s">
        <v>323</v>
      </c>
      <c r="B782" s="559" t="s">
        <v>31</v>
      </c>
      <c r="C782" s="560" t="s">
        <v>704</v>
      </c>
      <c r="D782" s="560" t="s">
        <v>704</v>
      </c>
      <c r="E782" s="561" t="s">
        <v>570</v>
      </c>
      <c r="F782" s="561" t="s">
        <v>364</v>
      </c>
      <c r="G782" s="442" t="s">
        <v>675</v>
      </c>
      <c r="H782" s="433" t="s">
        <v>692</v>
      </c>
      <c r="I782" s="562" t="s">
        <v>55</v>
      </c>
      <c r="J782" s="566" t="s">
        <v>363</v>
      </c>
      <c r="K782" s="566">
        <v>100</v>
      </c>
      <c r="L782" s="566" t="s">
        <v>363</v>
      </c>
      <c r="M782" s="565" t="s">
        <v>363</v>
      </c>
    </row>
    <row r="783" spans="1:13">
      <c r="A783" s="288" t="s">
        <v>323</v>
      </c>
      <c r="B783" s="559" t="s">
        <v>31</v>
      </c>
      <c r="C783" s="560" t="s">
        <v>704</v>
      </c>
      <c r="D783" s="560" t="s">
        <v>704</v>
      </c>
      <c r="E783" s="561" t="s">
        <v>570</v>
      </c>
      <c r="F783" s="561" t="s">
        <v>364</v>
      </c>
      <c r="G783" s="442" t="s">
        <v>675</v>
      </c>
      <c r="H783" s="433" t="s">
        <v>689</v>
      </c>
      <c r="I783" s="562" t="s">
        <v>54</v>
      </c>
      <c r="J783" s="566" t="s">
        <v>363</v>
      </c>
      <c r="K783" s="566">
        <v>100</v>
      </c>
      <c r="L783" s="566" t="s">
        <v>363</v>
      </c>
      <c r="M783" s="565" t="s">
        <v>363</v>
      </c>
    </row>
    <row r="784" spans="1:13">
      <c r="A784" s="288" t="s">
        <v>323</v>
      </c>
      <c r="B784" s="559" t="s">
        <v>31</v>
      </c>
      <c r="C784" s="560" t="s">
        <v>704</v>
      </c>
      <c r="D784" s="560" t="s">
        <v>704</v>
      </c>
      <c r="E784" s="561" t="s">
        <v>570</v>
      </c>
      <c r="F784" s="561" t="s">
        <v>364</v>
      </c>
      <c r="G784" s="442" t="s">
        <v>677</v>
      </c>
      <c r="H784" s="433" t="s">
        <v>691</v>
      </c>
      <c r="I784" s="562" t="s">
        <v>54</v>
      </c>
      <c r="J784" s="566" t="s">
        <v>363</v>
      </c>
      <c r="K784" s="566">
        <v>100</v>
      </c>
      <c r="L784" s="566" t="s">
        <v>363</v>
      </c>
      <c r="M784" s="565" t="s">
        <v>363</v>
      </c>
    </row>
    <row r="785" spans="1:13">
      <c r="A785" s="288" t="s">
        <v>323</v>
      </c>
      <c r="B785" s="559" t="s">
        <v>31</v>
      </c>
      <c r="C785" s="560" t="s">
        <v>704</v>
      </c>
      <c r="D785" s="560" t="s">
        <v>704</v>
      </c>
      <c r="E785" s="561" t="s">
        <v>570</v>
      </c>
      <c r="F785" s="561" t="s">
        <v>364</v>
      </c>
      <c r="G785" s="442" t="s">
        <v>677</v>
      </c>
      <c r="H785" s="433" t="s">
        <v>693</v>
      </c>
      <c r="I785" s="562" t="s">
        <v>54</v>
      </c>
      <c r="J785" s="566" t="s">
        <v>363</v>
      </c>
      <c r="K785" s="566">
        <v>100</v>
      </c>
      <c r="L785" s="566" t="s">
        <v>363</v>
      </c>
      <c r="M785" s="565" t="s">
        <v>363</v>
      </c>
    </row>
    <row r="786" spans="1:13">
      <c r="A786" s="288" t="s">
        <v>323</v>
      </c>
      <c r="B786" s="559" t="s">
        <v>31</v>
      </c>
      <c r="C786" s="560" t="s">
        <v>704</v>
      </c>
      <c r="D786" s="560" t="s">
        <v>704</v>
      </c>
      <c r="E786" s="561" t="s">
        <v>570</v>
      </c>
      <c r="F786" s="561" t="s">
        <v>364</v>
      </c>
      <c r="G786" s="442" t="s">
        <v>673</v>
      </c>
      <c r="H786" s="433" t="s">
        <v>691</v>
      </c>
      <c r="I786" s="562" t="s">
        <v>54</v>
      </c>
      <c r="J786" s="566" t="s">
        <v>363</v>
      </c>
      <c r="K786" s="566">
        <v>100</v>
      </c>
      <c r="L786" s="566" t="s">
        <v>363</v>
      </c>
      <c r="M786" s="565" t="s">
        <v>363</v>
      </c>
    </row>
    <row r="787" spans="1:13">
      <c r="A787" s="288" t="s">
        <v>323</v>
      </c>
      <c r="B787" s="559" t="s">
        <v>31</v>
      </c>
      <c r="C787" s="560" t="s">
        <v>704</v>
      </c>
      <c r="D787" s="560" t="s">
        <v>704</v>
      </c>
      <c r="E787" s="561" t="s">
        <v>570</v>
      </c>
      <c r="F787" s="561" t="s">
        <v>364</v>
      </c>
      <c r="G787" s="442" t="s">
        <v>673</v>
      </c>
      <c r="H787" s="433" t="s">
        <v>693</v>
      </c>
      <c r="I787" s="562" t="s">
        <v>54</v>
      </c>
      <c r="J787" s="566" t="s">
        <v>363</v>
      </c>
      <c r="K787" s="566">
        <v>100</v>
      </c>
      <c r="L787" s="566" t="s">
        <v>363</v>
      </c>
      <c r="M787" s="565" t="s">
        <v>363</v>
      </c>
    </row>
    <row r="788" spans="1:13">
      <c r="A788" s="288" t="s">
        <v>323</v>
      </c>
      <c r="B788" s="559" t="s">
        <v>31</v>
      </c>
      <c r="C788" s="560" t="s">
        <v>704</v>
      </c>
      <c r="D788" s="560" t="s">
        <v>704</v>
      </c>
      <c r="E788" s="561" t="s">
        <v>570</v>
      </c>
      <c r="F788" s="561" t="s">
        <v>364</v>
      </c>
      <c r="G788" s="443" t="s">
        <v>676</v>
      </c>
      <c r="H788" s="433" t="s">
        <v>691</v>
      </c>
      <c r="I788" s="562" t="s">
        <v>54</v>
      </c>
      <c r="J788" s="566" t="s">
        <v>363</v>
      </c>
      <c r="K788" s="566">
        <v>100</v>
      </c>
      <c r="L788" s="566" t="s">
        <v>363</v>
      </c>
      <c r="M788" s="565" t="s">
        <v>363</v>
      </c>
    </row>
    <row r="789" spans="1:13">
      <c r="A789" s="288" t="s">
        <v>323</v>
      </c>
      <c r="B789" s="559" t="s">
        <v>31</v>
      </c>
      <c r="C789" s="560" t="s">
        <v>704</v>
      </c>
      <c r="D789" s="560" t="s">
        <v>704</v>
      </c>
      <c r="E789" s="561" t="s">
        <v>570</v>
      </c>
      <c r="F789" s="561" t="s">
        <v>364</v>
      </c>
      <c r="G789" s="443" t="s">
        <v>676</v>
      </c>
      <c r="H789" s="433" t="s">
        <v>693</v>
      </c>
      <c r="I789" s="562" t="s">
        <v>54</v>
      </c>
      <c r="J789" s="566" t="s">
        <v>363</v>
      </c>
      <c r="K789" s="566">
        <v>100</v>
      </c>
      <c r="L789" s="566" t="s">
        <v>363</v>
      </c>
      <c r="M789" s="565" t="s">
        <v>363</v>
      </c>
    </row>
    <row r="790" spans="1:13">
      <c r="A790" s="288" t="s">
        <v>323</v>
      </c>
      <c r="B790" s="559" t="s">
        <v>31</v>
      </c>
      <c r="C790" s="560" t="s">
        <v>704</v>
      </c>
      <c r="D790" s="560" t="s">
        <v>704</v>
      </c>
      <c r="E790" s="561" t="s">
        <v>570</v>
      </c>
      <c r="F790" s="561" t="s">
        <v>364</v>
      </c>
      <c r="G790" s="443" t="s">
        <v>676</v>
      </c>
      <c r="H790" s="433" t="s">
        <v>692</v>
      </c>
      <c r="I790" s="562" t="s">
        <v>54</v>
      </c>
      <c r="J790" s="566" t="s">
        <v>363</v>
      </c>
      <c r="K790" s="566">
        <v>100</v>
      </c>
      <c r="L790" s="566" t="s">
        <v>363</v>
      </c>
      <c r="M790" s="565" t="s">
        <v>363</v>
      </c>
    </row>
    <row r="791" spans="1:13">
      <c r="A791" s="288" t="s">
        <v>323</v>
      </c>
      <c r="B791" s="559" t="s">
        <v>31</v>
      </c>
      <c r="C791" s="560" t="s">
        <v>704</v>
      </c>
      <c r="D791" s="560" t="s">
        <v>704</v>
      </c>
      <c r="E791" s="561" t="s">
        <v>570</v>
      </c>
      <c r="F791" s="561" t="s">
        <v>364</v>
      </c>
      <c r="G791" s="443" t="s">
        <v>676</v>
      </c>
      <c r="H791" s="433" t="s">
        <v>689</v>
      </c>
      <c r="I791" s="562" t="s">
        <v>54</v>
      </c>
      <c r="J791" s="566" t="s">
        <v>363</v>
      </c>
      <c r="K791" s="566">
        <v>100</v>
      </c>
      <c r="L791" s="566" t="s">
        <v>363</v>
      </c>
      <c r="M791" s="565" t="s">
        <v>363</v>
      </c>
    </row>
    <row r="792" spans="1:13">
      <c r="A792" s="288" t="s">
        <v>323</v>
      </c>
      <c r="B792" s="559" t="s">
        <v>31</v>
      </c>
      <c r="C792" s="560" t="s">
        <v>704</v>
      </c>
      <c r="D792" s="560" t="s">
        <v>704</v>
      </c>
      <c r="E792" s="561" t="s">
        <v>570</v>
      </c>
      <c r="F792" s="561" t="s">
        <v>364</v>
      </c>
      <c r="G792" s="443" t="s">
        <v>676</v>
      </c>
      <c r="H792" s="433" t="s">
        <v>690</v>
      </c>
      <c r="I792" s="562" t="s">
        <v>54</v>
      </c>
      <c r="J792" s="566" t="s">
        <v>363</v>
      </c>
      <c r="K792" s="566">
        <v>100</v>
      </c>
      <c r="L792" s="566" t="s">
        <v>363</v>
      </c>
      <c r="M792" s="565" t="s">
        <v>363</v>
      </c>
    </row>
    <row r="793" spans="1:13">
      <c r="A793" s="288" t="s">
        <v>323</v>
      </c>
      <c r="B793" s="559" t="s">
        <v>31</v>
      </c>
      <c r="C793" s="560" t="s">
        <v>701</v>
      </c>
      <c r="D793" s="560" t="s">
        <v>483</v>
      </c>
      <c r="E793" s="561" t="s">
        <v>570</v>
      </c>
      <c r="F793" s="561" t="s">
        <v>75</v>
      </c>
      <c r="G793" s="442" t="s">
        <v>672</v>
      </c>
      <c r="H793" s="433" t="s">
        <v>689</v>
      </c>
      <c r="I793" s="562" t="s">
        <v>54</v>
      </c>
      <c r="J793" s="563">
        <v>0</v>
      </c>
      <c r="K793" s="563">
        <v>0</v>
      </c>
      <c r="L793" s="564">
        <v>0</v>
      </c>
      <c r="M793" s="565" t="s">
        <v>363</v>
      </c>
    </row>
    <row r="794" spans="1:13">
      <c r="A794" s="288" t="s">
        <v>323</v>
      </c>
      <c r="B794" s="559" t="s">
        <v>31</v>
      </c>
      <c r="C794" s="560" t="s">
        <v>701</v>
      </c>
      <c r="D794" s="560" t="s">
        <v>483</v>
      </c>
      <c r="E794" s="561" t="s">
        <v>570</v>
      </c>
      <c r="F794" s="561" t="s">
        <v>75</v>
      </c>
      <c r="G794" s="442" t="s">
        <v>672</v>
      </c>
      <c r="H794" s="433" t="s">
        <v>690</v>
      </c>
      <c r="I794" s="562" t="s">
        <v>55</v>
      </c>
      <c r="J794" s="563">
        <v>16.670000000000002</v>
      </c>
      <c r="K794" s="563">
        <v>16.7</v>
      </c>
      <c r="L794" s="564">
        <v>0</v>
      </c>
      <c r="M794" s="565" t="s">
        <v>363</v>
      </c>
    </row>
    <row r="795" spans="1:13">
      <c r="A795" s="288" t="s">
        <v>323</v>
      </c>
      <c r="B795" s="559" t="s">
        <v>31</v>
      </c>
      <c r="C795" s="560" t="s">
        <v>701</v>
      </c>
      <c r="D795" s="560" t="s">
        <v>483</v>
      </c>
      <c r="E795" s="561" t="s">
        <v>570</v>
      </c>
      <c r="F795" s="561" t="s">
        <v>75</v>
      </c>
      <c r="G795" s="442" t="s">
        <v>671</v>
      </c>
      <c r="H795" s="433" t="s">
        <v>691</v>
      </c>
      <c r="I795" s="562" t="s">
        <v>55</v>
      </c>
      <c r="J795" s="563">
        <v>0</v>
      </c>
      <c r="K795" s="563">
        <v>0</v>
      </c>
      <c r="L795" s="564">
        <v>0</v>
      </c>
      <c r="M795" s="565" t="s">
        <v>363</v>
      </c>
    </row>
    <row r="796" spans="1:13">
      <c r="A796" s="288" t="s">
        <v>323</v>
      </c>
      <c r="B796" s="559" t="s">
        <v>31</v>
      </c>
      <c r="C796" s="560" t="s">
        <v>701</v>
      </c>
      <c r="D796" s="560" t="s">
        <v>483</v>
      </c>
      <c r="E796" s="561" t="s">
        <v>570</v>
      </c>
      <c r="F796" s="561" t="s">
        <v>75</v>
      </c>
      <c r="G796" s="442" t="s">
        <v>671</v>
      </c>
      <c r="H796" s="433" t="s">
        <v>692</v>
      </c>
      <c r="I796" s="562" t="s">
        <v>54</v>
      </c>
      <c r="J796" s="563">
        <v>100</v>
      </c>
      <c r="K796" s="563">
        <v>100</v>
      </c>
      <c r="L796" s="564">
        <v>0</v>
      </c>
      <c r="M796" s="565" t="s">
        <v>363</v>
      </c>
    </row>
    <row r="797" spans="1:13">
      <c r="A797" s="288" t="s">
        <v>323</v>
      </c>
      <c r="B797" s="559" t="s">
        <v>31</v>
      </c>
      <c r="C797" s="560" t="s">
        <v>701</v>
      </c>
      <c r="D797" s="560" t="s">
        <v>483</v>
      </c>
      <c r="E797" s="561" t="s">
        <v>570</v>
      </c>
      <c r="F797" s="561" t="s">
        <v>75</v>
      </c>
      <c r="G797" s="442" t="s">
        <v>679</v>
      </c>
      <c r="H797" s="433" t="s">
        <v>692</v>
      </c>
      <c r="I797" s="562" t="s">
        <v>54</v>
      </c>
      <c r="J797" s="563">
        <v>100</v>
      </c>
      <c r="K797" s="563">
        <v>100</v>
      </c>
      <c r="L797" s="564">
        <v>0</v>
      </c>
      <c r="M797" s="565" t="s">
        <v>363</v>
      </c>
    </row>
    <row r="798" spans="1:13">
      <c r="A798" s="288" t="s">
        <v>323</v>
      </c>
      <c r="B798" s="559" t="s">
        <v>31</v>
      </c>
      <c r="C798" s="560" t="s">
        <v>701</v>
      </c>
      <c r="D798" s="560" t="s">
        <v>483</v>
      </c>
      <c r="E798" s="561" t="s">
        <v>570</v>
      </c>
      <c r="F798" s="561" t="s">
        <v>75</v>
      </c>
      <c r="G798" s="442" t="s">
        <v>678</v>
      </c>
      <c r="H798" s="433" t="s">
        <v>691</v>
      </c>
      <c r="I798" s="562" t="s">
        <v>55</v>
      </c>
      <c r="J798" s="563">
        <v>0</v>
      </c>
      <c r="K798" s="563">
        <v>0</v>
      </c>
      <c r="L798" s="564">
        <v>0</v>
      </c>
      <c r="M798" s="565" t="s">
        <v>363</v>
      </c>
    </row>
    <row r="799" spans="1:13">
      <c r="A799" s="288" t="s">
        <v>323</v>
      </c>
      <c r="B799" s="559" t="s">
        <v>31</v>
      </c>
      <c r="C799" s="560" t="s">
        <v>701</v>
      </c>
      <c r="D799" s="560" t="s">
        <v>483</v>
      </c>
      <c r="E799" s="561" t="s">
        <v>570</v>
      </c>
      <c r="F799" s="561" t="s">
        <v>75</v>
      </c>
      <c r="G799" s="442" t="s">
        <v>678</v>
      </c>
      <c r="H799" s="433" t="s">
        <v>693</v>
      </c>
      <c r="I799" s="562" t="s">
        <v>55</v>
      </c>
      <c r="J799" s="563">
        <v>30.77</v>
      </c>
      <c r="K799" s="563">
        <v>33.299999999999997</v>
      </c>
      <c r="L799" s="564">
        <v>0</v>
      </c>
      <c r="M799" s="565" t="s">
        <v>363</v>
      </c>
    </row>
    <row r="800" spans="1:13">
      <c r="A800" s="288" t="s">
        <v>323</v>
      </c>
      <c r="B800" s="559" t="s">
        <v>31</v>
      </c>
      <c r="C800" s="560" t="s">
        <v>701</v>
      </c>
      <c r="D800" s="560" t="s">
        <v>483</v>
      </c>
      <c r="E800" s="561" t="s">
        <v>570</v>
      </c>
      <c r="F800" s="561" t="s">
        <v>75</v>
      </c>
      <c r="G800" s="442" t="s">
        <v>678</v>
      </c>
      <c r="H800" s="433" t="s">
        <v>692</v>
      </c>
      <c r="I800" s="562" t="s">
        <v>54</v>
      </c>
      <c r="J800" s="563">
        <v>25</v>
      </c>
      <c r="K800" s="563">
        <v>25</v>
      </c>
      <c r="L800" s="564">
        <v>0</v>
      </c>
      <c r="M800" s="565" t="s">
        <v>363</v>
      </c>
    </row>
    <row r="801" spans="1:13">
      <c r="A801" s="288" t="s">
        <v>323</v>
      </c>
      <c r="B801" s="559" t="s">
        <v>31</v>
      </c>
      <c r="C801" s="560" t="s">
        <v>701</v>
      </c>
      <c r="D801" s="560" t="s">
        <v>483</v>
      </c>
      <c r="E801" s="561" t="s">
        <v>570</v>
      </c>
      <c r="F801" s="561" t="s">
        <v>75</v>
      </c>
      <c r="G801" s="442" t="s">
        <v>674</v>
      </c>
      <c r="H801" s="433" t="s">
        <v>691</v>
      </c>
      <c r="I801" s="562" t="s">
        <v>55</v>
      </c>
      <c r="J801" s="563">
        <v>38.24</v>
      </c>
      <c r="K801" s="563">
        <v>39.39</v>
      </c>
      <c r="L801" s="564">
        <v>0</v>
      </c>
      <c r="M801" s="565" t="s">
        <v>363</v>
      </c>
    </row>
    <row r="802" spans="1:13">
      <c r="A802" s="288" t="s">
        <v>323</v>
      </c>
      <c r="B802" s="559" t="s">
        <v>31</v>
      </c>
      <c r="C802" s="560" t="s">
        <v>701</v>
      </c>
      <c r="D802" s="560" t="s">
        <v>483</v>
      </c>
      <c r="E802" s="561" t="s">
        <v>570</v>
      </c>
      <c r="F802" s="561" t="s">
        <v>75</v>
      </c>
      <c r="G802" s="442" t="s">
        <v>674</v>
      </c>
      <c r="H802" s="433" t="s">
        <v>693</v>
      </c>
      <c r="I802" s="562" t="s">
        <v>55</v>
      </c>
      <c r="J802" s="563">
        <v>26.73</v>
      </c>
      <c r="K802" s="563">
        <v>58.7</v>
      </c>
      <c r="L802" s="564">
        <v>0.56999999999999995</v>
      </c>
      <c r="M802" s="565" t="s">
        <v>363</v>
      </c>
    </row>
    <row r="803" spans="1:13">
      <c r="A803" s="288" t="s">
        <v>323</v>
      </c>
      <c r="B803" s="559" t="s">
        <v>31</v>
      </c>
      <c r="C803" s="560" t="s">
        <v>701</v>
      </c>
      <c r="D803" s="560" t="s">
        <v>483</v>
      </c>
      <c r="E803" s="561" t="s">
        <v>570</v>
      </c>
      <c r="F803" s="561" t="s">
        <v>75</v>
      </c>
      <c r="G803" s="442" t="s">
        <v>674</v>
      </c>
      <c r="H803" s="433" t="s">
        <v>692</v>
      </c>
      <c r="I803" s="562" t="s">
        <v>55</v>
      </c>
      <c r="J803" s="563">
        <v>36.363639999999997</v>
      </c>
      <c r="K803" s="563">
        <v>36.4</v>
      </c>
      <c r="L803" s="564">
        <v>0</v>
      </c>
      <c r="M803" s="565" t="s">
        <v>363</v>
      </c>
    </row>
    <row r="804" spans="1:13">
      <c r="A804" s="288" t="s">
        <v>323</v>
      </c>
      <c r="B804" s="559" t="s">
        <v>31</v>
      </c>
      <c r="C804" s="560" t="s">
        <v>701</v>
      </c>
      <c r="D804" s="560" t="s">
        <v>483</v>
      </c>
      <c r="E804" s="561" t="s">
        <v>570</v>
      </c>
      <c r="F804" s="561" t="s">
        <v>75</v>
      </c>
      <c r="G804" s="442" t="s">
        <v>674</v>
      </c>
      <c r="H804" s="433" t="s">
        <v>689</v>
      </c>
      <c r="I804" s="562" t="s">
        <v>54</v>
      </c>
      <c r="J804" s="563">
        <v>62.5</v>
      </c>
      <c r="K804" s="563">
        <v>62.5</v>
      </c>
      <c r="L804" s="564">
        <v>0.55000000000000004</v>
      </c>
      <c r="M804" s="565" t="s">
        <v>363</v>
      </c>
    </row>
    <row r="805" spans="1:13">
      <c r="A805" s="288" t="s">
        <v>323</v>
      </c>
      <c r="B805" s="559" t="s">
        <v>31</v>
      </c>
      <c r="C805" s="560" t="s">
        <v>701</v>
      </c>
      <c r="D805" s="560" t="s">
        <v>483</v>
      </c>
      <c r="E805" s="561" t="s">
        <v>570</v>
      </c>
      <c r="F805" s="561" t="s">
        <v>75</v>
      </c>
      <c r="G805" s="442" t="s">
        <v>674</v>
      </c>
      <c r="H805" s="433" t="s">
        <v>690</v>
      </c>
      <c r="I805" s="562" t="s">
        <v>54</v>
      </c>
      <c r="J805" s="563">
        <v>50</v>
      </c>
      <c r="K805" s="563">
        <v>50</v>
      </c>
      <c r="L805" s="564">
        <v>0</v>
      </c>
      <c r="M805" s="565" t="s">
        <v>363</v>
      </c>
    </row>
    <row r="806" spans="1:13">
      <c r="A806" s="288" t="s">
        <v>323</v>
      </c>
      <c r="B806" s="559" t="s">
        <v>31</v>
      </c>
      <c r="C806" s="560" t="s">
        <v>701</v>
      </c>
      <c r="D806" s="560" t="s">
        <v>483</v>
      </c>
      <c r="E806" s="561" t="s">
        <v>570</v>
      </c>
      <c r="F806" s="561" t="s">
        <v>75</v>
      </c>
      <c r="G806" s="442" t="s">
        <v>675</v>
      </c>
      <c r="H806" s="433" t="s">
        <v>691</v>
      </c>
      <c r="I806" s="562" t="s">
        <v>54</v>
      </c>
      <c r="J806" s="563">
        <v>100</v>
      </c>
      <c r="K806" s="563">
        <v>100</v>
      </c>
      <c r="L806" s="564">
        <v>0</v>
      </c>
      <c r="M806" s="565" t="s">
        <v>363</v>
      </c>
    </row>
    <row r="807" spans="1:13">
      <c r="A807" s="288" t="s">
        <v>323</v>
      </c>
      <c r="B807" s="559" t="s">
        <v>31</v>
      </c>
      <c r="C807" s="560" t="s">
        <v>701</v>
      </c>
      <c r="D807" s="560" t="s">
        <v>483</v>
      </c>
      <c r="E807" s="561" t="s">
        <v>570</v>
      </c>
      <c r="F807" s="561" t="s">
        <v>75</v>
      </c>
      <c r="G807" s="442" t="s">
        <v>675</v>
      </c>
      <c r="H807" s="433" t="s">
        <v>693</v>
      </c>
      <c r="I807" s="562" t="s">
        <v>55</v>
      </c>
      <c r="J807" s="563">
        <v>48.27</v>
      </c>
      <c r="K807" s="563">
        <v>50</v>
      </c>
      <c r="L807" s="564">
        <v>0</v>
      </c>
      <c r="M807" s="565" t="s">
        <v>363</v>
      </c>
    </row>
    <row r="808" spans="1:13">
      <c r="A808" s="288" t="s">
        <v>323</v>
      </c>
      <c r="B808" s="559" t="s">
        <v>31</v>
      </c>
      <c r="C808" s="560" t="s">
        <v>701</v>
      </c>
      <c r="D808" s="560" t="s">
        <v>483</v>
      </c>
      <c r="E808" s="561" t="s">
        <v>570</v>
      </c>
      <c r="F808" s="561" t="s">
        <v>75</v>
      </c>
      <c r="G808" s="442" t="s">
        <v>675</v>
      </c>
      <c r="H808" s="433" t="s">
        <v>692</v>
      </c>
      <c r="I808" s="562" t="s">
        <v>55</v>
      </c>
      <c r="J808" s="563">
        <v>80</v>
      </c>
      <c r="K808" s="563">
        <v>80</v>
      </c>
      <c r="L808" s="564">
        <v>0</v>
      </c>
      <c r="M808" s="565" t="s">
        <v>363</v>
      </c>
    </row>
    <row r="809" spans="1:13">
      <c r="A809" s="288" t="s">
        <v>323</v>
      </c>
      <c r="B809" s="559" t="s">
        <v>31</v>
      </c>
      <c r="C809" s="560" t="s">
        <v>701</v>
      </c>
      <c r="D809" s="560" t="s">
        <v>483</v>
      </c>
      <c r="E809" s="561" t="s">
        <v>570</v>
      </c>
      <c r="F809" s="561" t="s">
        <v>75</v>
      </c>
      <c r="G809" s="442" t="s">
        <v>675</v>
      </c>
      <c r="H809" s="433" t="s">
        <v>689</v>
      </c>
      <c r="I809" s="562" t="s">
        <v>54</v>
      </c>
      <c r="J809" s="563">
        <v>50</v>
      </c>
      <c r="K809" s="563">
        <v>50</v>
      </c>
      <c r="L809" s="564">
        <v>0</v>
      </c>
      <c r="M809" s="565" t="s">
        <v>363</v>
      </c>
    </row>
    <row r="810" spans="1:13">
      <c r="A810" s="288" t="s">
        <v>323</v>
      </c>
      <c r="B810" s="559" t="s">
        <v>31</v>
      </c>
      <c r="C810" s="560" t="s">
        <v>701</v>
      </c>
      <c r="D810" s="560" t="s">
        <v>483</v>
      </c>
      <c r="E810" s="561" t="s">
        <v>570</v>
      </c>
      <c r="F810" s="561" t="s">
        <v>75</v>
      </c>
      <c r="G810" s="442" t="s">
        <v>677</v>
      </c>
      <c r="H810" s="433" t="s">
        <v>691</v>
      </c>
      <c r="I810" s="562" t="s">
        <v>55</v>
      </c>
      <c r="J810" s="563">
        <v>13.43</v>
      </c>
      <c r="K810" s="563">
        <v>64.400000000000006</v>
      </c>
      <c r="L810" s="564">
        <v>0</v>
      </c>
      <c r="M810" s="565" t="s">
        <v>363</v>
      </c>
    </row>
    <row r="811" spans="1:13">
      <c r="A811" s="288" t="s">
        <v>323</v>
      </c>
      <c r="B811" s="559" t="s">
        <v>31</v>
      </c>
      <c r="C811" s="560" t="s">
        <v>701</v>
      </c>
      <c r="D811" s="560" t="s">
        <v>483</v>
      </c>
      <c r="E811" s="561" t="s">
        <v>570</v>
      </c>
      <c r="F811" s="561" t="s">
        <v>75</v>
      </c>
      <c r="G811" s="442" t="s">
        <v>677</v>
      </c>
      <c r="H811" s="433" t="s">
        <v>693</v>
      </c>
      <c r="I811" s="562" t="s">
        <v>55</v>
      </c>
      <c r="J811" s="563">
        <v>15.03</v>
      </c>
      <c r="K811" s="563">
        <v>50</v>
      </c>
      <c r="L811" s="564">
        <v>0.92</v>
      </c>
      <c r="M811" s="565" t="s">
        <v>363</v>
      </c>
    </row>
    <row r="812" spans="1:13">
      <c r="A812" s="288" t="s">
        <v>323</v>
      </c>
      <c r="B812" s="559" t="s">
        <v>31</v>
      </c>
      <c r="C812" s="560" t="s">
        <v>701</v>
      </c>
      <c r="D812" s="560" t="s">
        <v>483</v>
      </c>
      <c r="E812" s="561" t="s">
        <v>570</v>
      </c>
      <c r="F812" s="561" t="s">
        <v>75</v>
      </c>
      <c r="G812" s="442" t="s">
        <v>673</v>
      </c>
      <c r="H812" s="433" t="s">
        <v>691</v>
      </c>
      <c r="I812" s="562" t="s">
        <v>55</v>
      </c>
      <c r="J812" s="563">
        <v>75</v>
      </c>
      <c r="K812" s="563">
        <v>75</v>
      </c>
      <c r="L812" s="564">
        <v>0.5</v>
      </c>
      <c r="M812" s="565" t="s">
        <v>363</v>
      </c>
    </row>
    <row r="813" spans="1:13">
      <c r="A813" s="288" t="s">
        <v>323</v>
      </c>
      <c r="B813" s="559" t="s">
        <v>31</v>
      </c>
      <c r="C813" s="560" t="s">
        <v>701</v>
      </c>
      <c r="D813" s="560" t="s">
        <v>483</v>
      </c>
      <c r="E813" s="561" t="s">
        <v>570</v>
      </c>
      <c r="F813" s="561" t="s">
        <v>75</v>
      </c>
      <c r="G813" s="442" t="s">
        <v>673</v>
      </c>
      <c r="H813" s="433" t="s">
        <v>693</v>
      </c>
      <c r="I813" s="562" t="s">
        <v>54</v>
      </c>
      <c r="J813" s="563">
        <v>0</v>
      </c>
      <c r="K813" s="563">
        <v>0</v>
      </c>
      <c r="L813" s="564">
        <v>0</v>
      </c>
      <c r="M813" s="565" t="s">
        <v>363</v>
      </c>
    </row>
    <row r="814" spans="1:13">
      <c r="A814" s="288" t="s">
        <v>323</v>
      </c>
      <c r="B814" s="559" t="s">
        <v>31</v>
      </c>
      <c r="C814" s="560" t="s">
        <v>470</v>
      </c>
      <c r="D814" s="560" t="s">
        <v>705</v>
      </c>
      <c r="E814" s="561" t="s">
        <v>570</v>
      </c>
      <c r="F814" s="561" t="s">
        <v>75</v>
      </c>
      <c r="G814" s="442" t="s">
        <v>672</v>
      </c>
      <c r="H814" s="433" t="s">
        <v>689</v>
      </c>
      <c r="I814" s="562" t="s">
        <v>54</v>
      </c>
      <c r="J814" s="563">
        <v>0</v>
      </c>
      <c r="K814" s="563">
        <v>0</v>
      </c>
      <c r="L814" s="564">
        <v>0</v>
      </c>
      <c r="M814" s="565" t="s">
        <v>363</v>
      </c>
    </row>
    <row r="815" spans="1:13">
      <c r="A815" s="288" t="s">
        <v>323</v>
      </c>
      <c r="B815" s="559" t="s">
        <v>31</v>
      </c>
      <c r="C815" s="560" t="s">
        <v>470</v>
      </c>
      <c r="D815" s="560" t="s">
        <v>705</v>
      </c>
      <c r="E815" s="561" t="s">
        <v>570</v>
      </c>
      <c r="F815" s="561" t="s">
        <v>75</v>
      </c>
      <c r="G815" s="442" t="s">
        <v>672</v>
      </c>
      <c r="H815" s="433" t="s">
        <v>690</v>
      </c>
      <c r="I815" s="562" t="s">
        <v>55</v>
      </c>
      <c r="J815" s="563">
        <v>16.670000000000002</v>
      </c>
      <c r="K815" s="563">
        <v>16.7</v>
      </c>
      <c r="L815" s="564">
        <v>0</v>
      </c>
      <c r="M815" s="565" t="s">
        <v>363</v>
      </c>
    </row>
    <row r="816" spans="1:13">
      <c r="A816" s="288" t="s">
        <v>323</v>
      </c>
      <c r="B816" s="559" t="s">
        <v>31</v>
      </c>
      <c r="C816" s="560" t="s">
        <v>470</v>
      </c>
      <c r="D816" s="560" t="s">
        <v>705</v>
      </c>
      <c r="E816" s="561" t="s">
        <v>570</v>
      </c>
      <c r="F816" s="561" t="s">
        <v>75</v>
      </c>
      <c r="G816" s="442" t="s">
        <v>671</v>
      </c>
      <c r="H816" s="433" t="s">
        <v>691</v>
      </c>
      <c r="I816" s="562" t="s">
        <v>55</v>
      </c>
      <c r="J816" s="563">
        <v>0</v>
      </c>
      <c r="K816" s="563">
        <v>0</v>
      </c>
      <c r="L816" s="564">
        <v>0</v>
      </c>
      <c r="M816" s="565" t="s">
        <v>363</v>
      </c>
    </row>
    <row r="817" spans="1:13">
      <c r="A817" s="288" t="s">
        <v>323</v>
      </c>
      <c r="B817" s="559" t="s">
        <v>31</v>
      </c>
      <c r="C817" s="560" t="s">
        <v>470</v>
      </c>
      <c r="D817" s="560" t="s">
        <v>705</v>
      </c>
      <c r="E817" s="561" t="s">
        <v>570</v>
      </c>
      <c r="F817" s="561" t="s">
        <v>75</v>
      </c>
      <c r="G817" s="442" t="s">
        <v>671</v>
      </c>
      <c r="H817" s="433" t="s">
        <v>692</v>
      </c>
      <c r="I817" s="562" t="s">
        <v>54</v>
      </c>
      <c r="J817" s="563">
        <v>100</v>
      </c>
      <c r="K817" s="563">
        <v>100</v>
      </c>
      <c r="L817" s="564">
        <v>0</v>
      </c>
      <c r="M817" s="565" t="s">
        <v>363</v>
      </c>
    </row>
    <row r="818" spans="1:13">
      <c r="A818" s="288" t="s">
        <v>323</v>
      </c>
      <c r="B818" s="559" t="s">
        <v>31</v>
      </c>
      <c r="C818" s="560" t="s">
        <v>470</v>
      </c>
      <c r="D818" s="560" t="s">
        <v>705</v>
      </c>
      <c r="E818" s="561" t="s">
        <v>570</v>
      </c>
      <c r="F818" s="561" t="s">
        <v>75</v>
      </c>
      <c r="G818" s="442" t="s">
        <v>679</v>
      </c>
      <c r="H818" s="433" t="s">
        <v>692</v>
      </c>
      <c r="I818" s="562" t="s">
        <v>54</v>
      </c>
      <c r="J818" s="563">
        <v>100</v>
      </c>
      <c r="K818" s="563">
        <v>100</v>
      </c>
      <c r="L818" s="564">
        <v>0</v>
      </c>
      <c r="M818" s="565" t="s">
        <v>363</v>
      </c>
    </row>
    <row r="819" spans="1:13">
      <c r="A819" s="288" t="s">
        <v>323</v>
      </c>
      <c r="B819" s="559" t="s">
        <v>31</v>
      </c>
      <c r="C819" s="560" t="s">
        <v>470</v>
      </c>
      <c r="D819" s="560" t="s">
        <v>705</v>
      </c>
      <c r="E819" s="561" t="s">
        <v>570</v>
      </c>
      <c r="F819" s="561" t="s">
        <v>75</v>
      </c>
      <c r="G819" s="442" t="s">
        <v>678</v>
      </c>
      <c r="H819" s="433" t="s">
        <v>691</v>
      </c>
      <c r="I819" s="562" t="s">
        <v>55</v>
      </c>
      <c r="J819" s="563">
        <v>0</v>
      </c>
      <c r="K819" s="563">
        <v>0</v>
      </c>
      <c r="L819" s="564">
        <v>0</v>
      </c>
      <c r="M819" s="565" t="s">
        <v>363</v>
      </c>
    </row>
    <row r="820" spans="1:13">
      <c r="A820" s="288" t="s">
        <v>323</v>
      </c>
      <c r="B820" s="559" t="s">
        <v>31</v>
      </c>
      <c r="C820" s="560" t="s">
        <v>470</v>
      </c>
      <c r="D820" s="560" t="s">
        <v>705</v>
      </c>
      <c r="E820" s="561" t="s">
        <v>570</v>
      </c>
      <c r="F820" s="561" t="s">
        <v>75</v>
      </c>
      <c r="G820" s="442" t="s">
        <v>678</v>
      </c>
      <c r="H820" s="433" t="s">
        <v>693</v>
      </c>
      <c r="I820" s="562" t="s">
        <v>55</v>
      </c>
      <c r="J820" s="563">
        <v>30.77</v>
      </c>
      <c r="K820" s="563">
        <v>33.299999999999997</v>
      </c>
      <c r="L820" s="564">
        <v>0.13</v>
      </c>
      <c r="M820" s="565" t="s">
        <v>363</v>
      </c>
    </row>
    <row r="821" spans="1:13">
      <c r="A821" s="288" t="s">
        <v>323</v>
      </c>
      <c r="B821" s="559" t="s">
        <v>31</v>
      </c>
      <c r="C821" s="560" t="s">
        <v>470</v>
      </c>
      <c r="D821" s="560" t="s">
        <v>705</v>
      </c>
      <c r="E821" s="561" t="s">
        <v>570</v>
      </c>
      <c r="F821" s="561" t="s">
        <v>75</v>
      </c>
      <c r="G821" s="442" t="s">
        <v>678</v>
      </c>
      <c r="H821" s="433" t="s">
        <v>692</v>
      </c>
      <c r="I821" s="562" t="s">
        <v>54</v>
      </c>
      <c r="J821" s="563">
        <v>25</v>
      </c>
      <c r="K821" s="563">
        <v>25</v>
      </c>
      <c r="L821" s="564">
        <v>0</v>
      </c>
      <c r="M821" s="565" t="s">
        <v>363</v>
      </c>
    </row>
    <row r="822" spans="1:13">
      <c r="A822" s="288" t="s">
        <v>323</v>
      </c>
      <c r="B822" s="559" t="s">
        <v>31</v>
      </c>
      <c r="C822" s="560" t="s">
        <v>470</v>
      </c>
      <c r="D822" s="560" t="s">
        <v>705</v>
      </c>
      <c r="E822" s="561" t="s">
        <v>570</v>
      </c>
      <c r="F822" s="561" t="s">
        <v>75</v>
      </c>
      <c r="G822" s="442" t="s">
        <v>674</v>
      </c>
      <c r="H822" s="433" t="s">
        <v>691</v>
      </c>
      <c r="I822" s="562" t="s">
        <v>55</v>
      </c>
      <c r="J822" s="563">
        <v>38.24</v>
      </c>
      <c r="K822" s="563">
        <v>39.39</v>
      </c>
      <c r="L822" s="564">
        <v>0.21</v>
      </c>
      <c r="M822" s="565" t="s">
        <v>363</v>
      </c>
    </row>
    <row r="823" spans="1:13">
      <c r="A823" s="288" t="s">
        <v>323</v>
      </c>
      <c r="B823" s="559" t="s">
        <v>31</v>
      </c>
      <c r="C823" s="560" t="s">
        <v>470</v>
      </c>
      <c r="D823" s="560" t="s">
        <v>705</v>
      </c>
      <c r="E823" s="561" t="s">
        <v>570</v>
      </c>
      <c r="F823" s="561" t="s">
        <v>75</v>
      </c>
      <c r="G823" s="442" t="s">
        <v>674</v>
      </c>
      <c r="H823" s="433" t="s">
        <v>693</v>
      </c>
      <c r="I823" s="562" t="s">
        <v>55</v>
      </c>
      <c r="J823" s="563">
        <v>26.73</v>
      </c>
      <c r="K823" s="563">
        <v>58.7</v>
      </c>
      <c r="L823" s="564">
        <v>0.15</v>
      </c>
      <c r="M823" s="565" t="s">
        <v>363</v>
      </c>
    </row>
    <row r="824" spans="1:13">
      <c r="A824" s="288" t="s">
        <v>323</v>
      </c>
      <c r="B824" s="559" t="s">
        <v>31</v>
      </c>
      <c r="C824" s="560" t="s">
        <v>470</v>
      </c>
      <c r="D824" s="560" t="s">
        <v>705</v>
      </c>
      <c r="E824" s="561" t="s">
        <v>570</v>
      </c>
      <c r="F824" s="561" t="s">
        <v>75</v>
      </c>
      <c r="G824" s="442" t="s">
        <v>674</v>
      </c>
      <c r="H824" s="433" t="s">
        <v>692</v>
      </c>
      <c r="I824" s="562" t="s">
        <v>55</v>
      </c>
      <c r="J824" s="563">
        <v>36.363639999999997</v>
      </c>
      <c r="K824" s="563">
        <v>36.4</v>
      </c>
      <c r="L824" s="564">
        <v>0.05</v>
      </c>
      <c r="M824" s="565" t="s">
        <v>363</v>
      </c>
    </row>
    <row r="825" spans="1:13">
      <c r="A825" s="288" t="s">
        <v>323</v>
      </c>
      <c r="B825" s="559" t="s">
        <v>31</v>
      </c>
      <c r="C825" s="560" t="s">
        <v>470</v>
      </c>
      <c r="D825" s="560" t="s">
        <v>705</v>
      </c>
      <c r="E825" s="561" t="s">
        <v>570</v>
      </c>
      <c r="F825" s="561" t="s">
        <v>75</v>
      </c>
      <c r="G825" s="442" t="s">
        <v>674</v>
      </c>
      <c r="H825" s="433" t="s">
        <v>689</v>
      </c>
      <c r="I825" s="562" t="s">
        <v>54</v>
      </c>
      <c r="J825" s="563">
        <v>62.5</v>
      </c>
      <c r="K825" s="563">
        <v>62.5</v>
      </c>
      <c r="L825" s="564">
        <v>0.11</v>
      </c>
      <c r="M825" s="565" t="s">
        <v>363</v>
      </c>
    </row>
    <row r="826" spans="1:13">
      <c r="A826" s="288" t="s">
        <v>323</v>
      </c>
      <c r="B826" s="559" t="s">
        <v>31</v>
      </c>
      <c r="C826" s="560" t="s">
        <v>470</v>
      </c>
      <c r="D826" s="560" t="s">
        <v>705</v>
      </c>
      <c r="E826" s="561" t="s">
        <v>570</v>
      </c>
      <c r="F826" s="561" t="s">
        <v>75</v>
      </c>
      <c r="G826" s="442" t="s">
        <v>674</v>
      </c>
      <c r="H826" s="433" t="s">
        <v>690</v>
      </c>
      <c r="I826" s="562" t="s">
        <v>54</v>
      </c>
      <c r="J826" s="563">
        <v>50</v>
      </c>
      <c r="K826" s="563">
        <v>50</v>
      </c>
      <c r="L826" s="564">
        <v>0</v>
      </c>
      <c r="M826" s="565" t="s">
        <v>363</v>
      </c>
    </row>
    <row r="827" spans="1:13">
      <c r="A827" s="288" t="s">
        <v>323</v>
      </c>
      <c r="B827" s="559" t="s">
        <v>31</v>
      </c>
      <c r="C827" s="560" t="s">
        <v>470</v>
      </c>
      <c r="D827" s="560" t="s">
        <v>705</v>
      </c>
      <c r="E827" s="561" t="s">
        <v>570</v>
      </c>
      <c r="F827" s="561" t="s">
        <v>75</v>
      </c>
      <c r="G827" s="442" t="s">
        <v>675</v>
      </c>
      <c r="H827" s="433" t="s">
        <v>691</v>
      </c>
      <c r="I827" s="562" t="s">
        <v>54</v>
      </c>
      <c r="J827" s="563">
        <v>100</v>
      </c>
      <c r="K827" s="563">
        <v>100</v>
      </c>
      <c r="L827" s="564">
        <v>0</v>
      </c>
      <c r="M827" s="565" t="s">
        <v>363</v>
      </c>
    </row>
    <row r="828" spans="1:13">
      <c r="A828" s="288" t="s">
        <v>323</v>
      </c>
      <c r="B828" s="559" t="s">
        <v>31</v>
      </c>
      <c r="C828" s="560" t="s">
        <v>470</v>
      </c>
      <c r="D828" s="560" t="s">
        <v>705</v>
      </c>
      <c r="E828" s="561" t="s">
        <v>570</v>
      </c>
      <c r="F828" s="561" t="s">
        <v>75</v>
      </c>
      <c r="G828" s="442" t="s">
        <v>675</v>
      </c>
      <c r="H828" s="433" t="s">
        <v>693</v>
      </c>
      <c r="I828" s="562" t="s">
        <v>55</v>
      </c>
      <c r="J828" s="563">
        <v>48.27</v>
      </c>
      <c r="K828" s="563">
        <v>50</v>
      </c>
      <c r="L828" s="564">
        <v>0.11</v>
      </c>
      <c r="M828" s="565" t="s">
        <v>363</v>
      </c>
    </row>
    <row r="829" spans="1:13">
      <c r="A829" s="288" t="s">
        <v>323</v>
      </c>
      <c r="B829" s="559" t="s">
        <v>31</v>
      </c>
      <c r="C829" s="560" t="s">
        <v>470</v>
      </c>
      <c r="D829" s="560" t="s">
        <v>705</v>
      </c>
      <c r="E829" s="561" t="s">
        <v>570</v>
      </c>
      <c r="F829" s="561" t="s">
        <v>75</v>
      </c>
      <c r="G829" s="442" t="s">
        <v>675</v>
      </c>
      <c r="H829" s="433" t="s">
        <v>692</v>
      </c>
      <c r="I829" s="562" t="s">
        <v>55</v>
      </c>
      <c r="J829" s="563">
        <v>80</v>
      </c>
      <c r="K829" s="563">
        <v>80</v>
      </c>
      <c r="L829" s="564">
        <v>0.06</v>
      </c>
      <c r="M829" s="565" t="s">
        <v>363</v>
      </c>
    </row>
    <row r="830" spans="1:13">
      <c r="A830" s="288" t="s">
        <v>323</v>
      </c>
      <c r="B830" s="559" t="s">
        <v>31</v>
      </c>
      <c r="C830" s="560" t="s">
        <v>470</v>
      </c>
      <c r="D830" s="560" t="s">
        <v>705</v>
      </c>
      <c r="E830" s="561" t="s">
        <v>570</v>
      </c>
      <c r="F830" s="561" t="s">
        <v>75</v>
      </c>
      <c r="G830" s="442" t="s">
        <v>675</v>
      </c>
      <c r="H830" s="433" t="s">
        <v>689</v>
      </c>
      <c r="I830" s="562" t="s">
        <v>54</v>
      </c>
      <c r="J830" s="563">
        <v>50</v>
      </c>
      <c r="K830" s="563">
        <v>50</v>
      </c>
      <c r="L830" s="564">
        <v>0</v>
      </c>
      <c r="M830" s="565" t="s">
        <v>363</v>
      </c>
    </row>
    <row r="831" spans="1:13">
      <c r="A831" s="288" t="s">
        <v>323</v>
      </c>
      <c r="B831" s="559" t="s">
        <v>31</v>
      </c>
      <c r="C831" s="560" t="s">
        <v>470</v>
      </c>
      <c r="D831" s="560" t="s">
        <v>705</v>
      </c>
      <c r="E831" s="561" t="s">
        <v>570</v>
      </c>
      <c r="F831" s="561" t="s">
        <v>75</v>
      </c>
      <c r="G831" s="442" t="s">
        <v>677</v>
      </c>
      <c r="H831" s="433" t="s">
        <v>691</v>
      </c>
      <c r="I831" s="562" t="s">
        <v>55</v>
      </c>
      <c r="J831" s="563">
        <v>13.43</v>
      </c>
      <c r="K831" s="563">
        <v>64.400000000000006</v>
      </c>
      <c r="L831" s="564">
        <v>0.12</v>
      </c>
      <c r="M831" s="565" t="s">
        <v>363</v>
      </c>
    </row>
    <row r="832" spans="1:13">
      <c r="A832" s="288" t="s">
        <v>323</v>
      </c>
      <c r="B832" s="559" t="s">
        <v>31</v>
      </c>
      <c r="C832" s="560" t="s">
        <v>470</v>
      </c>
      <c r="D832" s="560" t="s">
        <v>705</v>
      </c>
      <c r="E832" s="561" t="s">
        <v>570</v>
      </c>
      <c r="F832" s="561" t="s">
        <v>75</v>
      </c>
      <c r="G832" s="442" t="s">
        <v>677</v>
      </c>
      <c r="H832" s="433" t="s">
        <v>693</v>
      </c>
      <c r="I832" s="562" t="s">
        <v>55</v>
      </c>
      <c r="J832" s="563">
        <v>15.03</v>
      </c>
      <c r="K832" s="563">
        <v>50</v>
      </c>
      <c r="L832" s="564">
        <v>0.11</v>
      </c>
      <c r="M832" s="565" t="s">
        <v>363</v>
      </c>
    </row>
    <row r="833" spans="1:13">
      <c r="A833" s="288" t="s">
        <v>323</v>
      </c>
      <c r="B833" s="559" t="s">
        <v>31</v>
      </c>
      <c r="C833" s="560" t="s">
        <v>470</v>
      </c>
      <c r="D833" s="560" t="s">
        <v>705</v>
      </c>
      <c r="E833" s="561" t="s">
        <v>570</v>
      </c>
      <c r="F833" s="561" t="s">
        <v>75</v>
      </c>
      <c r="G833" s="442" t="s">
        <v>673</v>
      </c>
      <c r="H833" s="433" t="s">
        <v>691</v>
      </c>
      <c r="I833" s="562" t="s">
        <v>55</v>
      </c>
      <c r="J833" s="563">
        <v>75</v>
      </c>
      <c r="K833" s="563">
        <v>75</v>
      </c>
      <c r="L833" s="564">
        <v>0.16</v>
      </c>
      <c r="M833" s="565" t="s">
        <v>363</v>
      </c>
    </row>
    <row r="834" spans="1:13">
      <c r="A834" s="288" t="s">
        <v>323</v>
      </c>
      <c r="B834" s="559" t="s">
        <v>31</v>
      </c>
      <c r="C834" s="560" t="s">
        <v>470</v>
      </c>
      <c r="D834" s="560" t="s">
        <v>705</v>
      </c>
      <c r="E834" s="561" t="s">
        <v>570</v>
      </c>
      <c r="F834" s="561" t="s">
        <v>75</v>
      </c>
      <c r="G834" s="442" t="s">
        <v>673</v>
      </c>
      <c r="H834" s="433" t="s">
        <v>693</v>
      </c>
      <c r="I834" s="562" t="s">
        <v>54</v>
      </c>
      <c r="J834" s="563">
        <v>0</v>
      </c>
      <c r="K834" s="563">
        <v>0</v>
      </c>
      <c r="L834" s="564">
        <v>0</v>
      </c>
      <c r="M834" s="565" t="s">
        <v>363</v>
      </c>
    </row>
    <row r="836" spans="1:13">
      <c r="A836" s="345" t="s">
        <v>776</v>
      </c>
    </row>
  </sheetData>
  <customSheetViews>
    <customSheetView guid="{EA71D772-6BE7-4664-A03C-D59DD59E768D}" showPageBreaks="1" printArea="1" view="pageBreakPreview" showRuler="0">
      <selection activeCell="F25" sqref="F25"/>
      <pageMargins left="0.78749999999999998" right="0.78749999999999998" top="1.0527777777777778" bottom="1.0527777777777778" header="0.78749999999999998" footer="0.78749999999999998"/>
      <pageSetup paperSize="9" scale="31" firstPageNumber="0" orientation="portrait" horizontalDpi="300" verticalDpi="300" r:id="rId1"/>
      <headerFooter alignWithMargins="0">
        <oddHeader>&amp;C&amp;"Times New Roman,Normal"&amp;12&amp;A</oddHeader>
        <oddFooter>&amp;C&amp;"Times New Roman,Normal"&amp;12Page &amp;P</oddFooter>
      </headerFooter>
    </customSheetView>
    <customSheetView guid="{09B376A5-53AD-41A4-8AF6-91B3BC7A6096}" showPageBreaks="1" printArea="1" showRuler="0" topLeftCell="D1">
      <selection activeCell="J834" sqref="J834"/>
      <pageMargins left="0.78749999999999998" right="0.78749999999999998" top="1.0527777777777778" bottom="1.0527777777777778" header="0.78749999999999998" footer="0.78749999999999998"/>
      <pageSetup paperSize="9" scale="31" firstPageNumber="0" orientation="portrait" horizontalDpi="300" verticalDpi="300" r:id="rId2"/>
      <headerFooter alignWithMargins="0">
        <oddHeader>&amp;C&amp;"Times New Roman,Normal"&amp;12&amp;A</oddHeader>
        <oddFooter>&amp;C&amp;"Times New Roman,Normal"&amp;12Page &amp;P</oddFooter>
      </headerFooter>
    </customSheetView>
    <customSheetView guid="{0093D415-2F83-4C71-B36A-4325920B5894}" showPageBreaks="1" printArea="1" view="pageBreakPreview" topLeftCell="D1">
      <selection activeCell="F25" sqref="F25"/>
      <pageMargins left="0.78749999999999998" right="0.78749999999999998" top="1.0527777777777778" bottom="1.0527777777777778" header="0.78749999999999998" footer="0.78749999999999998"/>
      <pageSetup paperSize="9" scale="31" firstPageNumber="0" orientation="portrait" horizontalDpi="300" verticalDpi="300" r:id="rId3"/>
      <headerFooter alignWithMargins="0">
        <oddHeader>&amp;C&amp;"Times New Roman,Normal"&amp;12&amp;A</oddHeader>
        <oddFooter>&amp;C&amp;"Times New Roman,Normal"&amp;12Page &amp;P</oddFooter>
      </headerFooter>
    </customSheetView>
    <customSheetView guid="{796CB983-F1BE-45B0-A098-3E16084DEFC1}" filter="1" showAutoFilter="1" showRuler="0" topLeftCell="E1">
      <selection activeCell="M2" sqref="M2"/>
      <pageMargins left="0.78749999999999998" right="0.78749999999999998" top="1.0527777777777778" bottom="1.0527777777777778" header="0.78749999999999998" footer="0.78749999999999998"/>
      <pageSetup paperSize="9" scale="31" firstPageNumber="0" orientation="portrait" horizontalDpi="300" verticalDpi="300" r:id="rId4"/>
      <headerFooter alignWithMargins="0">
        <oddHeader>&amp;C&amp;"Times New Roman,Normal"&amp;12&amp;A</oddHeader>
        <oddFooter>&amp;C&amp;"Times New Roman,Normal"&amp;12Page &amp;P</oddFooter>
      </headerFooter>
      <autoFilter ref="B1:N1">
        <filterColumn colId="3">
          <filters>
            <filter val="Gross value of landings"/>
          </filters>
        </filterColumn>
        <filterColumn colId="4">
          <filters>
            <filter val="2010"/>
          </filters>
        </filterColumn>
        <filterColumn colId="6">
          <filters>
            <filter val="Passive Gears: Vessels using hooks"/>
          </filters>
        </filterColumn>
      </autoFilter>
    </customSheetView>
    <customSheetView guid="{E319B588-5C3B-4A17-8722-7FE0E930A5DD}" showPageBreaks="1" printArea="1" view="pageBreakPreview" showRuler="0">
      <selection activeCell="B4" sqref="B4"/>
      <pageMargins left="0.78749999999999998" right="0.78749999999999998" top="1.0527777777777778" bottom="1.0527777777777778" header="0.78749999999999998" footer="0.78749999999999998"/>
      <pageSetup paperSize="9" scale="31" firstPageNumber="0" orientation="portrait" horizontalDpi="300" verticalDpi="300" r:id="rId5"/>
      <headerFooter alignWithMargins="0">
        <oddHeader>&amp;C&amp;"Times New Roman,Normal"&amp;12&amp;A</oddHeader>
        <oddFooter>&amp;C&amp;"Times New Roman,Normal"&amp;12Page &amp;P</oddFooter>
      </headerFooter>
    </customSheetView>
  </customSheetViews>
  <phoneticPr fontId="41" type="noConversion"/>
  <pageMargins left="0.78749999999999998" right="0.78749999999999998" top="1.0527777777777778" bottom="1.0527777777777778" header="0.78749999999999998" footer="0.78749999999999998"/>
  <pageSetup paperSize="9" scale="31" firstPageNumber="0" orientation="portrait" horizontalDpi="300" verticalDpi="300" r:id="rId6"/>
  <headerFooter alignWithMargins="0">
    <oddHeader>&amp;C&amp;"Times New Roman,Normal"&amp;12&amp;A</oddHeader>
    <oddFooter>&amp;C&amp;"Times New Roman,Normal"&amp;12Page &amp;P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O71"/>
  <sheetViews>
    <sheetView showRuler="0" view="pageBreakPreview" zoomScaleSheetLayoutView="100" workbookViewId="0">
      <pane ySplit="3" topLeftCell="A4" activePane="bottomLeft" state="frozen"/>
      <selection pane="bottomLeft" activeCell="H31" sqref="H31"/>
    </sheetView>
  </sheetViews>
  <sheetFormatPr defaultColWidth="11.5703125" defaultRowHeight="12.75"/>
  <cols>
    <col min="1" max="1" width="10.5703125" style="1" customWidth="1"/>
    <col min="2" max="2" width="15.140625" style="1" customWidth="1"/>
    <col min="3" max="3" width="30" style="59" bestFit="1" customWidth="1"/>
    <col min="4" max="4" width="14.7109375" style="1" customWidth="1"/>
    <col min="5" max="5" width="11" style="1" customWidth="1"/>
    <col min="6" max="6" width="33" style="1" customWidth="1"/>
    <col min="7" max="7" width="23.28515625" style="1" customWidth="1"/>
    <col min="8" max="8" width="14" style="1" customWidth="1"/>
    <col min="9" max="9" width="15" style="1" customWidth="1"/>
    <col min="10" max="11" width="11.85546875" style="1" customWidth="1"/>
    <col min="12" max="12" width="14.140625" style="1" customWidth="1"/>
    <col min="13" max="13" width="12.7109375" style="1" customWidth="1"/>
    <col min="14" max="14" width="17.5703125" style="1" customWidth="1"/>
    <col min="15" max="15" width="17.85546875" style="1" customWidth="1"/>
    <col min="16" max="16384" width="11.5703125" style="1"/>
  </cols>
  <sheetData>
    <row r="1" spans="1:15" s="64" customFormat="1" ht="22.15" customHeight="1" thickBot="1">
      <c r="A1" s="60" t="s">
        <v>76</v>
      </c>
      <c r="B1" s="60"/>
      <c r="C1" s="61"/>
      <c r="D1" s="60"/>
      <c r="E1" s="60"/>
      <c r="F1" s="60"/>
      <c r="G1" s="60"/>
      <c r="H1" s="60"/>
      <c r="I1" s="60"/>
      <c r="J1" s="60"/>
      <c r="K1" s="60"/>
      <c r="L1" s="60"/>
      <c r="M1" s="62"/>
      <c r="N1" s="63" t="s">
        <v>1</v>
      </c>
      <c r="O1" s="199" t="s">
        <v>12</v>
      </c>
    </row>
    <row r="2" spans="1:15" s="64" customFormat="1" ht="20.100000000000001" customHeight="1" thickBot="1">
      <c r="A2" s="65"/>
      <c r="B2" s="65"/>
      <c r="C2" s="66"/>
      <c r="D2" s="65"/>
      <c r="E2" s="65"/>
      <c r="F2" s="65"/>
      <c r="G2" s="65"/>
      <c r="H2" s="65"/>
      <c r="I2" s="65"/>
      <c r="J2" s="65"/>
      <c r="K2" s="65"/>
      <c r="L2" s="65"/>
      <c r="M2" s="67"/>
      <c r="N2" s="35"/>
      <c r="O2" s="68"/>
    </row>
    <row r="3" spans="1:15" s="70" customFormat="1" ht="37.35" customHeight="1" thickBot="1">
      <c r="A3" s="49" t="s">
        <v>3</v>
      </c>
      <c r="B3" s="49" t="s">
        <v>77</v>
      </c>
      <c r="C3" s="69" t="s">
        <v>16</v>
      </c>
      <c r="D3" s="49" t="s">
        <v>78</v>
      </c>
      <c r="E3" s="49" t="s">
        <v>79</v>
      </c>
      <c r="F3" s="49" t="s">
        <v>80</v>
      </c>
      <c r="G3" s="49" t="s">
        <v>81</v>
      </c>
      <c r="H3" s="49" t="s">
        <v>82</v>
      </c>
      <c r="I3" s="50" t="s">
        <v>83</v>
      </c>
      <c r="J3" s="50" t="s">
        <v>84</v>
      </c>
      <c r="K3" s="49" t="s">
        <v>85</v>
      </c>
      <c r="L3" s="49" t="s">
        <v>86</v>
      </c>
      <c r="M3" s="49" t="s">
        <v>87</v>
      </c>
      <c r="N3" s="49" t="s">
        <v>88</v>
      </c>
      <c r="O3" s="49" t="s">
        <v>89</v>
      </c>
    </row>
    <row r="4" spans="1:15" s="473" customFormat="1">
      <c r="A4" s="466" t="s">
        <v>323</v>
      </c>
      <c r="B4" s="466" t="s">
        <v>592</v>
      </c>
      <c r="C4" s="467" t="s">
        <v>31</v>
      </c>
      <c r="D4" s="468" t="s">
        <v>367</v>
      </c>
      <c r="E4" s="469" t="s">
        <v>374</v>
      </c>
      <c r="F4" s="469" t="s">
        <v>375</v>
      </c>
      <c r="G4" s="469" t="s">
        <v>378</v>
      </c>
      <c r="H4" s="469">
        <v>4830</v>
      </c>
      <c r="I4" s="470">
        <v>11.093822123268888</v>
      </c>
      <c r="J4" s="471">
        <v>110382.30457156863</v>
      </c>
      <c r="K4" s="472" t="s">
        <v>92</v>
      </c>
      <c r="L4" s="472" t="s">
        <v>93</v>
      </c>
      <c r="M4" s="472" t="s">
        <v>93</v>
      </c>
      <c r="N4" s="472" t="s">
        <v>93</v>
      </c>
      <c r="O4" s="472" t="s">
        <v>93</v>
      </c>
    </row>
    <row r="5" spans="1:15" s="473" customFormat="1">
      <c r="A5" s="466" t="s">
        <v>323</v>
      </c>
      <c r="B5" s="466" t="s">
        <v>592</v>
      </c>
      <c r="C5" s="467" t="s">
        <v>31</v>
      </c>
      <c r="D5" s="468" t="s">
        <v>367</v>
      </c>
      <c r="E5" s="469" t="s">
        <v>94</v>
      </c>
      <c r="F5" s="469" t="s">
        <v>96</v>
      </c>
      <c r="G5" s="472" t="s">
        <v>600</v>
      </c>
      <c r="H5" s="469">
        <v>24680</v>
      </c>
      <c r="I5" s="470">
        <v>38.002268134104462</v>
      </c>
      <c r="J5" s="471">
        <v>178903.56671394053</v>
      </c>
      <c r="K5" s="472" t="s">
        <v>92</v>
      </c>
      <c r="L5" s="472" t="s">
        <v>93</v>
      </c>
      <c r="M5" s="472" t="s">
        <v>93</v>
      </c>
      <c r="N5" s="472" t="s">
        <v>93</v>
      </c>
      <c r="O5" s="472" t="s">
        <v>93</v>
      </c>
    </row>
    <row r="6" spans="1:15" s="473" customFormat="1">
      <c r="A6" s="466" t="s">
        <v>323</v>
      </c>
      <c r="B6" s="466" t="s">
        <v>592</v>
      </c>
      <c r="C6" s="467" t="s">
        <v>31</v>
      </c>
      <c r="D6" s="468" t="s">
        <v>367</v>
      </c>
      <c r="E6" s="469" t="s">
        <v>95</v>
      </c>
      <c r="F6" s="469" t="s">
        <v>96</v>
      </c>
      <c r="G6" s="469" t="s">
        <v>630</v>
      </c>
      <c r="H6" s="469">
        <v>2333</v>
      </c>
      <c r="I6" s="470">
        <v>13.612653101065602</v>
      </c>
      <c r="J6" s="471">
        <v>62741.65648133753</v>
      </c>
      <c r="K6" s="472" t="s">
        <v>92</v>
      </c>
      <c r="L6" s="472" t="s">
        <v>93</v>
      </c>
      <c r="M6" s="472" t="s">
        <v>93</v>
      </c>
      <c r="N6" s="472" t="s">
        <v>93</v>
      </c>
      <c r="O6" s="472" t="s">
        <v>93</v>
      </c>
    </row>
    <row r="7" spans="1:15" s="473" customFormat="1">
      <c r="A7" s="466" t="s">
        <v>323</v>
      </c>
      <c r="B7" s="466" t="s">
        <v>592</v>
      </c>
      <c r="C7" s="467" t="s">
        <v>31</v>
      </c>
      <c r="D7" s="468" t="s">
        <v>367</v>
      </c>
      <c r="E7" s="469" t="s">
        <v>373</v>
      </c>
      <c r="F7" s="469" t="s">
        <v>96</v>
      </c>
      <c r="G7" s="472" t="s">
        <v>599</v>
      </c>
      <c r="H7" s="469">
        <v>9710</v>
      </c>
      <c r="I7" s="470">
        <v>90.895920336509889</v>
      </c>
      <c r="J7" s="471">
        <v>538319.48791101226</v>
      </c>
      <c r="K7" s="472" t="s">
        <v>92</v>
      </c>
      <c r="L7" s="472" t="s">
        <v>92</v>
      </c>
      <c r="M7" s="472" t="s">
        <v>92</v>
      </c>
      <c r="N7" s="472" t="s">
        <v>93</v>
      </c>
      <c r="O7" s="472" t="s">
        <v>93</v>
      </c>
    </row>
    <row r="8" spans="1:15" s="473" customFormat="1">
      <c r="A8" s="466" t="s">
        <v>323</v>
      </c>
      <c r="B8" s="466" t="s">
        <v>592</v>
      </c>
      <c r="C8" s="467" t="s">
        <v>31</v>
      </c>
      <c r="D8" s="468" t="s">
        <v>367</v>
      </c>
      <c r="E8" s="469" t="s">
        <v>370</v>
      </c>
      <c r="F8" s="469" t="s">
        <v>371</v>
      </c>
      <c r="G8" s="472" t="s">
        <v>598</v>
      </c>
      <c r="H8" s="469">
        <v>1537</v>
      </c>
      <c r="I8" s="470">
        <v>459.40733378787877</v>
      </c>
      <c r="J8" s="471">
        <v>1357287.5564746233</v>
      </c>
      <c r="K8" s="472" t="s">
        <v>93</v>
      </c>
      <c r="L8" s="472" t="s">
        <v>92</v>
      </c>
      <c r="M8" s="472" t="s">
        <v>92</v>
      </c>
      <c r="N8" s="472" t="s">
        <v>93</v>
      </c>
      <c r="O8" s="472" t="s">
        <v>92</v>
      </c>
    </row>
    <row r="9" spans="1:15" s="473" customFormat="1">
      <c r="A9" s="466" t="s">
        <v>323</v>
      </c>
      <c r="B9" s="466" t="s">
        <v>592</v>
      </c>
      <c r="C9" s="467" t="s">
        <v>31</v>
      </c>
      <c r="D9" s="468" t="s">
        <v>367</v>
      </c>
      <c r="E9" s="469" t="s">
        <v>98</v>
      </c>
      <c r="F9" s="469" t="s">
        <v>97</v>
      </c>
      <c r="G9" s="472" t="s">
        <v>99</v>
      </c>
      <c r="H9" s="469">
        <v>4627</v>
      </c>
      <c r="I9" s="470">
        <v>536.07861583102124</v>
      </c>
      <c r="J9" s="471">
        <v>3383953.9264188283</v>
      </c>
      <c r="K9" s="472" t="s">
        <v>92</v>
      </c>
      <c r="L9" s="472" t="s">
        <v>92</v>
      </c>
      <c r="M9" s="472" t="s">
        <v>92</v>
      </c>
      <c r="N9" s="472" t="s">
        <v>93</v>
      </c>
      <c r="O9" s="472" t="s">
        <v>92</v>
      </c>
    </row>
    <row r="10" spans="1:15" s="473" customFormat="1">
      <c r="A10" s="466" t="s">
        <v>323</v>
      </c>
      <c r="B10" s="466" t="s">
        <v>592</v>
      </c>
      <c r="C10" s="467" t="s">
        <v>31</v>
      </c>
      <c r="D10" s="468" t="s">
        <v>367</v>
      </c>
      <c r="E10" s="469" t="s">
        <v>368</v>
      </c>
      <c r="F10" s="469" t="s">
        <v>91</v>
      </c>
      <c r="G10" s="472" t="s">
        <v>369</v>
      </c>
      <c r="H10" s="469">
        <v>6332</v>
      </c>
      <c r="I10" s="470">
        <v>102.17423929463341</v>
      </c>
      <c r="J10" s="471">
        <v>784589.01715370978</v>
      </c>
      <c r="K10" s="472" t="s">
        <v>92</v>
      </c>
      <c r="L10" s="472" t="s">
        <v>92</v>
      </c>
      <c r="M10" s="472" t="s">
        <v>92</v>
      </c>
      <c r="N10" s="472" t="s">
        <v>93</v>
      </c>
      <c r="O10" s="472" t="s">
        <v>93</v>
      </c>
    </row>
    <row r="11" spans="1:15" s="473" customFormat="1">
      <c r="A11" s="466" t="s">
        <v>323</v>
      </c>
      <c r="B11" s="466" t="s">
        <v>592</v>
      </c>
      <c r="C11" s="467" t="s">
        <v>31</v>
      </c>
      <c r="D11" s="468" t="s">
        <v>367</v>
      </c>
      <c r="E11" s="469" t="s">
        <v>247</v>
      </c>
      <c r="F11" s="469" t="s">
        <v>97</v>
      </c>
      <c r="G11" s="472" t="s">
        <v>377</v>
      </c>
      <c r="H11" s="469">
        <v>4406</v>
      </c>
      <c r="I11" s="470">
        <v>22.828146813611223</v>
      </c>
      <c r="J11" s="471">
        <v>75061.253637517453</v>
      </c>
      <c r="K11" s="472" t="s">
        <v>92</v>
      </c>
      <c r="L11" s="472" t="s">
        <v>93</v>
      </c>
      <c r="M11" s="472" t="s">
        <v>93</v>
      </c>
      <c r="N11" s="472" t="s">
        <v>93</v>
      </c>
      <c r="O11" s="472" t="s">
        <v>93</v>
      </c>
    </row>
    <row r="12" spans="1:15" s="473" customFormat="1">
      <c r="A12" s="466" t="s">
        <v>323</v>
      </c>
      <c r="B12" s="466" t="s">
        <v>592</v>
      </c>
      <c r="C12" s="467" t="s">
        <v>31</v>
      </c>
      <c r="D12" s="468" t="s">
        <v>367</v>
      </c>
      <c r="E12" s="469" t="s">
        <v>90</v>
      </c>
      <c r="F12" s="469" t="s">
        <v>96</v>
      </c>
      <c r="G12" s="472" t="s">
        <v>594</v>
      </c>
      <c r="H12" s="469">
        <v>565</v>
      </c>
      <c r="I12" s="470">
        <v>115.238</v>
      </c>
      <c r="J12" s="471">
        <v>773750</v>
      </c>
      <c r="K12" s="472" t="s">
        <v>93</v>
      </c>
      <c r="L12" s="472" t="s">
        <v>93</v>
      </c>
      <c r="M12" s="472" t="s">
        <v>92</v>
      </c>
      <c r="N12" s="472" t="s">
        <v>93</v>
      </c>
      <c r="O12" s="472" t="s">
        <v>92</v>
      </c>
    </row>
    <row r="13" spans="1:15" s="473" customFormat="1">
      <c r="A13" s="466" t="s">
        <v>323</v>
      </c>
      <c r="B13" s="466" t="s">
        <v>592</v>
      </c>
      <c r="C13" s="467" t="s">
        <v>31</v>
      </c>
      <c r="D13" s="468" t="s">
        <v>367</v>
      </c>
      <c r="E13" s="469" t="s">
        <v>90</v>
      </c>
      <c r="F13" s="469" t="s">
        <v>593</v>
      </c>
      <c r="G13" s="472" t="s">
        <v>595</v>
      </c>
      <c r="H13" s="469">
        <v>260</v>
      </c>
      <c r="I13" s="470">
        <v>28.535</v>
      </c>
      <c r="J13" s="471">
        <v>467360</v>
      </c>
      <c r="K13" s="472" t="s">
        <v>93</v>
      </c>
      <c r="L13" s="472" t="s">
        <v>93</v>
      </c>
      <c r="M13" s="472" t="s">
        <v>92</v>
      </c>
      <c r="N13" s="472" t="s">
        <v>93</v>
      </c>
      <c r="O13" s="472" t="s">
        <v>92</v>
      </c>
    </row>
    <row r="14" spans="1:15" s="473" customFormat="1">
      <c r="A14" s="466" t="s">
        <v>323</v>
      </c>
      <c r="B14" s="466" t="s">
        <v>592</v>
      </c>
      <c r="C14" s="467" t="s">
        <v>31</v>
      </c>
      <c r="D14" s="468" t="s">
        <v>367</v>
      </c>
      <c r="E14" s="469" t="s">
        <v>90</v>
      </c>
      <c r="F14" s="472" t="s">
        <v>372</v>
      </c>
      <c r="G14" s="472" t="s">
        <v>596</v>
      </c>
      <c r="H14" s="469">
        <v>293</v>
      </c>
      <c r="I14" s="470">
        <v>132.59611963869594</v>
      </c>
      <c r="J14" s="471">
        <v>1168330.6612650477</v>
      </c>
      <c r="K14" s="472" t="s">
        <v>93</v>
      </c>
      <c r="L14" s="472" t="s">
        <v>92</v>
      </c>
      <c r="M14" s="472" t="s">
        <v>92</v>
      </c>
      <c r="N14" s="472" t="s">
        <v>93</v>
      </c>
      <c r="O14" s="472" t="s">
        <v>92</v>
      </c>
    </row>
    <row r="15" spans="1:15" s="473" customFormat="1">
      <c r="A15" s="466" t="s">
        <v>323</v>
      </c>
      <c r="B15" s="466" t="s">
        <v>592</v>
      </c>
      <c r="C15" s="467" t="s">
        <v>31</v>
      </c>
      <c r="D15" s="468" t="s">
        <v>367</v>
      </c>
      <c r="E15" s="469" t="s">
        <v>129</v>
      </c>
      <c r="F15" s="469" t="s">
        <v>130</v>
      </c>
      <c r="G15" s="472" t="s">
        <v>380</v>
      </c>
      <c r="H15" s="469">
        <v>133</v>
      </c>
      <c r="I15" s="470">
        <v>182.41287500000001</v>
      </c>
      <c r="J15" s="471">
        <v>438015.55355471245</v>
      </c>
      <c r="K15" s="472" t="s">
        <v>93</v>
      </c>
      <c r="L15" s="472" t="s">
        <v>92</v>
      </c>
      <c r="M15" s="472" t="s">
        <v>93</v>
      </c>
      <c r="N15" s="472" t="s">
        <v>93</v>
      </c>
      <c r="O15" s="472" t="s">
        <v>93</v>
      </c>
    </row>
    <row r="16" spans="1:15" s="473" customFormat="1">
      <c r="A16" s="474" t="s">
        <v>323</v>
      </c>
      <c r="B16" s="474" t="s">
        <v>592</v>
      </c>
      <c r="C16" s="475" t="s">
        <v>31</v>
      </c>
      <c r="D16" s="476" t="s">
        <v>367</v>
      </c>
      <c r="E16" s="477" t="s">
        <v>374</v>
      </c>
      <c r="F16" s="477" t="s">
        <v>597</v>
      </c>
      <c r="G16" s="477" t="s">
        <v>602</v>
      </c>
      <c r="H16" s="477">
        <v>556</v>
      </c>
      <c r="I16" s="478">
        <v>1.6650208125210304</v>
      </c>
      <c r="J16" s="479">
        <v>6287.482292702296</v>
      </c>
      <c r="K16" s="480" t="s">
        <v>93</v>
      </c>
      <c r="L16" s="480" t="s">
        <v>93</v>
      </c>
      <c r="M16" s="480" t="s">
        <v>93</v>
      </c>
      <c r="N16" s="480" t="s">
        <v>93</v>
      </c>
      <c r="O16" s="480" t="s">
        <v>93</v>
      </c>
    </row>
    <row r="17" spans="1:15" s="473" customFormat="1">
      <c r="A17" s="474" t="s">
        <v>323</v>
      </c>
      <c r="B17" s="474" t="s">
        <v>592</v>
      </c>
      <c r="C17" s="475" t="s">
        <v>31</v>
      </c>
      <c r="D17" s="476" t="s">
        <v>367</v>
      </c>
      <c r="E17" s="477" t="s">
        <v>376</v>
      </c>
      <c r="F17" s="477" t="s">
        <v>96</v>
      </c>
      <c r="G17" s="477" t="s">
        <v>603</v>
      </c>
      <c r="H17" s="477">
        <v>34</v>
      </c>
      <c r="I17" s="478">
        <v>0.40455227272727273</v>
      </c>
      <c r="J17" s="479">
        <v>1548.82590437505</v>
      </c>
      <c r="K17" s="480" t="s">
        <v>93</v>
      </c>
      <c r="L17" s="480" t="s">
        <v>93</v>
      </c>
      <c r="M17" s="480" t="s">
        <v>93</v>
      </c>
      <c r="N17" s="480" t="s">
        <v>93</v>
      </c>
      <c r="O17" s="480" t="s">
        <v>93</v>
      </c>
    </row>
    <row r="18" spans="1:15" s="473" customFormat="1">
      <c r="A18" s="474" t="s">
        <v>323</v>
      </c>
      <c r="B18" s="474" t="s">
        <v>592</v>
      </c>
      <c r="C18" s="475" t="s">
        <v>31</v>
      </c>
      <c r="D18" s="476" t="s">
        <v>367</v>
      </c>
      <c r="E18" s="477" t="s">
        <v>95</v>
      </c>
      <c r="F18" s="477" t="s">
        <v>371</v>
      </c>
      <c r="G18" s="477" t="s">
        <v>601</v>
      </c>
      <c r="H18" s="477">
        <v>462</v>
      </c>
      <c r="I18" s="478">
        <v>5.4982139265445422</v>
      </c>
      <c r="J18" s="479">
        <v>18960.893046867954</v>
      </c>
      <c r="K18" s="480" t="s">
        <v>93</v>
      </c>
      <c r="L18" s="480" t="s">
        <v>93</v>
      </c>
      <c r="M18" s="480" t="s">
        <v>93</v>
      </c>
      <c r="N18" s="480" t="s">
        <v>93</v>
      </c>
      <c r="O18" s="480" t="s">
        <v>93</v>
      </c>
    </row>
    <row r="19" spans="1:15" s="473" customFormat="1">
      <c r="A19" s="474" t="s">
        <v>323</v>
      </c>
      <c r="B19" s="474" t="s">
        <v>592</v>
      </c>
      <c r="C19" s="475" t="s">
        <v>31</v>
      </c>
      <c r="D19" s="476" t="s">
        <v>367</v>
      </c>
      <c r="E19" s="477" t="s">
        <v>645</v>
      </c>
      <c r="F19" s="477" t="s">
        <v>96</v>
      </c>
      <c r="G19" s="477" t="s">
        <v>604</v>
      </c>
      <c r="H19" s="477">
        <v>162</v>
      </c>
      <c r="I19" s="478">
        <v>5.425E-2</v>
      </c>
      <c r="J19" s="479">
        <v>233.14115384615386</v>
      </c>
      <c r="K19" s="480" t="s">
        <v>93</v>
      </c>
      <c r="L19" s="480" t="s">
        <v>93</v>
      </c>
      <c r="M19" s="480" t="s">
        <v>93</v>
      </c>
      <c r="N19" s="480" t="s">
        <v>93</v>
      </c>
      <c r="O19" s="480" t="s">
        <v>93</v>
      </c>
    </row>
    <row r="20" spans="1:15" s="473" customFormat="1">
      <c r="A20" s="474" t="s">
        <v>323</v>
      </c>
      <c r="B20" s="474" t="s">
        <v>592</v>
      </c>
      <c r="C20" s="475" t="s">
        <v>31</v>
      </c>
      <c r="D20" s="476" t="s">
        <v>367</v>
      </c>
      <c r="E20" s="477" t="s">
        <v>588</v>
      </c>
      <c r="F20" s="477" t="s">
        <v>97</v>
      </c>
      <c r="G20" s="477" t="s">
        <v>381</v>
      </c>
      <c r="H20" s="477">
        <v>532</v>
      </c>
      <c r="I20" s="478">
        <v>6.7</v>
      </c>
      <c r="J20" s="479">
        <v>19893.748791180449</v>
      </c>
      <c r="K20" s="480" t="s">
        <v>93</v>
      </c>
      <c r="L20" s="480" t="s">
        <v>93</v>
      </c>
      <c r="M20" s="480" t="s">
        <v>93</v>
      </c>
      <c r="N20" s="480" t="s">
        <v>93</v>
      </c>
      <c r="O20" s="480" t="s">
        <v>93</v>
      </c>
    </row>
    <row r="21" spans="1:15" s="473" customFormat="1">
      <c r="A21" s="474" t="s">
        <v>323</v>
      </c>
      <c r="B21" s="474" t="s">
        <v>592</v>
      </c>
      <c r="C21" s="475" t="s">
        <v>31</v>
      </c>
      <c r="D21" s="476" t="s">
        <v>367</v>
      </c>
      <c r="E21" s="477" t="s">
        <v>587</v>
      </c>
      <c r="F21" s="477" t="s">
        <v>631</v>
      </c>
      <c r="G21" s="477" t="s">
        <v>632</v>
      </c>
      <c r="H21" s="477">
        <v>2037</v>
      </c>
      <c r="I21" s="478">
        <v>12.936986307099763</v>
      </c>
      <c r="J21" s="479">
        <v>57997.718182758006</v>
      </c>
      <c r="K21" s="480" t="s">
        <v>93</v>
      </c>
      <c r="L21" s="480" t="s">
        <v>93</v>
      </c>
      <c r="M21" s="480" t="s">
        <v>93</v>
      </c>
      <c r="N21" s="480" t="s">
        <v>93</v>
      </c>
      <c r="O21" s="480" t="s">
        <v>93</v>
      </c>
    </row>
    <row r="22" spans="1:15" s="473" customFormat="1">
      <c r="A22" s="474" t="s">
        <v>323</v>
      </c>
      <c r="B22" s="474" t="s">
        <v>592</v>
      </c>
      <c r="C22" s="481" t="s">
        <v>31</v>
      </c>
      <c r="D22" s="476" t="s">
        <v>367</v>
      </c>
      <c r="E22" s="482" t="s">
        <v>129</v>
      </c>
      <c r="F22" s="482" t="s">
        <v>97</v>
      </c>
      <c r="G22" s="483" t="s">
        <v>379</v>
      </c>
      <c r="H22" s="482" t="s">
        <v>650</v>
      </c>
      <c r="I22" s="484">
        <v>26.549304799999998</v>
      </c>
      <c r="J22" s="485">
        <v>172687.95600000001</v>
      </c>
      <c r="K22" s="483" t="s">
        <v>93</v>
      </c>
      <c r="L22" s="483" t="s">
        <v>93</v>
      </c>
      <c r="M22" s="483" t="s">
        <v>93</v>
      </c>
      <c r="N22" s="480" t="s">
        <v>93</v>
      </c>
      <c r="O22" s="483" t="s">
        <v>93</v>
      </c>
    </row>
    <row r="23" spans="1:15">
      <c r="A23" s="461"/>
      <c r="B23" s="461"/>
      <c r="C23" s="462"/>
      <c r="D23" s="461"/>
      <c r="E23" s="461"/>
      <c r="F23" s="461"/>
      <c r="G23" s="461"/>
      <c r="H23" s="461"/>
      <c r="I23" s="461"/>
      <c r="J23" s="461"/>
      <c r="K23" s="461"/>
      <c r="L23" s="461"/>
      <c r="M23" s="461"/>
      <c r="N23" s="461"/>
      <c r="O23" s="461"/>
    </row>
    <row r="24" spans="1:15">
      <c r="A24" s="463"/>
      <c r="B24" s="463"/>
      <c r="C24" s="462"/>
      <c r="D24" s="463"/>
      <c r="E24" s="463"/>
      <c r="F24" s="463"/>
      <c r="G24" s="464"/>
      <c r="H24" s="463"/>
      <c r="I24" s="463"/>
      <c r="J24" s="463"/>
      <c r="K24" s="463"/>
      <c r="L24" s="463"/>
      <c r="M24" s="463"/>
      <c r="N24" s="463"/>
      <c r="O24" s="463"/>
    </row>
    <row r="25" spans="1:15">
      <c r="A25" s="463"/>
      <c r="B25" s="463"/>
      <c r="C25" s="460"/>
      <c r="D25" s="450"/>
      <c r="E25" s="450"/>
      <c r="F25" s="450"/>
      <c r="G25" s="450"/>
      <c r="H25" s="450"/>
      <c r="I25" s="450"/>
      <c r="J25" s="450"/>
      <c r="K25" s="450"/>
      <c r="L25" s="450"/>
      <c r="M25" s="450"/>
      <c r="N25" s="450"/>
      <c r="O25" s="450"/>
    </row>
    <row r="26" spans="1:15">
      <c r="A26" s="703" t="s">
        <v>646</v>
      </c>
      <c r="B26" s="704"/>
      <c r="C26" s="705"/>
      <c r="D26" s="72"/>
      <c r="E26" s="72"/>
      <c r="F26" s="72"/>
      <c r="G26" s="72"/>
      <c r="H26" s="72"/>
      <c r="I26" s="72"/>
      <c r="J26" s="72"/>
      <c r="K26" s="72"/>
      <c r="L26" s="72"/>
      <c r="M26" s="72"/>
      <c r="N26" s="72"/>
      <c r="O26" s="72"/>
    </row>
    <row r="27" spans="1:15">
      <c r="A27" s="703" t="s">
        <v>647</v>
      </c>
      <c r="B27" s="704"/>
      <c r="C27" s="705"/>
      <c r="D27" s="72"/>
      <c r="E27" s="72"/>
      <c r="F27" s="72"/>
      <c r="G27" s="72"/>
      <c r="H27" s="72"/>
      <c r="I27" s="72"/>
      <c r="J27" s="72"/>
      <c r="K27" s="72"/>
      <c r="L27" s="72"/>
      <c r="M27" s="72"/>
      <c r="N27" s="72"/>
      <c r="O27" s="72"/>
    </row>
    <row r="28" spans="1:15">
      <c r="A28" s="703" t="s">
        <v>648</v>
      </c>
      <c r="B28" s="704"/>
      <c r="C28" s="705"/>
      <c r="D28" s="72"/>
      <c r="E28" s="72"/>
      <c r="F28" s="72"/>
      <c r="G28" s="72"/>
      <c r="H28" s="72"/>
      <c r="I28" s="72"/>
      <c r="J28" s="72"/>
      <c r="K28" s="72"/>
      <c r="L28" s="72"/>
      <c r="M28" s="72"/>
      <c r="N28" s="72"/>
      <c r="O28" s="72"/>
    </row>
    <row r="29" spans="1:15">
      <c r="A29" s="465" t="s">
        <v>649</v>
      </c>
      <c r="B29" s="72"/>
      <c r="C29" s="73"/>
      <c r="D29" s="72"/>
      <c r="E29" s="72"/>
      <c r="F29" s="72"/>
      <c r="G29" s="72"/>
      <c r="H29" s="72"/>
      <c r="I29" s="72"/>
      <c r="J29" s="72"/>
      <c r="K29" s="72"/>
      <c r="L29" s="72"/>
      <c r="M29" s="72"/>
      <c r="N29" s="72"/>
      <c r="O29" s="72"/>
    </row>
    <row r="30" spans="1:15">
      <c r="A30" s="465"/>
      <c r="B30" s="72"/>
      <c r="C30" s="73"/>
      <c r="D30" s="72"/>
      <c r="E30" s="72"/>
      <c r="F30" s="72"/>
      <c r="G30" s="72"/>
      <c r="H30" s="72"/>
      <c r="I30" s="72"/>
      <c r="J30" s="72"/>
      <c r="K30" s="72"/>
      <c r="L30" s="72"/>
      <c r="M30" s="72"/>
      <c r="N30" s="72"/>
      <c r="O30" s="72"/>
    </row>
    <row r="31" spans="1:15">
      <c r="A31" s="451" t="s">
        <v>633</v>
      </c>
      <c r="B31" s="452"/>
      <c r="C31" s="451"/>
      <c r="D31" s="452"/>
      <c r="E31" s="452"/>
      <c r="F31" s="452"/>
      <c r="G31" s="72"/>
      <c r="H31" s="72"/>
      <c r="I31" s="72"/>
      <c r="J31" s="72"/>
      <c r="K31" s="72"/>
      <c r="L31" s="72"/>
      <c r="M31" s="72"/>
      <c r="N31" s="72"/>
      <c r="O31" s="72"/>
    </row>
    <row r="32" spans="1:15">
      <c r="A32" s="72"/>
      <c r="B32" s="72"/>
      <c r="C32" s="73"/>
      <c r="D32" s="72"/>
      <c r="E32" s="72"/>
      <c r="F32" s="72"/>
      <c r="G32" s="72"/>
      <c r="H32" s="72"/>
      <c r="I32" s="72"/>
      <c r="J32" s="72"/>
      <c r="K32" s="72"/>
      <c r="L32" s="72"/>
      <c r="M32" s="72"/>
      <c r="N32" s="72"/>
      <c r="O32" s="72"/>
    </row>
    <row r="33" spans="1:15">
      <c r="A33" s="72"/>
      <c r="B33" s="72"/>
      <c r="C33" s="73"/>
      <c r="D33" s="72"/>
      <c r="E33" s="72"/>
      <c r="F33" s="72"/>
      <c r="G33" s="72"/>
      <c r="H33" s="72"/>
      <c r="I33" s="72"/>
      <c r="J33" s="72"/>
      <c r="K33" s="72"/>
      <c r="L33" s="72"/>
      <c r="M33" s="72"/>
      <c r="N33" s="72"/>
      <c r="O33" s="72"/>
    </row>
    <row r="34" spans="1:15">
      <c r="A34" s="72"/>
      <c r="B34" s="72"/>
      <c r="C34" s="73"/>
      <c r="D34" s="72"/>
      <c r="E34" s="72"/>
      <c r="F34" s="72"/>
      <c r="G34" s="72"/>
      <c r="H34" s="72"/>
      <c r="I34" s="72"/>
      <c r="J34" s="72"/>
      <c r="K34" s="72"/>
      <c r="L34" s="72"/>
      <c r="M34" s="72"/>
      <c r="N34" s="72"/>
      <c r="O34" s="72"/>
    </row>
    <row r="35" spans="1:15">
      <c r="A35" s="72"/>
      <c r="B35" s="72"/>
      <c r="C35" s="73"/>
      <c r="D35" s="72"/>
      <c r="E35" s="72"/>
      <c r="F35" s="72"/>
      <c r="G35" s="72"/>
      <c r="H35" s="72"/>
      <c r="I35" s="72"/>
      <c r="J35" s="72"/>
      <c r="K35" s="72"/>
      <c r="L35" s="72"/>
      <c r="M35" s="72"/>
      <c r="N35" s="72"/>
      <c r="O35" s="72"/>
    </row>
    <row r="36" spans="1:15">
      <c r="A36" s="72"/>
      <c r="B36" s="72"/>
      <c r="C36" s="73"/>
      <c r="D36" s="72"/>
      <c r="E36" s="72"/>
      <c r="F36" s="72"/>
      <c r="G36" s="72"/>
      <c r="H36" s="72"/>
      <c r="I36" s="72"/>
      <c r="J36" s="72"/>
      <c r="K36" s="72"/>
      <c r="L36" s="72"/>
      <c r="M36" s="72"/>
      <c r="N36" s="72"/>
      <c r="O36" s="72"/>
    </row>
    <row r="37" spans="1:15">
      <c r="A37" s="72"/>
      <c r="B37" s="72"/>
      <c r="C37" s="73"/>
      <c r="D37" s="72"/>
      <c r="E37" s="72"/>
      <c r="F37" s="72"/>
      <c r="G37" s="72"/>
      <c r="H37" s="72"/>
      <c r="I37" s="72"/>
      <c r="J37" s="72"/>
      <c r="K37" s="72"/>
      <c r="L37" s="72"/>
      <c r="M37" s="72"/>
      <c r="N37" s="72"/>
      <c r="O37" s="72"/>
    </row>
    <row r="38" spans="1:15">
      <c r="A38" s="72"/>
      <c r="B38" s="72"/>
      <c r="C38" s="73"/>
      <c r="D38" s="72"/>
      <c r="E38" s="72"/>
      <c r="F38" s="72"/>
      <c r="G38" s="72"/>
      <c r="H38" s="72"/>
      <c r="I38" s="72"/>
      <c r="J38" s="72"/>
      <c r="K38" s="72"/>
      <c r="L38" s="72"/>
      <c r="M38" s="72"/>
      <c r="N38" s="72"/>
      <c r="O38" s="72"/>
    </row>
    <row r="39" spans="1:15">
      <c r="A39" s="72"/>
      <c r="B39" s="72"/>
      <c r="C39" s="73"/>
      <c r="D39" s="72"/>
      <c r="E39" s="72"/>
      <c r="F39" s="72"/>
      <c r="G39" s="72"/>
      <c r="H39" s="72"/>
      <c r="I39" s="72"/>
      <c r="J39" s="72"/>
      <c r="K39" s="72"/>
      <c r="L39" s="72"/>
      <c r="M39" s="72"/>
      <c r="N39" s="72"/>
      <c r="O39" s="72"/>
    </row>
    <row r="40" spans="1:15">
      <c r="A40" s="72"/>
      <c r="B40" s="72"/>
      <c r="C40" s="73"/>
      <c r="D40" s="72"/>
      <c r="E40" s="72"/>
      <c r="F40" s="72"/>
      <c r="G40" s="72"/>
      <c r="H40" s="72"/>
      <c r="I40" s="72"/>
      <c r="J40" s="72"/>
      <c r="K40" s="72"/>
      <c r="L40" s="72"/>
      <c r="M40" s="72"/>
      <c r="N40" s="72"/>
      <c r="O40" s="72"/>
    </row>
    <row r="41" spans="1:15">
      <c r="A41" t="s">
        <v>100</v>
      </c>
    </row>
    <row r="42" spans="1:15">
      <c r="A42" s="1" t="s">
        <v>101</v>
      </c>
    </row>
    <row r="53" spans="9:10">
      <c r="I53" s="458"/>
      <c r="J53" s="459"/>
    </row>
    <row r="54" spans="9:10">
      <c r="I54" s="458"/>
      <c r="J54" s="459"/>
    </row>
    <row r="55" spans="9:10">
      <c r="I55" s="458"/>
      <c r="J55" s="459"/>
    </row>
    <row r="56" spans="9:10">
      <c r="I56" s="458"/>
      <c r="J56" s="459"/>
    </row>
    <row r="57" spans="9:10">
      <c r="I57" s="458"/>
      <c r="J57" s="459"/>
    </row>
    <row r="58" spans="9:10">
      <c r="I58" s="458"/>
      <c r="J58" s="459"/>
    </row>
    <row r="59" spans="9:10">
      <c r="I59" s="458"/>
      <c r="J59" s="459"/>
    </row>
    <row r="60" spans="9:10">
      <c r="I60" s="458"/>
      <c r="J60" s="459"/>
    </row>
    <row r="61" spans="9:10">
      <c r="I61" s="458"/>
      <c r="J61" s="459"/>
    </row>
    <row r="62" spans="9:10">
      <c r="I62" s="458"/>
      <c r="J62" s="459"/>
    </row>
    <row r="63" spans="9:10">
      <c r="I63" s="458"/>
      <c r="J63" s="459"/>
    </row>
    <row r="64" spans="9:10">
      <c r="I64" s="458"/>
      <c r="J64" s="459"/>
    </row>
    <row r="65" spans="9:10">
      <c r="I65" s="458"/>
      <c r="J65" s="459"/>
    </row>
    <row r="66" spans="9:10">
      <c r="I66" s="458"/>
      <c r="J66" s="459"/>
    </row>
    <row r="67" spans="9:10">
      <c r="I67" s="458"/>
      <c r="J67" s="459"/>
    </row>
    <row r="68" spans="9:10">
      <c r="I68" s="458"/>
      <c r="J68" s="459"/>
    </row>
    <row r="69" spans="9:10">
      <c r="I69" s="458"/>
      <c r="J69" s="459"/>
    </row>
    <row r="70" spans="9:10">
      <c r="I70" s="458"/>
      <c r="J70" s="459"/>
    </row>
    <row r="71" spans="9:10">
      <c r="I71" s="458"/>
      <c r="J71" s="459"/>
    </row>
  </sheetData>
  <customSheetViews>
    <customSheetView guid="{EA71D772-6BE7-4664-A03C-D59DD59E768D}" showPageBreaks="1" fitToPage="1" printArea="1" view="pageBreakPreview" showRuler="0">
      <pane ySplit="3" topLeftCell="A4" activePane="bottomLeft" state="frozen"/>
      <selection pane="bottomLeft" activeCell="H31" sqref="H31"/>
      <pageMargins left="0.78749999999999998" right="0.78749999999999998" top="1.0631944444444446" bottom="1.0631944444444446" header="0.51180555555555551" footer="0.51180555555555551"/>
      <pageSetup paperSize="9" scale="32" firstPageNumber="0" orientation="portrait" horizontalDpi="300" verticalDpi="300" r:id="rId1"/>
      <headerFooter alignWithMargins="0"/>
    </customSheetView>
    <customSheetView guid="{09B376A5-53AD-41A4-8AF6-91B3BC7A6096}" showPageBreaks="1" fitToPage="1" printArea="1" view="pageBreakPreview" showRuler="0" topLeftCell="B1">
      <pane ySplit="3" topLeftCell="A4" activePane="bottomLeft" state="frozen"/>
      <selection pane="bottomLeft" activeCell="G12" sqref="G12:G14"/>
      <pageMargins left="0.78749999999999998" right="0.78749999999999998" top="1.0631944444444446" bottom="1.0631944444444446" header="0.51180555555555551" footer="0.51180555555555551"/>
      <pageSetup paperSize="9" scale="32" firstPageNumber="0" orientation="portrait" horizontalDpi="300" verticalDpi="300" r:id="rId2"/>
      <headerFooter alignWithMargins="0"/>
    </customSheetView>
    <customSheetView guid="{0093D415-2F83-4C71-B36A-4325920B5894}" showPageBreaks="1" fitToPage="1" printArea="1" showAutoFilter="1" view="pageBreakPreview">
      <pane ySplit="3" topLeftCell="A13" activePane="bottomLeft" state="frozen"/>
      <selection pane="bottomLeft" activeCell="A21" sqref="A21"/>
      <pageMargins left="0.78749999999999998" right="0.78749999999999998" top="1.0631944444444446" bottom="1.0631944444444446" header="0.51180555555555551" footer="0.51180555555555551"/>
      <pageSetup paperSize="9" scale="34" firstPageNumber="0" orientation="portrait" horizontalDpi="300" verticalDpi="300" r:id="rId3"/>
      <headerFooter alignWithMargins="0"/>
      <autoFilter ref="B1:Q1"/>
    </customSheetView>
    <customSheetView guid="{796CB983-F1BE-45B0-A098-3E16084DEFC1}" showPageBreaks="1" fitToPage="1" printArea="1" showAutoFilter="1" view="pageBreakPreview" showRuler="0" topLeftCell="F1">
      <pane ySplit="3" topLeftCell="A4" activePane="bottomLeft" state="frozen"/>
      <selection pane="bottomLeft" activeCell="O2" sqref="O2"/>
      <pageMargins left="0.78749999999999998" right="0.78749999999999998" top="1.0631944444444446" bottom="1.0631944444444446" header="0.51180555555555551" footer="0.51180555555555551"/>
      <pageSetup paperSize="9" scale="32" firstPageNumber="0" orientation="portrait" horizontalDpi="300" verticalDpi="300" r:id="rId4"/>
      <headerFooter alignWithMargins="0"/>
      <autoFilter ref="B1:P1"/>
    </customSheetView>
    <customSheetView guid="{E319B588-5C3B-4A17-8722-7FE0E930A5DD}" showPageBreaks="1" fitToPage="1" printArea="1" view="pageBreakPreview" showRuler="0">
      <pane ySplit="3" topLeftCell="A4" activePane="bottomLeft" state="frozen"/>
      <selection pane="bottomLeft" activeCell="H31" sqref="H31"/>
      <pageMargins left="0.78749999999999998" right="0.78749999999999998" top="1.0631944444444446" bottom="1.0631944444444446" header="0.51180555555555551" footer="0.51180555555555551"/>
      <pageSetup paperSize="9" scale="32" firstPageNumber="0" orientation="portrait" horizontalDpi="300" verticalDpi="300" r:id="rId5"/>
      <headerFooter alignWithMargins="0"/>
    </customSheetView>
  </customSheetViews>
  <mergeCells count="3">
    <mergeCell ref="A26:C26"/>
    <mergeCell ref="A27:C27"/>
    <mergeCell ref="A28:C28"/>
  </mergeCells>
  <phoneticPr fontId="41" type="noConversion"/>
  <pageMargins left="0.78749999999999998" right="0.78749999999999998" top="1.0631944444444446" bottom="1.0631944444444446" header="0.51180555555555551" footer="0.51180555555555551"/>
  <pageSetup paperSize="9" scale="32" firstPageNumber="0" orientation="portrait" horizontalDpi="300" verticalDpi="300" r:id="rId6"/>
  <headerFooter alignWithMargins="0"/>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Ruler="0" view="pageBreakPreview" zoomScaleSheetLayoutView="100" workbookViewId="0">
      <selection activeCell="D20" sqref="D20"/>
    </sheetView>
  </sheetViews>
  <sheetFormatPr defaultColWidth="11.42578125" defaultRowHeight="12.75"/>
  <cols>
    <col min="1" max="1" width="11.42578125" style="1" customWidth="1"/>
    <col min="2" max="2" width="30" style="1" customWidth="1"/>
    <col min="3" max="4" width="11.42578125" style="1" customWidth="1"/>
    <col min="5" max="5" width="22.42578125" style="1" customWidth="1"/>
    <col min="6" max="6" width="15.140625" style="1" customWidth="1"/>
    <col min="7" max="7" width="24.28515625" style="1" customWidth="1"/>
    <col min="8" max="9" width="22.140625" style="1" customWidth="1"/>
    <col min="10" max="10" width="17.5703125" style="1" customWidth="1"/>
    <col min="11" max="16384" width="11.42578125" style="1"/>
  </cols>
  <sheetData>
    <row r="1" spans="1:10" ht="15.75">
      <c r="A1" s="60" t="s">
        <v>102</v>
      </c>
      <c r="B1" s="60"/>
      <c r="C1" s="60"/>
      <c r="D1" s="60"/>
      <c r="E1" s="60"/>
      <c r="F1" s="60"/>
      <c r="G1" s="75"/>
      <c r="H1"/>
      <c r="I1" s="63" t="s">
        <v>1</v>
      </c>
      <c r="J1" s="199" t="s">
        <v>12</v>
      </c>
    </row>
    <row r="2" spans="1:10" ht="17.45" customHeight="1">
      <c r="A2" s="65"/>
      <c r="B2" s="65"/>
      <c r="C2" s="65"/>
      <c r="D2" s="65"/>
      <c r="E2" s="65"/>
      <c r="F2" s="65"/>
      <c r="G2" s="77"/>
      <c r="H2"/>
      <c r="I2" s="78"/>
      <c r="J2" s="79"/>
    </row>
    <row r="3" spans="1:10" ht="75.599999999999994" customHeight="1" thickBot="1">
      <c r="A3" s="50" t="s">
        <v>3</v>
      </c>
      <c r="B3" s="50" t="s">
        <v>16</v>
      </c>
      <c r="C3" s="50" t="s">
        <v>78</v>
      </c>
      <c r="D3" s="50" t="s">
        <v>103</v>
      </c>
      <c r="E3" s="5" t="s">
        <v>104</v>
      </c>
      <c r="F3" s="50" t="s">
        <v>105</v>
      </c>
      <c r="G3" s="50" t="s">
        <v>106</v>
      </c>
      <c r="H3" s="50" t="s">
        <v>107</v>
      </c>
      <c r="I3" s="50" t="s">
        <v>108</v>
      </c>
      <c r="J3" s="80" t="s">
        <v>109</v>
      </c>
    </row>
    <row r="4" spans="1:10">
      <c r="A4" s="712" t="s">
        <v>323</v>
      </c>
      <c r="B4" s="713" t="s">
        <v>31</v>
      </c>
      <c r="C4" s="712" t="s">
        <v>338</v>
      </c>
      <c r="D4" s="716">
        <v>2011</v>
      </c>
      <c r="E4" s="715" t="s">
        <v>99</v>
      </c>
      <c r="F4" s="708" t="s">
        <v>93</v>
      </c>
      <c r="G4" s="710" t="s">
        <v>363</v>
      </c>
      <c r="H4" s="706" t="s">
        <v>99</v>
      </c>
      <c r="I4" s="313" t="s">
        <v>113</v>
      </c>
      <c r="J4" s="302" t="s">
        <v>112</v>
      </c>
    </row>
    <row r="5" spans="1:10">
      <c r="A5" s="709"/>
      <c r="B5" s="714"/>
      <c r="C5" s="709"/>
      <c r="D5" s="717"/>
      <c r="E5" s="709"/>
      <c r="F5" s="709"/>
      <c r="G5" s="711"/>
      <c r="H5" s="707"/>
      <c r="I5" s="313" t="s">
        <v>111</v>
      </c>
      <c r="J5" s="302" t="s">
        <v>112</v>
      </c>
    </row>
    <row r="6" spans="1:10">
      <c r="A6" s="712" t="s">
        <v>323</v>
      </c>
      <c r="B6" s="713" t="s">
        <v>31</v>
      </c>
      <c r="C6" s="712" t="s">
        <v>338</v>
      </c>
      <c r="D6" s="716">
        <v>2012</v>
      </c>
      <c r="E6" s="715" t="s">
        <v>99</v>
      </c>
      <c r="F6" s="708" t="s">
        <v>93</v>
      </c>
      <c r="G6" s="710" t="s">
        <v>363</v>
      </c>
      <c r="H6" s="706" t="s">
        <v>99</v>
      </c>
      <c r="I6" s="313" t="s">
        <v>113</v>
      </c>
      <c r="J6" s="302" t="s">
        <v>112</v>
      </c>
    </row>
    <row r="7" spans="1:10">
      <c r="A7" s="709"/>
      <c r="B7" s="714"/>
      <c r="C7" s="709"/>
      <c r="D7" s="717"/>
      <c r="E7" s="709"/>
      <c r="F7" s="709"/>
      <c r="G7" s="711"/>
      <c r="H7" s="707"/>
      <c r="I7" s="313" t="s">
        <v>111</v>
      </c>
      <c r="J7" s="302" t="s">
        <v>112</v>
      </c>
    </row>
    <row r="8" spans="1:10">
      <c r="A8" s="712" t="s">
        <v>323</v>
      </c>
      <c r="B8" s="713" t="s">
        <v>31</v>
      </c>
      <c r="C8" s="712" t="s">
        <v>338</v>
      </c>
      <c r="D8" s="716">
        <v>2013</v>
      </c>
      <c r="E8" s="715" t="s">
        <v>99</v>
      </c>
      <c r="F8" s="708" t="s">
        <v>93</v>
      </c>
      <c r="G8" s="710" t="s">
        <v>363</v>
      </c>
      <c r="H8" s="706" t="s">
        <v>99</v>
      </c>
      <c r="I8" s="313" t="s">
        <v>113</v>
      </c>
      <c r="J8" s="302" t="s">
        <v>112</v>
      </c>
    </row>
    <row r="9" spans="1:10">
      <c r="A9" s="709"/>
      <c r="B9" s="714"/>
      <c r="C9" s="709"/>
      <c r="D9" s="717"/>
      <c r="E9" s="709"/>
      <c r="F9" s="709"/>
      <c r="G9" s="711"/>
      <c r="H9" s="707"/>
      <c r="I9" s="313" t="s">
        <v>111</v>
      </c>
      <c r="J9" s="302" t="s">
        <v>112</v>
      </c>
    </row>
    <row r="10" spans="1:10">
      <c r="A10" s="71"/>
      <c r="B10" s="71"/>
      <c r="C10" s="71"/>
      <c r="D10" s="71"/>
      <c r="E10" s="71"/>
      <c r="F10" s="71"/>
      <c r="G10" s="81"/>
      <c r="H10" s="71"/>
      <c r="I10" s="71"/>
      <c r="J10" s="72"/>
    </row>
    <row r="11" spans="1:10">
      <c r="A11" s="71"/>
      <c r="B11" s="71"/>
      <c r="C11" s="71"/>
      <c r="D11" s="71"/>
      <c r="E11" s="71"/>
      <c r="F11" s="71"/>
      <c r="G11" s="81"/>
      <c r="H11" s="71"/>
      <c r="I11" s="71"/>
      <c r="J11" s="72"/>
    </row>
    <row r="12" spans="1:10">
      <c r="A12" s="72"/>
      <c r="B12" s="72"/>
      <c r="C12" s="72"/>
      <c r="D12" s="72"/>
      <c r="E12" s="72"/>
      <c r="F12" s="72"/>
      <c r="G12" s="84"/>
      <c r="H12" s="72"/>
      <c r="I12" s="72"/>
      <c r="J12" s="72"/>
    </row>
  </sheetData>
  <customSheetViews>
    <customSheetView guid="{EA71D772-6BE7-4664-A03C-D59DD59E768D}" showPageBreaks="1" fitToPage="1" printArea="1" view="pageBreakPreview" showRuler="0">
      <selection activeCell="E3" sqref="E3"/>
      <pageMargins left="0.70833333333333337" right="0.70833333333333337" top="0.78749999999999998" bottom="0.78749999999999998" header="0.51180555555555551" footer="0.51180555555555551"/>
      <pageSetup paperSize="9" scale="44" firstPageNumber="0" orientation="portrait" horizontalDpi="300" verticalDpi="300" r:id="rId1"/>
      <headerFooter alignWithMargins="0"/>
    </customSheetView>
    <customSheetView guid="{09B376A5-53AD-41A4-8AF6-91B3BC7A6096}" showPageBreaks="1" fitToPage="1" printArea="1" view="pageBreakPreview" showRuler="0">
      <selection activeCell="E3" sqref="E3"/>
      <pageMargins left="0.70833333333333337" right="0.70833333333333337" top="0.78749999999999998" bottom="0.78749999999999998" header="0.51180555555555551" footer="0.51180555555555551"/>
      <pageSetup paperSize="9" scale="44" firstPageNumber="0" orientation="portrait" horizontalDpi="300" verticalDpi="300" r:id="rId2"/>
      <headerFooter alignWithMargins="0"/>
    </customSheetView>
    <customSheetView guid="{0093D415-2F83-4C71-B36A-4325920B5894}" showPageBreaks="1" fitToPage="1" printArea="1" view="pageBreakPreview">
      <selection activeCell="E3" sqref="E3"/>
      <pageMargins left="0.70833333333333337" right="0.70833333333333337" top="0.78749999999999998" bottom="0.78749999999999998" header="0.51180555555555551" footer="0.51180555555555551"/>
      <pageSetup paperSize="9" scale="47" firstPageNumber="0" orientation="portrait" horizontalDpi="300" verticalDpi="300" r:id="rId3"/>
      <headerFooter alignWithMargins="0"/>
    </customSheetView>
    <customSheetView guid="{796CB983-F1BE-45B0-A098-3E16084DEFC1}" showPageBreaks="1" fitToPage="1" printArea="1" view="pageBreakPreview" showRuler="0">
      <selection activeCell="E3" sqref="E3"/>
      <pageMargins left="0.70833333333333337" right="0.70833333333333337" top="0.78749999999999998" bottom="0.78749999999999998" header="0.51180555555555551" footer="0.51180555555555551"/>
      <pageSetup paperSize="9" scale="44" firstPageNumber="0" orientation="portrait" horizontalDpi="300" verticalDpi="300" r:id="rId4"/>
      <headerFooter alignWithMargins="0"/>
    </customSheetView>
    <customSheetView guid="{E319B588-5C3B-4A17-8722-7FE0E930A5DD}" showPageBreaks="1" fitToPage="1" printArea="1" view="pageBreakPreview" showRuler="0">
      <selection activeCell="D20" sqref="D20"/>
      <pageMargins left="0.70833333333333337" right="0.70833333333333337" top="0.78749999999999998" bottom="0.78749999999999998" header="0.51180555555555551" footer="0.51180555555555551"/>
      <pageSetup paperSize="9" scale="44" firstPageNumber="0" orientation="portrait" horizontalDpi="300" verticalDpi="300" r:id="rId5"/>
      <headerFooter alignWithMargins="0"/>
    </customSheetView>
  </customSheetViews>
  <mergeCells count="24">
    <mergeCell ref="H4:H5"/>
    <mergeCell ref="G4:G5"/>
    <mergeCell ref="F4:F5"/>
    <mergeCell ref="E4:E5"/>
    <mergeCell ref="D4:D5"/>
    <mergeCell ref="E6:E7"/>
    <mergeCell ref="C4:C5"/>
    <mergeCell ref="C6:C7"/>
    <mergeCell ref="D6:D7"/>
    <mergeCell ref="C8:C9"/>
    <mergeCell ref="D8:D9"/>
    <mergeCell ref="E8:E9"/>
    <mergeCell ref="A4:A5"/>
    <mergeCell ref="B4:B5"/>
    <mergeCell ref="A6:A7"/>
    <mergeCell ref="B6:B7"/>
    <mergeCell ref="A8:A9"/>
    <mergeCell ref="B8:B9"/>
    <mergeCell ref="H8:H9"/>
    <mergeCell ref="F6:F7"/>
    <mergeCell ref="G6:G7"/>
    <mergeCell ref="H6:H7"/>
    <mergeCell ref="G8:G9"/>
    <mergeCell ref="F8:F9"/>
  </mergeCells>
  <phoneticPr fontId="41" type="noConversion"/>
  <pageMargins left="0.70833333333333337" right="0.70833333333333337" top="0.78749999999999998" bottom="0.78749999999999998" header="0.51180555555555551" footer="0.51180555555555551"/>
  <pageSetup paperSize="9" scale="44" firstPageNumber="0" orientation="portrait" horizontalDpi="300" verticalDpi="300" r:id="rId6"/>
  <headerFooter alignWithMargins="0"/>
</worksheet>
</file>

<file path=xl/worksheets/sheet8.xml><?xml version="1.0" encoding="utf-8"?>
<worksheet xmlns="http://schemas.openxmlformats.org/spreadsheetml/2006/main" xmlns:r="http://schemas.openxmlformats.org/officeDocument/2006/relationships">
  <sheetPr>
    <pageSetUpPr fitToPage="1"/>
  </sheetPr>
  <dimension ref="A1:V35"/>
  <sheetViews>
    <sheetView showRuler="0" view="pageBreakPreview" topLeftCell="E1" zoomScaleSheetLayoutView="100" workbookViewId="0">
      <selection activeCell="I25" sqref="I25"/>
    </sheetView>
  </sheetViews>
  <sheetFormatPr defaultColWidth="9.140625" defaultRowHeight="12.75"/>
  <cols>
    <col min="1" max="1" width="7.85546875" style="1" customWidth="1"/>
    <col min="2" max="2" width="25" style="1" customWidth="1"/>
    <col min="3" max="3" width="10" style="1" customWidth="1"/>
    <col min="4" max="4" width="30" style="1" customWidth="1"/>
    <col min="5" max="5" width="14.7109375" style="1" customWidth="1"/>
    <col min="6" max="6" width="11" style="1" customWidth="1"/>
    <col min="7" max="8" width="25.7109375" style="1" customWidth="1"/>
    <col min="9" max="12" width="5.7109375" style="1" customWidth="1"/>
    <col min="13" max="13" width="25.7109375" style="1" customWidth="1"/>
    <col min="14" max="14" width="10.7109375" style="1" customWidth="1"/>
    <col min="15" max="16" width="15.28515625" style="1" customWidth="1"/>
    <col min="17" max="17" width="21.5703125" style="1" customWidth="1"/>
    <col min="18" max="18" width="11.5703125" style="1"/>
    <col min="19" max="19" width="18.5703125" style="1" customWidth="1"/>
    <col min="20" max="20" width="9.140625" customWidth="1"/>
    <col min="21" max="22" width="13.85546875" customWidth="1"/>
    <col min="23" max="23" width="13.85546875" style="1" customWidth="1"/>
    <col min="24" max="16384" width="9.140625" style="1"/>
  </cols>
  <sheetData>
    <row r="1" spans="1:22" ht="28.9" customHeight="1">
      <c r="A1" s="60" t="s">
        <v>114</v>
      </c>
      <c r="B1" s="60"/>
      <c r="C1" s="60"/>
      <c r="D1" s="60"/>
      <c r="E1" s="93"/>
      <c r="F1" s="60"/>
      <c r="G1" s="60"/>
      <c r="H1" s="60"/>
      <c r="I1" s="60"/>
      <c r="J1" s="60"/>
      <c r="K1" s="60"/>
      <c r="L1" s="60"/>
      <c r="M1" s="60"/>
      <c r="N1" s="60"/>
      <c r="O1" s="60"/>
      <c r="P1"/>
      <c r="Q1"/>
      <c r="R1" s="63" t="s">
        <v>1</v>
      </c>
      <c r="S1" s="199" t="s">
        <v>115</v>
      </c>
      <c r="T1" s="85"/>
    </row>
    <row r="2" spans="1:22" ht="20.100000000000001" customHeight="1">
      <c r="A2" s="60"/>
      <c r="B2" s="60"/>
      <c r="C2" s="60"/>
      <c r="D2" s="60"/>
      <c r="E2" s="60"/>
      <c r="F2" s="60"/>
      <c r="G2" s="60"/>
      <c r="H2" s="60"/>
      <c r="I2" s="60"/>
      <c r="J2" s="60"/>
      <c r="K2" s="60"/>
      <c r="L2" s="60"/>
      <c r="M2" s="60"/>
      <c r="N2" s="60"/>
      <c r="O2" s="60"/>
      <c r="P2"/>
      <c r="Q2"/>
      <c r="R2" s="63" t="s">
        <v>42</v>
      </c>
      <c r="S2" s="86">
        <v>2012</v>
      </c>
      <c r="T2" s="87"/>
    </row>
    <row r="3" spans="1:22" s="70" customFormat="1" ht="61.9" customHeight="1">
      <c r="A3" s="49" t="s">
        <v>3</v>
      </c>
      <c r="B3" s="50" t="s">
        <v>116</v>
      </c>
      <c r="C3" s="50" t="s">
        <v>117</v>
      </c>
      <c r="D3" s="49" t="s">
        <v>16</v>
      </c>
      <c r="E3" s="50" t="s">
        <v>78</v>
      </c>
      <c r="F3" s="50" t="s">
        <v>79</v>
      </c>
      <c r="G3" s="50" t="s">
        <v>80</v>
      </c>
      <c r="H3" s="50" t="s">
        <v>81</v>
      </c>
      <c r="I3" s="50" t="s">
        <v>118</v>
      </c>
      <c r="J3" s="50" t="s">
        <v>119</v>
      </c>
      <c r="K3" s="50" t="s">
        <v>120</v>
      </c>
      <c r="L3" s="5" t="s">
        <v>614</v>
      </c>
      <c r="M3" s="6" t="s">
        <v>122</v>
      </c>
      <c r="N3" s="50" t="s">
        <v>123</v>
      </c>
      <c r="O3" s="50" t="s">
        <v>124</v>
      </c>
      <c r="P3" s="50" t="s">
        <v>125</v>
      </c>
      <c r="Q3" s="6" t="s">
        <v>126</v>
      </c>
      <c r="R3" s="6" t="s">
        <v>127</v>
      </c>
      <c r="S3" s="6" t="s">
        <v>128</v>
      </c>
      <c r="T3"/>
      <c r="U3"/>
      <c r="V3"/>
    </row>
    <row r="4" spans="1:22" s="89" customFormat="1" ht="13.15" customHeight="1">
      <c r="A4" s="311" t="s">
        <v>323</v>
      </c>
      <c r="B4" s="311" t="s">
        <v>323</v>
      </c>
      <c r="C4" s="82">
        <v>2012</v>
      </c>
      <c r="D4" s="316" t="s">
        <v>31</v>
      </c>
      <c r="E4" s="311" t="s">
        <v>338</v>
      </c>
      <c r="F4" s="82" t="s">
        <v>90</v>
      </c>
      <c r="G4" s="311" t="s">
        <v>372</v>
      </c>
      <c r="H4" s="314" t="s">
        <v>596</v>
      </c>
      <c r="I4" s="315" t="s">
        <v>143</v>
      </c>
      <c r="J4" s="315" t="s">
        <v>382</v>
      </c>
      <c r="K4" s="83">
        <v>1</v>
      </c>
      <c r="L4" s="83">
        <v>304</v>
      </c>
      <c r="M4" s="490">
        <v>252</v>
      </c>
      <c r="N4" s="83">
        <v>12</v>
      </c>
      <c r="O4" s="83">
        <v>0</v>
      </c>
      <c r="P4" s="83">
        <v>12</v>
      </c>
      <c r="Q4" s="489">
        <v>16</v>
      </c>
      <c r="R4" s="489">
        <v>16</v>
      </c>
      <c r="S4" s="489">
        <v>0</v>
      </c>
      <c r="T4" s="154"/>
      <c r="U4" s="154"/>
      <c r="V4" s="154"/>
    </row>
    <row r="5" spans="1:22" s="89" customFormat="1" ht="13.15" customHeight="1">
      <c r="A5" s="311" t="s">
        <v>323</v>
      </c>
      <c r="B5" s="311" t="s">
        <v>389</v>
      </c>
      <c r="C5" s="82">
        <v>2012</v>
      </c>
      <c r="D5" s="316" t="s">
        <v>31</v>
      </c>
      <c r="E5" s="311" t="s">
        <v>338</v>
      </c>
      <c r="F5" s="311" t="s">
        <v>98</v>
      </c>
      <c r="G5" s="311" t="s">
        <v>97</v>
      </c>
      <c r="H5" s="311" t="s">
        <v>99</v>
      </c>
      <c r="I5" s="315" t="s">
        <v>498</v>
      </c>
      <c r="J5" s="315" t="s">
        <v>382</v>
      </c>
      <c r="K5" s="83">
        <v>1</v>
      </c>
      <c r="L5" s="83">
        <v>2815</v>
      </c>
      <c r="M5" s="490">
        <v>3069</v>
      </c>
      <c r="N5" s="83">
        <v>24</v>
      </c>
      <c r="O5" s="83">
        <v>0</v>
      </c>
      <c r="P5" s="83">
        <v>24</v>
      </c>
      <c r="Q5" s="489">
        <v>62</v>
      </c>
      <c r="R5" s="489">
        <v>62</v>
      </c>
      <c r="S5" s="489">
        <v>0</v>
      </c>
      <c r="T5" s="154"/>
      <c r="U5" s="154"/>
      <c r="V5" s="154"/>
    </row>
    <row r="6" spans="1:22" s="89" customFormat="1" ht="13.15" customHeight="1">
      <c r="A6" s="311" t="s">
        <v>323</v>
      </c>
      <c r="B6" s="311" t="s">
        <v>323</v>
      </c>
      <c r="C6" s="82">
        <v>2012</v>
      </c>
      <c r="D6" s="316" t="s">
        <v>31</v>
      </c>
      <c r="E6" s="311" t="s">
        <v>338</v>
      </c>
      <c r="F6" s="311" t="s">
        <v>368</v>
      </c>
      <c r="G6" s="311" t="s">
        <v>91</v>
      </c>
      <c r="H6" s="311" t="s">
        <v>644</v>
      </c>
      <c r="I6" s="315" t="s">
        <v>394</v>
      </c>
      <c r="J6" s="315" t="s">
        <v>384</v>
      </c>
      <c r="K6" s="83">
        <v>1</v>
      </c>
      <c r="L6" s="83">
        <v>4456</v>
      </c>
      <c r="M6" s="490">
        <v>5807.5950854700886</v>
      </c>
      <c r="N6" s="83">
        <v>0</v>
      </c>
      <c r="O6" s="83">
        <v>12</v>
      </c>
      <c r="P6" s="83">
        <v>12</v>
      </c>
      <c r="Q6" s="489">
        <v>18</v>
      </c>
      <c r="R6" s="489">
        <v>0</v>
      </c>
      <c r="S6" s="489">
        <v>18</v>
      </c>
      <c r="T6" s="154"/>
      <c r="U6" s="154"/>
      <c r="V6" s="154"/>
    </row>
    <row r="7" spans="1:22" s="89" customFormat="1" ht="13.15" customHeight="1">
      <c r="A7" s="311" t="s">
        <v>323</v>
      </c>
      <c r="B7" s="311" t="s">
        <v>323</v>
      </c>
      <c r="C7" s="82">
        <v>2012</v>
      </c>
      <c r="D7" s="316" t="s">
        <v>31</v>
      </c>
      <c r="E7" s="311" t="s">
        <v>338</v>
      </c>
      <c r="F7" s="311" t="s">
        <v>370</v>
      </c>
      <c r="G7" s="311" t="s">
        <v>371</v>
      </c>
      <c r="H7" s="311" t="s">
        <v>598</v>
      </c>
      <c r="I7" s="315" t="s">
        <v>402</v>
      </c>
      <c r="J7" s="315" t="s">
        <v>382</v>
      </c>
      <c r="K7" s="83">
        <v>1</v>
      </c>
      <c r="L7" s="83">
        <v>1081</v>
      </c>
      <c r="M7" s="490">
        <v>814</v>
      </c>
      <c r="N7" s="83">
        <v>5</v>
      </c>
      <c r="O7" s="83">
        <v>0</v>
      </c>
      <c r="P7" s="83">
        <v>5</v>
      </c>
      <c r="Q7" s="489">
        <v>14</v>
      </c>
      <c r="R7" s="489">
        <v>0</v>
      </c>
      <c r="S7" s="489">
        <v>14</v>
      </c>
      <c r="T7" s="154"/>
      <c r="U7" s="154"/>
      <c r="V7" s="154"/>
    </row>
    <row r="8" spans="1:22" s="89" customFormat="1" ht="13.15" customHeight="1">
      <c r="A8" s="311" t="s">
        <v>323</v>
      </c>
      <c r="B8" s="311" t="s">
        <v>323</v>
      </c>
      <c r="C8" s="82">
        <v>2012</v>
      </c>
      <c r="D8" s="316" t="s">
        <v>31</v>
      </c>
      <c r="E8" s="303" t="s">
        <v>367</v>
      </c>
      <c r="F8" s="486" t="s">
        <v>373</v>
      </c>
      <c r="G8" s="486" t="s">
        <v>96</v>
      </c>
      <c r="H8" s="486" t="s">
        <v>811</v>
      </c>
      <c r="I8" s="487" t="s">
        <v>398</v>
      </c>
      <c r="J8" s="487" t="s">
        <v>385</v>
      </c>
      <c r="K8" s="83">
        <v>1</v>
      </c>
      <c r="L8" s="83">
        <v>14132</v>
      </c>
      <c r="M8" s="490">
        <v>9803.0292735042676</v>
      </c>
      <c r="N8" s="312" t="s">
        <v>388</v>
      </c>
      <c r="O8" s="312" t="s">
        <v>388</v>
      </c>
      <c r="P8" s="83">
        <v>12</v>
      </c>
      <c r="Q8" s="489">
        <v>10</v>
      </c>
      <c r="R8" s="489">
        <v>0</v>
      </c>
      <c r="S8" s="489">
        <v>10</v>
      </c>
      <c r="T8" s="154"/>
      <c r="U8" s="154"/>
      <c r="V8" s="154"/>
    </row>
    <row r="9" spans="1:22" s="89" customFormat="1" ht="13.15" customHeight="1">
      <c r="A9" s="311" t="s">
        <v>323</v>
      </c>
      <c r="B9" s="311" t="s">
        <v>323</v>
      </c>
      <c r="C9" s="82">
        <v>2012</v>
      </c>
      <c r="D9" s="316" t="s">
        <v>31</v>
      </c>
      <c r="E9" s="303" t="s">
        <v>367</v>
      </c>
      <c r="F9" s="311" t="s">
        <v>94</v>
      </c>
      <c r="G9" s="486" t="s">
        <v>96</v>
      </c>
      <c r="H9" s="311" t="s">
        <v>812</v>
      </c>
      <c r="I9" s="487" t="s">
        <v>401</v>
      </c>
      <c r="J9" s="487" t="s">
        <v>384</v>
      </c>
      <c r="K9" s="83">
        <v>1</v>
      </c>
      <c r="L9" s="83">
        <v>13945</v>
      </c>
      <c r="M9" s="490">
        <v>4260.1301282051254</v>
      </c>
      <c r="N9" s="83">
        <v>0</v>
      </c>
      <c r="O9" s="83">
        <v>12</v>
      </c>
      <c r="P9" s="83">
        <v>12</v>
      </c>
      <c r="Q9" s="489">
        <v>19</v>
      </c>
      <c r="R9" s="489">
        <v>0</v>
      </c>
      <c r="S9" s="489">
        <v>19</v>
      </c>
      <c r="T9" s="154"/>
      <c r="U9" s="154"/>
      <c r="V9" s="154"/>
    </row>
    <row r="10" spans="1:22" s="89" customFormat="1" ht="13.15" customHeight="1">
      <c r="A10" s="311" t="s">
        <v>323</v>
      </c>
      <c r="B10" s="311" t="s">
        <v>323</v>
      </c>
      <c r="C10" s="82">
        <v>2012</v>
      </c>
      <c r="D10" s="316" t="s">
        <v>31</v>
      </c>
      <c r="E10" s="303" t="s">
        <v>367</v>
      </c>
      <c r="F10" s="311" t="s">
        <v>129</v>
      </c>
      <c r="G10" s="308" t="s">
        <v>130</v>
      </c>
      <c r="H10" s="448" t="s">
        <v>380</v>
      </c>
      <c r="I10" s="487" t="s">
        <v>605</v>
      </c>
      <c r="J10" s="487" t="s">
        <v>385</v>
      </c>
      <c r="K10" s="83">
        <v>1</v>
      </c>
      <c r="L10" s="83">
        <v>126</v>
      </c>
      <c r="M10" s="490">
        <v>210</v>
      </c>
      <c r="N10" s="312" t="s">
        <v>612</v>
      </c>
      <c r="O10" s="312" t="s">
        <v>612</v>
      </c>
      <c r="P10" s="83">
        <v>6</v>
      </c>
      <c r="Q10" s="489">
        <v>9</v>
      </c>
      <c r="R10" s="489">
        <v>9</v>
      </c>
      <c r="S10" s="489">
        <v>0</v>
      </c>
      <c r="T10" s="154"/>
      <c r="U10" s="154"/>
      <c r="V10" s="154"/>
    </row>
    <row r="11" spans="1:22" s="89" customFormat="1" ht="13.15" customHeight="1">
      <c r="A11" s="311" t="s">
        <v>323</v>
      </c>
      <c r="B11" s="311" t="s">
        <v>323</v>
      </c>
      <c r="C11" s="82">
        <v>2012</v>
      </c>
      <c r="D11" s="316" t="s">
        <v>31</v>
      </c>
      <c r="E11" s="303" t="s">
        <v>367</v>
      </c>
      <c r="F11" s="311" t="s">
        <v>90</v>
      </c>
      <c r="G11" s="486" t="s">
        <v>96</v>
      </c>
      <c r="H11" s="449" t="s">
        <v>594</v>
      </c>
      <c r="I11" s="487" t="s">
        <v>606</v>
      </c>
      <c r="J11" s="315" t="s">
        <v>382</v>
      </c>
      <c r="K11" s="83">
        <v>1</v>
      </c>
      <c r="L11" s="83">
        <v>199</v>
      </c>
      <c r="M11" s="490">
        <v>310</v>
      </c>
      <c r="N11" s="83">
        <v>12</v>
      </c>
      <c r="O11" s="83">
        <v>0</v>
      </c>
      <c r="P11" s="83">
        <v>12</v>
      </c>
      <c r="Q11" s="489">
        <v>11</v>
      </c>
      <c r="R11" s="489">
        <v>11</v>
      </c>
      <c r="S11" s="489">
        <v>0</v>
      </c>
      <c r="T11" s="154"/>
      <c r="U11" s="154"/>
      <c r="V11" s="154"/>
    </row>
    <row r="12" spans="1:22" s="89" customFormat="1" ht="13.15" customHeight="1">
      <c r="A12" s="311" t="s">
        <v>323</v>
      </c>
      <c r="B12" s="311" t="s">
        <v>323</v>
      </c>
      <c r="C12" s="82">
        <v>2012</v>
      </c>
      <c r="D12" s="316" t="s">
        <v>31</v>
      </c>
      <c r="E12" s="303" t="s">
        <v>367</v>
      </c>
      <c r="F12" s="311" t="s">
        <v>90</v>
      </c>
      <c r="G12" s="486" t="s">
        <v>593</v>
      </c>
      <c r="H12" s="449" t="s">
        <v>595</v>
      </c>
      <c r="I12" s="487" t="s">
        <v>607</v>
      </c>
      <c r="J12" s="315" t="s">
        <v>382</v>
      </c>
      <c r="K12" s="83">
        <v>1</v>
      </c>
      <c r="L12" s="83">
        <v>302</v>
      </c>
      <c r="M12" s="490">
        <v>138</v>
      </c>
      <c r="N12" s="83">
        <v>12</v>
      </c>
      <c r="O12" s="83">
        <v>0</v>
      </c>
      <c r="P12" s="83">
        <v>12</v>
      </c>
      <c r="Q12" s="489">
        <v>12</v>
      </c>
      <c r="R12" s="489">
        <v>12</v>
      </c>
      <c r="S12" s="489">
        <v>0</v>
      </c>
      <c r="T12" s="154"/>
      <c r="U12" s="154"/>
      <c r="V12" s="154"/>
    </row>
    <row r="13" spans="1:22" ht="13.15" customHeight="1">
      <c r="A13" s="311" t="s">
        <v>323</v>
      </c>
      <c r="B13" s="311" t="s">
        <v>323</v>
      </c>
      <c r="C13" s="82">
        <v>2012</v>
      </c>
      <c r="D13" s="316" t="s">
        <v>31</v>
      </c>
      <c r="E13" s="303" t="s">
        <v>367</v>
      </c>
      <c r="F13" s="447" t="s">
        <v>374</v>
      </c>
      <c r="G13" s="306" t="s">
        <v>375</v>
      </c>
      <c r="H13" s="453" t="s">
        <v>378</v>
      </c>
      <c r="I13" s="346" t="s">
        <v>608</v>
      </c>
      <c r="J13" s="315" t="s">
        <v>384</v>
      </c>
      <c r="K13" s="83">
        <v>1</v>
      </c>
      <c r="L13" s="72">
        <v>2466</v>
      </c>
      <c r="M13" s="490">
        <v>279.03418803418805</v>
      </c>
      <c r="N13" s="72">
        <v>0</v>
      </c>
      <c r="O13" s="72">
        <v>12</v>
      </c>
      <c r="P13" s="72">
        <v>12</v>
      </c>
      <c r="Q13" s="489">
        <v>1</v>
      </c>
      <c r="R13" s="489">
        <v>0</v>
      </c>
      <c r="S13" s="489">
        <v>1</v>
      </c>
    </row>
    <row r="14" spans="1:22" ht="13.15" customHeight="1">
      <c r="A14" s="311" t="s">
        <v>323</v>
      </c>
      <c r="B14" s="311" t="s">
        <v>323</v>
      </c>
      <c r="C14" s="82">
        <v>2012</v>
      </c>
      <c r="D14" s="316" t="s">
        <v>31</v>
      </c>
      <c r="E14" s="303" t="s">
        <v>367</v>
      </c>
      <c r="F14" s="307" t="s">
        <v>95</v>
      </c>
      <c r="G14" s="486" t="s">
        <v>96</v>
      </c>
      <c r="H14" s="453" t="s">
        <v>601</v>
      </c>
      <c r="I14" s="346" t="s">
        <v>610</v>
      </c>
      <c r="J14" s="317" t="s">
        <v>385</v>
      </c>
      <c r="K14" s="83">
        <v>1</v>
      </c>
      <c r="L14" s="72">
        <v>2028</v>
      </c>
      <c r="M14" s="490">
        <v>66.717948717948715</v>
      </c>
      <c r="N14" s="108" t="s">
        <v>388</v>
      </c>
      <c r="O14" s="108" t="s">
        <v>388</v>
      </c>
      <c r="P14" s="72">
        <v>12</v>
      </c>
      <c r="Q14" s="489">
        <v>5</v>
      </c>
      <c r="R14" s="489">
        <v>0</v>
      </c>
      <c r="S14" s="489">
        <v>5</v>
      </c>
    </row>
    <row r="15" spans="1:22" ht="13.15" customHeight="1">
      <c r="A15" s="311" t="s">
        <v>323</v>
      </c>
      <c r="B15" s="311" t="s">
        <v>323</v>
      </c>
      <c r="C15" s="82">
        <v>2012</v>
      </c>
      <c r="D15" s="316" t="s">
        <v>31</v>
      </c>
      <c r="E15" s="303" t="s">
        <v>367</v>
      </c>
      <c r="F15" s="307" t="s">
        <v>247</v>
      </c>
      <c r="G15" s="308" t="s">
        <v>97</v>
      </c>
      <c r="H15" s="448" t="s">
        <v>377</v>
      </c>
      <c r="I15" s="346" t="s">
        <v>611</v>
      </c>
      <c r="J15" s="315" t="s">
        <v>384</v>
      </c>
      <c r="K15" s="83">
        <v>1</v>
      </c>
      <c r="L15" s="72">
        <v>8113</v>
      </c>
      <c r="M15" s="490">
        <v>1296.3091880341881</v>
      </c>
      <c r="N15" s="72">
        <v>0</v>
      </c>
      <c r="O15" s="72">
        <v>12</v>
      </c>
      <c r="P15" s="72">
        <v>12</v>
      </c>
      <c r="Q15" s="489">
        <v>1</v>
      </c>
      <c r="R15" s="489">
        <v>0</v>
      </c>
      <c r="S15" s="489">
        <v>1</v>
      </c>
    </row>
    <row r="17" spans="1:15" ht="15.75">
      <c r="A17" t="s">
        <v>387</v>
      </c>
      <c r="L17" s="491"/>
      <c r="M17" s="491"/>
      <c r="N17" s="491"/>
      <c r="O17" s="494"/>
    </row>
    <row r="18" spans="1:15" ht="12.75" customHeight="1">
      <c r="A18"/>
      <c r="L18" s="492"/>
    </row>
    <row r="19" spans="1:15" ht="12.75" customHeight="1">
      <c r="A19"/>
      <c r="L19" s="492"/>
    </row>
    <row r="20" spans="1:15" ht="15.75">
      <c r="A20"/>
      <c r="L20" s="492"/>
    </row>
    <row r="21" spans="1:15" ht="15.75">
      <c r="H21" s="89"/>
      <c r="L21" s="492"/>
    </row>
    <row r="22" spans="1:15" ht="15.75">
      <c r="L22" s="492"/>
    </row>
    <row r="23" spans="1:15" ht="15.75">
      <c r="L23" s="492"/>
    </row>
    <row r="24" spans="1:15" ht="15.75">
      <c r="L24" s="492"/>
    </row>
    <row r="25" spans="1:15" ht="15.75">
      <c r="L25" s="492"/>
    </row>
    <row r="26" spans="1:15" ht="15.75">
      <c r="L26" s="492"/>
    </row>
    <row r="27" spans="1:15" ht="15.75">
      <c r="L27" s="492"/>
    </row>
    <row r="28" spans="1:15" ht="15.75">
      <c r="L28" s="492"/>
    </row>
    <row r="29" spans="1:15" ht="15.75">
      <c r="L29" s="492"/>
    </row>
    <row r="30" spans="1:15" ht="15.75">
      <c r="L30" s="492"/>
      <c r="M30" s="493"/>
      <c r="N30" s="493"/>
      <c r="O30" s="493"/>
    </row>
    <row r="31" spans="1:15" ht="15.75">
      <c r="L31" s="492"/>
      <c r="M31" s="493"/>
      <c r="N31" s="493"/>
      <c r="O31" s="493"/>
    </row>
    <row r="32" spans="1:15" ht="15.75">
      <c r="L32" s="492"/>
      <c r="M32" s="493"/>
      <c r="N32" s="493"/>
    </row>
    <row r="33" spans="12:14" ht="15.75">
      <c r="L33" s="492"/>
      <c r="M33" s="493"/>
      <c r="N33" s="493"/>
    </row>
    <row r="34" spans="12:14" ht="15.75">
      <c r="L34" s="492"/>
      <c r="M34" s="493"/>
      <c r="N34" s="493"/>
    </row>
    <row r="35" spans="12:14" ht="15.75">
      <c r="L35" s="492"/>
      <c r="M35" s="493"/>
      <c r="N35" s="493"/>
    </row>
  </sheetData>
  <customSheetViews>
    <customSheetView guid="{EA71D772-6BE7-4664-A03C-D59DD59E768D}" showPageBreaks="1" fitToPage="1" printArea="1" hiddenColumns="1" view="pageBreakPreview" showRuler="0" topLeftCell="F1">
      <selection activeCell="N18" sqref="N18:P18"/>
      <pageMargins left="0.78749999999999998" right="0.78749999999999998" top="1.0631944444444446" bottom="1.0631944444444446" header="0.51180555555555551" footer="0.51180555555555551"/>
      <pageSetup paperSize="9" scale="52" firstPageNumber="0" orientation="landscape" horizontalDpi="300" verticalDpi="300" r:id="rId1"/>
      <headerFooter alignWithMargins="0"/>
    </customSheetView>
    <customSheetView guid="{09B376A5-53AD-41A4-8AF6-91B3BC7A6096}" showPageBreaks="1" fitToPage="1" printArea="1" view="pageBreakPreview" showRuler="0">
      <pane ySplit="3" topLeftCell="A4" activePane="bottomLeft" state="frozen"/>
      <selection pane="bottomLeft" activeCell="S2" sqref="S2"/>
      <pageMargins left="0.78749999999999998" right="0.78749999999999998" top="1.0631944444444446" bottom="1.0631944444444446" header="0.51180555555555551" footer="0.51180555555555551"/>
      <pageSetup paperSize="9" scale="37" firstPageNumber="0" orientation="landscape" horizontalDpi="300" verticalDpi="300" r:id="rId2"/>
      <headerFooter alignWithMargins="0"/>
    </customSheetView>
    <customSheetView guid="{0093D415-2F83-4C71-B36A-4325920B5894}" showPageBreaks="1" fitToPage="1" printArea="1" view="pageBreakPreview" topLeftCell="A28">
      <selection activeCell="A40" sqref="A40"/>
      <pageMargins left="0.78749999999999998" right="0.78749999999999998" top="1.0631944444444446" bottom="1.0631944444444446" header="0.51180555555555551" footer="0.51180555555555551"/>
      <pageSetup paperSize="9" scale="41" firstPageNumber="0" orientation="landscape" horizontalDpi="300" verticalDpi="300" r:id="rId3"/>
      <headerFooter alignWithMargins="0"/>
    </customSheetView>
    <customSheetView guid="{796CB983-F1BE-45B0-A098-3E16084DEFC1}" showPageBreaks="1" fitToPage="1" printArea="1" view="pageBreakPreview" showRuler="0" topLeftCell="J1">
      <pane ySplit="3" topLeftCell="A4" activePane="bottomLeft" state="frozen"/>
      <selection pane="bottomLeft" activeCell="S2" sqref="S2"/>
      <pageMargins left="0.78749999999999998" right="0.78749999999999998" top="1.0631944444444446" bottom="1.0631944444444446" header="0.51180555555555551" footer="0.51180555555555551"/>
      <pageSetup paperSize="9" scale="37" firstPageNumber="0" orientation="landscape" horizontalDpi="300" verticalDpi="300" r:id="rId4"/>
      <headerFooter alignWithMargins="0"/>
    </customSheetView>
    <customSheetView guid="{E319B588-5C3B-4A17-8722-7FE0E930A5DD}" showPageBreaks="1" fitToPage="1" printArea="1" view="pageBreakPreview" showRuler="0" topLeftCell="H1">
      <selection activeCell="K25" sqref="K25"/>
      <pageMargins left="0.78749999999999998" right="0.78749999999999998" top="1.0631944444444446" bottom="1.0631944444444446" header="0.51180555555555551" footer="0.51180555555555551"/>
      <pageSetup paperSize="9" scale="43" firstPageNumber="0" orientation="landscape" horizontalDpi="300" verticalDpi="300" r:id="rId5"/>
      <headerFooter alignWithMargins="0"/>
    </customSheetView>
  </customSheetViews>
  <phoneticPr fontId="41" type="noConversion"/>
  <pageMargins left="0.78749999999999998" right="0.78749999999999998" top="1.0631944444444446" bottom="1.0631944444444446" header="0.51180555555555551" footer="0.51180555555555551"/>
  <pageSetup paperSize="9" scale="43" firstPageNumber="0" orientation="landscape" horizontalDpi="300" verticalDpi="300" r:id="rId6"/>
  <headerFooter alignWithMargins="0"/>
</worksheet>
</file>

<file path=xl/worksheets/sheet9.xml><?xml version="1.0" encoding="utf-8"?>
<worksheet xmlns="http://schemas.openxmlformats.org/spreadsheetml/2006/main" xmlns:r="http://schemas.openxmlformats.org/officeDocument/2006/relationships">
  <sheetPr>
    <pageSetUpPr fitToPage="1"/>
  </sheetPr>
  <dimension ref="A1:W31"/>
  <sheetViews>
    <sheetView showRuler="0" view="pageBreakPreview" topLeftCell="J1" zoomScaleSheetLayoutView="100" workbookViewId="0">
      <selection activeCell="M5" sqref="M5"/>
    </sheetView>
  </sheetViews>
  <sheetFormatPr defaultColWidth="9.140625" defaultRowHeight="12.75"/>
  <cols>
    <col min="1" max="1" width="11.5703125" customWidth="1"/>
    <col min="2" max="2" width="24.85546875" customWidth="1"/>
    <col min="3" max="3" width="11.5703125" customWidth="1"/>
    <col min="4" max="4" width="29.5703125" customWidth="1"/>
    <col min="5" max="5" width="15.28515625" customWidth="1"/>
    <col min="6" max="6" width="20.7109375" customWidth="1"/>
    <col min="7" max="7" width="8.85546875" customWidth="1"/>
    <col min="8" max="8" width="10.42578125" customWidth="1"/>
    <col min="9" max="11" width="5.7109375" customWidth="1"/>
    <col min="12" max="13" width="20.7109375" customWidth="1"/>
    <col min="14" max="16" width="11.5703125" customWidth="1"/>
    <col min="17" max="17" width="13.28515625" customWidth="1"/>
  </cols>
  <sheetData>
    <row r="1" spans="1:23" ht="16.5" thickBot="1">
      <c r="A1" s="60" t="s">
        <v>131</v>
      </c>
      <c r="B1" s="60"/>
      <c r="C1" s="60"/>
      <c r="D1" s="665"/>
      <c r="E1" s="60"/>
      <c r="F1" s="60"/>
      <c r="G1" s="60"/>
      <c r="H1" s="60"/>
      <c r="I1" s="60"/>
      <c r="J1" s="60"/>
      <c r="K1" s="60"/>
      <c r="L1" s="60"/>
      <c r="M1" s="60"/>
      <c r="O1" s="60"/>
      <c r="P1" s="60"/>
      <c r="S1" s="1"/>
      <c r="T1" s="1"/>
      <c r="U1" s="63" t="s">
        <v>1</v>
      </c>
      <c r="V1" s="718" t="s">
        <v>12</v>
      </c>
      <c r="W1" s="718"/>
    </row>
    <row r="2" spans="1:23" ht="16.5" thickBot="1">
      <c r="A2" s="65"/>
      <c r="B2" s="65"/>
      <c r="C2" s="65"/>
      <c r="D2" s="65"/>
      <c r="E2" s="65"/>
      <c r="F2" s="65"/>
      <c r="G2" s="65"/>
      <c r="H2" s="65"/>
      <c r="I2" s="65"/>
      <c r="J2" s="65"/>
      <c r="K2" s="65"/>
      <c r="L2" s="65"/>
      <c r="M2" s="65"/>
      <c r="O2" s="65"/>
      <c r="P2" s="65"/>
      <c r="S2" s="1"/>
      <c r="T2" s="1"/>
      <c r="U2" s="63" t="s">
        <v>42</v>
      </c>
      <c r="V2" s="719">
        <v>2012</v>
      </c>
      <c r="W2" s="719"/>
    </row>
    <row r="3" spans="1:23" ht="102.75" thickBot="1">
      <c r="A3" s="49" t="s">
        <v>3</v>
      </c>
      <c r="B3" s="50" t="s">
        <v>116</v>
      </c>
      <c r="C3" s="50" t="s">
        <v>103</v>
      </c>
      <c r="D3" s="49" t="s">
        <v>16</v>
      </c>
      <c r="E3" s="50" t="s">
        <v>132</v>
      </c>
      <c r="F3" s="664" t="s">
        <v>133</v>
      </c>
      <c r="G3" s="50" t="s">
        <v>134</v>
      </c>
      <c r="H3" s="50" t="s">
        <v>135</v>
      </c>
      <c r="I3" s="50" t="s">
        <v>119</v>
      </c>
      <c r="J3" s="50" t="s">
        <v>120</v>
      </c>
      <c r="K3" s="90" t="s">
        <v>50</v>
      </c>
      <c r="L3" s="5" t="s">
        <v>121</v>
      </c>
      <c r="M3" s="6" t="s">
        <v>122</v>
      </c>
      <c r="N3" s="50" t="s">
        <v>138</v>
      </c>
      <c r="O3" s="50" t="s">
        <v>136</v>
      </c>
      <c r="P3" s="50" t="s">
        <v>137</v>
      </c>
      <c r="Q3" s="50" t="s">
        <v>139</v>
      </c>
      <c r="R3" s="6" t="s">
        <v>126</v>
      </c>
      <c r="S3" s="6" t="s">
        <v>127</v>
      </c>
      <c r="T3" s="6" t="s">
        <v>128</v>
      </c>
      <c r="U3" s="6" t="s">
        <v>140</v>
      </c>
      <c r="V3" s="6" t="s">
        <v>141</v>
      </c>
      <c r="W3" s="6" t="s">
        <v>142</v>
      </c>
    </row>
    <row r="4" spans="1:23">
      <c r="A4" s="594" t="s">
        <v>323</v>
      </c>
      <c r="B4" s="594" t="s">
        <v>323</v>
      </c>
      <c r="C4" s="595">
        <v>2012</v>
      </c>
      <c r="D4" s="594" t="s">
        <v>31</v>
      </c>
      <c r="E4" s="596" t="s">
        <v>143</v>
      </c>
      <c r="F4" s="596" t="s">
        <v>90</v>
      </c>
      <c r="G4" s="596" t="s">
        <v>338</v>
      </c>
      <c r="H4" s="594" t="s">
        <v>147</v>
      </c>
      <c r="I4" s="594" t="s">
        <v>382</v>
      </c>
      <c r="J4" s="595">
        <v>1</v>
      </c>
      <c r="K4" s="596" t="s">
        <v>55</v>
      </c>
      <c r="L4" s="595">
        <v>304</v>
      </c>
      <c r="M4" s="601">
        <v>252</v>
      </c>
      <c r="N4" s="598">
        <v>12</v>
      </c>
      <c r="O4" s="595">
        <v>12</v>
      </c>
      <c r="P4" s="595">
        <v>0</v>
      </c>
      <c r="Q4" s="596" t="s">
        <v>144</v>
      </c>
      <c r="R4" s="597">
        <f>S4+T4</f>
        <v>16</v>
      </c>
      <c r="S4" s="597">
        <v>16</v>
      </c>
      <c r="T4" s="597">
        <v>0</v>
      </c>
      <c r="U4" s="599">
        <f>(R4/N4)</f>
        <v>1.3333333333333333</v>
      </c>
      <c r="V4" s="599">
        <f>(S4/O4)</f>
        <v>1.3333333333333333</v>
      </c>
      <c r="W4" s="600" t="s">
        <v>363</v>
      </c>
    </row>
    <row r="5" spans="1:23">
      <c r="A5" s="594" t="s">
        <v>323</v>
      </c>
      <c r="B5" s="322" t="s">
        <v>389</v>
      </c>
      <c r="C5" s="595">
        <v>2012</v>
      </c>
      <c r="D5" s="594" t="s">
        <v>31</v>
      </c>
      <c r="E5" s="596" t="s">
        <v>145</v>
      </c>
      <c r="F5" s="596" t="s">
        <v>98</v>
      </c>
      <c r="G5" s="596" t="s">
        <v>338</v>
      </c>
      <c r="H5" s="594" t="s">
        <v>390</v>
      </c>
      <c r="I5" s="594" t="s">
        <v>382</v>
      </c>
      <c r="J5" s="595">
        <v>1</v>
      </c>
      <c r="K5" s="596" t="s">
        <v>55</v>
      </c>
      <c r="L5" s="602">
        <v>2815</v>
      </c>
      <c r="M5" s="601">
        <v>2905</v>
      </c>
      <c r="N5" s="308">
        <v>12</v>
      </c>
      <c r="O5" s="424">
        <v>12</v>
      </c>
      <c r="P5" s="424">
        <v>0</v>
      </c>
      <c r="Q5" s="322" t="s">
        <v>144</v>
      </c>
      <c r="R5" s="597">
        <f>S5+T5</f>
        <v>21</v>
      </c>
      <c r="S5" s="597">
        <v>21</v>
      </c>
      <c r="T5" s="597">
        <v>0</v>
      </c>
      <c r="U5" s="599">
        <f>(R5/N5)</f>
        <v>1.75</v>
      </c>
      <c r="V5" s="599">
        <f>(S5/O5)</f>
        <v>1.75</v>
      </c>
      <c r="W5" s="600" t="s">
        <v>363</v>
      </c>
    </row>
    <row r="6" spans="1:23">
      <c r="A6" s="594" t="s">
        <v>323</v>
      </c>
      <c r="B6" s="322" t="s">
        <v>389</v>
      </c>
      <c r="C6" s="595">
        <v>2012</v>
      </c>
      <c r="D6" s="594" t="s">
        <v>31</v>
      </c>
      <c r="E6" s="596" t="s">
        <v>146</v>
      </c>
      <c r="F6" s="596" t="s">
        <v>98</v>
      </c>
      <c r="G6" s="596" t="s">
        <v>338</v>
      </c>
      <c r="H6" s="594" t="s">
        <v>395</v>
      </c>
      <c r="I6" s="594" t="s">
        <v>382</v>
      </c>
      <c r="J6" s="595">
        <v>1</v>
      </c>
      <c r="K6" s="596" t="s">
        <v>55</v>
      </c>
      <c r="L6" s="603"/>
      <c r="M6" s="601">
        <v>164</v>
      </c>
      <c r="N6" s="308">
        <v>12</v>
      </c>
      <c r="O6" s="424">
        <v>12</v>
      </c>
      <c r="P6" s="424">
        <v>0</v>
      </c>
      <c r="Q6" s="322" t="s">
        <v>396</v>
      </c>
      <c r="R6" s="597">
        <f>S6+T6</f>
        <v>41</v>
      </c>
      <c r="S6" s="597">
        <v>41</v>
      </c>
      <c r="T6" s="597">
        <v>0</v>
      </c>
      <c r="U6" s="599">
        <f>(R6/N6)</f>
        <v>3.4166666666666665</v>
      </c>
      <c r="V6" s="600" t="s">
        <v>363</v>
      </c>
      <c r="W6" s="600" t="s">
        <v>363</v>
      </c>
    </row>
    <row r="7" spans="1:23">
      <c r="A7" s="594" t="s">
        <v>323</v>
      </c>
      <c r="B7" s="592" t="s">
        <v>389</v>
      </c>
      <c r="C7" s="595">
        <v>2012</v>
      </c>
      <c r="D7" s="592" t="s">
        <v>31</v>
      </c>
      <c r="E7" s="596" t="s">
        <v>148</v>
      </c>
      <c r="F7" s="596" t="s">
        <v>129</v>
      </c>
      <c r="G7" s="596" t="s">
        <v>338</v>
      </c>
      <c r="H7" s="594" t="s">
        <v>391</v>
      </c>
      <c r="I7" s="592" t="s">
        <v>383</v>
      </c>
      <c r="J7" s="595">
        <v>1</v>
      </c>
      <c r="K7" s="596" t="s">
        <v>54</v>
      </c>
      <c r="L7" s="596" t="s">
        <v>813</v>
      </c>
      <c r="M7" s="601">
        <v>0</v>
      </c>
      <c r="N7" s="598" t="s">
        <v>386</v>
      </c>
      <c r="O7" s="596" t="s">
        <v>386</v>
      </c>
      <c r="P7" s="596" t="s">
        <v>386</v>
      </c>
      <c r="Q7" s="596" t="s">
        <v>386</v>
      </c>
      <c r="R7" s="597">
        <f t="shared" ref="R7:R17" si="0">S7+T7</f>
        <v>0</v>
      </c>
      <c r="S7" s="597">
        <v>0</v>
      </c>
      <c r="T7" s="597">
        <v>0</v>
      </c>
      <c r="U7" s="600" t="s">
        <v>363</v>
      </c>
      <c r="V7" s="600" t="s">
        <v>363</v>
      </c>
      <c r="W7" s="600" t="s">
        <v>363</v>
      </c>
    </row>
    <row r="8" spans="1:23">
      <c r="A8" s="594" t="s">
        <v>323</v>
      </c>
      <c r="B8" s="594" t="s">
        <v>393</v>
      </c>
      <c r="C8" s="595">
        <v>2012</v>
      </c>
      <c r="D8" s="592" t="s">
        <v>31</v>
      </c>
      <c r="E8" s="596" t="s">
        <v>394</v>
      </c>
      <c r="F8" s="596" t="s">
        <v>368</v>
      </c>
      <c r="G8" s="596" t="s">
        <v>338</v>
      </c>
      <c r="H8" s="594" t="s">
        <v>397</v>
      </c>
      <c r="I8" s="594" t="s">
        <v>384</v>
      </c>
      <c r="J8" s="595">
        <v>1</v>
      </c>
      <c r="K8" s="596" t="s">
        <v>55</v>
      </c>
      <c r="L8" s="596">
        <v>4456</v>
      </c>
      <c r="M8" s="601">
        <v>5807.5950854700886</v>
      </c>
      <c r="N8" s="598">
        <v>12</v>
      </c>
      <c r="O8" s="595">
        <v>0</v>
      </c>
      <c r="P8" s="595">
        <v>12</v>
      </c>
      <c r="Q8" s="596" t="s">
        <v>396</v>
      </c>
      <c r="R8" s="597">
        <f t="shared" si="0"/>
        <v>18</v>
      </c>
      <c r="S8" s="597">
        <v>0</v>
      </c>
      <c r="T8" s="597">
        <v>18</v>
      </c>
      <c r="U8" s="599">
        <f t="shared" ref="U8:U17" si="1">(R8/N8)</f>
        <v>1.5</v>
      </c>
      <c r="V8" s="600" t="s">
        <v>363</v>
      </c>
      <c r="W8" s="599">
        <f>(T8/P8)</f>
        <v>1.5</v>
      </c>
    </row>
    <row r="9" spans="1:23">
      <c r="A9" s="594" t="s">
        <v>323</v>
      </c>
      <c r="B9" s="594" t="s">
        <v>323</v>
      </c>
      <c r="C9" s="595">
        <v>2012</v>
      </c>
      <c r="D9" s="592" t="s">
        <v>31</v>
      </c>
      <c r="E9" s="596" t="s">
        <v>398</v>
      </c>
      <c r="F9" s="596" t="s">
        <v>373</v>
      </c>
      <c r="G9" s="596" t="s">
        <v>338</v>
      </c>
      <c r="H9" s="594" t="s">
        <v>147</v>
      </c>
      <c r="I9" s="594" t="s">
        <v>399</v>
      </c>
      <c r="J9" s="595">
        <v>1</v>
      </c>
      <c r="K9" s="596" t="s">
        <v>55</v>
      </c>
      <c r="L9" s="595">
        <v>14132</v>
      </c>
      <c r="M9" s="601">
        <v>9803.0292735042676</v>
      </c>
      <c r="N9" s="598">
        <v>12</v>
      </c>
      <c r="O9" s="596">
        <v>0</v>
      </c>
      <c r="P9" s="596">
        <v>12</v>
      </c>
      <c r="Q9" s="596" t="s">
        <v>144</v>
      </c>
      <c r="R9" s="597">
        <f t="shared" si="0"/>
        <v>10</v>
      </c>
      <c r="S9" s="597">
        <v>0</v>
      </c>
      <c r="T9" s="597">
        <v>10</v>
      </c>
      <c r="U9" s="599">
        <f t="shared" si="1"/>
        <v>0.83333333333333337</v>
      </c>
      <c r="V9" s="600" t="s">
        <v>363</v>
      </c>
      <c r="W9" s="599">
        <f>(T9/P9)</f>
        <v>0.83333333333333337</v>
      </c>
    </row>
    <row r="10" spans="1:23">
      <c r="A10" s="594" t="s">
        <v>323</v>
      </c>
      <c r="B10" s="594" t="s">
        <v>323</v>
      </c>
      <c r="C10" s="595">
        <v>2012</v>
      </c>
      <c r="D10" s="594" t="s">
        <v>31</v>
      </c>
      <c r="E10" s="596" t="s">
        <v>401</v>
      </c>
      <c r="F10" s="596" t="s">
        <v>94</v>
      </c>
      <c r="G10" s="596" t="s">
        <v>338</v>
      </c>
      <c r="H10" s="594" t="s">
        <v>147</v>
      </c>
      <c r="I10" s="594" t="s">
        <v>384</v>
      </c>
      <c r="J10" s="595">
        <v>1</v>
      </c>
      <c r="K10" s="596" t="s">
        <v>55</v>
      </c>
      <c r="L10" s="595">
        <v>13945</v>
      </c>
      <c r="M10" s="601">
        <v>4260.1301282051254</v>
      </c>
      <c r="N10" s="308">
        <v>12</v>
      </c>
      <c r="O10" s="424">
        <v>0</v>
      </c>
      <c r="P10" s="424">
        <v>12</v>
      </c>
      <c r="Q10" s="322" t="s">
        <v>144</v>
      </c>
      <c r="R10" s="597">
        <f t="shared" si="0"/>
        <v>19</v>
      </c>
      <c r="S10" s="597">
        <v>0</v>
      </c>
      <c r="T10" s="597">
        <v>19</v>
      </c>
      <c r="U10" s="599">
        <f t="shared" si="1"/>
        <v>1.5833333333333333</v>
      </c>
      <c r="V10" s="600" t="s">
        <v>363</v>
      </c>
      <c r="W10" s="599">
        <f>(T10/P10)</f>
        <v>1.5833333333333333</v>
      </c>
    </row>
    <row r="11" spans="1:23">
      <c r="A11" s="442" t="s">
        <v>323</v>
      </c>
      <c r="B11" s="442" t="s">
        <v>323</v>
      </c>
      <c r="C11" s="595">
        <v>2012</v>
      </c>
      <c r="D11" s="442" t="s">
        <v>31</v>
      </c>
      <c r="E11" s="596" t="s">
        <v>402</v>
      </c>
      <c r="F11" s="598" t="s">
        <v>815</v>
      </c>
      <c r="G11" s="596" t="s">
        <v>338</v>
      </c>
      <c r="H11" s="442" t="s">
        <v>403</v>
      </c>
      <c r="I11" s="442" t="s">
        <v>382</v>
      </c>
      <c r="J11" s="463">
        <v>1</v>
      </c>
      <c r="K11" s="598" t="s">
        <v>55</v>
      </c>
      <c r="L11" s="595">
        <v>1081</v>
      </c>
      <c r="M11" s="601">
        <v>814</v>
      </c>
      <c r="N11" s="598">
        <v>5</v>
      </c>
      <c r="O11" s="463">
        <v>5</v>
      </c>
      <c r="P11" s="463">
        <v>0</v>
      </c>
      <c r="Q11" s="598" t="s">
        <v>396</v>
      </c>
      <c r="R11" s="597">
        <f t="shared" si="0"/>
        <v>14</v>
      </c>
      <c r="S11" s="597">
        <v>0</v>
      </c>
      <c r="T11" s="597">
        <v>14</v>
      </c>
      <c r="U11" s="599">
        <f t="shared" si="1"/>
        <v>2.8</v>
      </c>
      <c r="V11" s="599">
        <f>(S11/O11)</f>
        <v>0</v>
      </c>
      <c r="W11" s="600" t="s">
        <v>363</v>
      </c>
    </row>
    <row r="12" spans="1:23" ht="12.75" customHeight="1">
      <c r="A12" s="592" t="s">
        <v>323</v>
      </c>
      <c r="B12" s="592" t="s">
        <v>323</v>
      </c>
      <c r="C12" s="424">
        <v>2012</v>
      </c>
      <c r="D12" s="604" t="s">
        <v>31</v>
      </c>
      <c r="E12" s="596" t="s">
        <v>605</v>
      </c>
      <c r="F12" s="598" t="s">
        <v>129</v>
      </c>
      <c r="G12" s="596" t="s">
        <v>338</v>
      </c>
      <c r="H12" s="442" t="s">
        <v>613</v>
      </c>
      <c r="I12" s="442" t="s">
        <v>385</v>
      </c>
      <c r="J12" s="463">
        <v>1</v>
      </c>
      <c r="K12" s="598" t="s">
        <v>55</v>
      </c>
      <c r="L12" s="463">
        <v>126</v>
      </c>
      <c r="M12" s="601">
        <v>210</v>
      </c>
      <c r="N12" s="463">
        <v>6</v>
      </c>
      <c r="O12" s="598">
        <v>0</v>
      </c>
      <c r="P12" s="598">
        <v>6</v>
      </c>
      <c r="Q12" s="598" t="s">
        <v>144</v>
      </c>
      <c r="R12" s="597">
        <f t="shared" si="0"/>
        <v>9</v>
      </c>
      <c r="S12" s="597">
        <v>0</v>
      </c>
      <c r="T12" s="597">
        <v>9</v>
      </c>
      <c r="U12" s="599">
        <f t="shared" si="1"/>
        <v>1.5</v>
      </c>
      <c r="V12" s="600" t="s">
        <v>363</v>
      </c>
      <c r="W12" s="599">
        <f>(T12/P12)</f>
        <v>1.5</v>
      </c>
    </row>
    <row r="13" spans="1:23" ht="12.75" customHeight="1">
      <c r="A13" s="592" t="s">
        <v>323</v>
      </c>
      <c r="B13" s="592" t="s">
        <v>323</v>
      </c>
      <c r="C13" s="424">
        <v>2012</v>
      </c>
      <c r="D13" s="604" t="s">
        <v>31</v>
      </c>
      <c r="E13" s="596" t="s">
        <v>606</v>
      </c>
      <c r="F13" s="598" t="s">
        <v>90</v>
      </c>
      <c r="G13" s="596" t="s">
        <v>338</v>
      </c>
      <c r="H13" s="442" t="s">
        <v>147</v>
      </c>
      <c r="I13" s="592" t="s">
        <v>382</v>
      </c>
      <c r="J13" s="463">
        <v>1</v>
      </c>
      <c r="K13" s="598" t="s">
        <v>55</v>
      </c>
      <c r="L13" s="463">
        <v>302</v>
      </c>
      <c r="M13" s="601">
        <v>310</v>
      </c>
      <c r="N13" s="463">
        <v>12</v>
      </c>
      <c r="O13" s="463">
        <v>12</v>
      </c>
      <c r="P13" s="463">
        <v>0</v>
      </c>
      <c r="Q13" s="598" t="s">
        <v>144</v>
      </c>
      <c r="R13" s="597">
        <f t="shared" si="0"/>
        <v>11</v>
      </c>
      <c r="S13" s="597">
        <v>0</v>
      </c>
      <c r="T13" s="597">
        <v>11</v>
      </c>
      <c r="U13" s="599">
        <f t="shared" si="1"/>
        <v>0.91666666666666663</v>
      </c>
      <c r="V13" s="599">
        <f>(S13/O13)</f>
        <v>0</v>
      </c>
      <c r="W13" s="600" t="s">
        <v>363</v>
      </c>
    </row>
    <row r="14" spans="1:23" ht="12.75" customHeight="1">
      <c r="A14" s="592" t="s">
        <v>323</v>
      </c>
      <c r="B14" s="592" t="s">
        <v>323</v>
      </c>
      <c r="C14" s="424">
        <v>2012</v>
      </c>
      <c r="D14" s="604" t="s">
        <v>31</v>
      </c>
      <c r="E14" s="596" t="s">
        <v>607</v>
      </c>
      <c r="F14" s="598" t="s">
        <v>90</v>
      </c>
      <c r="G14" s="596" t="s">
        <v>338</v>
      </c>
      <c r="H14" s="442" t="s">
        <v>147</v>
      </c>
      <c r="I14" s="592" t="s">
        <v>382</v>
      </c>
      <c r="J14" s="463">
        <v>1</v>
      </c>
      <c r="K14" s="598" t="s">
        <v>55</v>
      </c>
      <c r="L14" s="463">
        <v>199</v>
      </c>
      <c r="M14" s="601">
        <v>138</v>
      </c>
      <c r="N14" s="463">
        <v>12</v>
      </c>
      <c r="O14" s="463">
        <v>12</v>
      </c>
      <c r="P14" s="463">
        <v>0</v>
      </c>
      <c r="Q14" s="598" t="s">
        <v>144</v>
      </c>
      <c r="R14" s="597">
        <f t="shared" si="0"/>
        <v>12</v>
      </c>
      <c r="S14" s="597">
        <v>12</v>
      </c>
      <c r="T14" s="597">
        <v>0</v>
      </c>
      <c r="U14" s="599">
        <f t="shared" si="1"/>
        <v>1</v>
      </c>
      <c r="V14" s="599">
        <f>(S14/O14)</f>
        <v>1</v>
      </c>
      <c r="W14" s="600" t="s">
        <v>363</v>
      </c>
    </row>
    <row r="15" spans="1:23" ht="12.75" customHeight="1">
      <c r="A15" s="592" t="s">
        <v>323</v>
      </c>
      <c r="B15" s="592" t="s">
        <v>323</v>
      </c>
      <c r="C15" s="424">
        <v>2012</v>
      </c>
      <c r="D15" s="604" t="s">
        <v>31</v>
      </c>
      <c r="E15" s="596" t="s">
        <v>608</v>
      </c>
      <c r="F15" s="598" t="s">
        <v>247</v>
      </c>
      <c r="G15" s="596" t="s">
        <v>338</v>
      </c>
      <c r="H15" s="442" t="s">
        <v>147</v>
      </c>
      <c r="I15" s="592" t="s">
        <v>384</v>
      </c>
      <c r="J15" s="463">
        <v>1</v>
      </c>
      <c r="K15" s="598" t="s">
        <v>55</v>
      </c>
      <c r="L15" s="463">
        <v>1373</v>
      </c>
      <c r="M15" s="601">
        <v>279.03418803418805</v>
      </c>
      <c r="N15" s="463">
        <v>12</v>
      </c>
      <c r="O15" s="463">
        <v>0</v>
      </c>
      <c r="P15" s="463">
        <v>12</v>
      </c>
      <c r="Q15" s="598" t="s">
        <v>144</v>
      </c>
      <c r="R15" s="597">
        <f t="shared" si="0"/>
        <v>1</v>
      </c>
      <c r="S15" s="597">
        <v>0</v>
      </c>
      <c r="T15" s="597">
        <v>1</v>
      </c>
      <c r="U15" s="599">
        <f t="shared" si="1"/>
        <v>8.3333333333333329E-2</v>
      </c>
      <c r="V15" s="600" t="s">
        <v>363</v>
      </c>
      <c r="W15" s="599">
        <f>(T15/P15)</f>
        <v>8.3333333333333329E-2</v>
      </c>
    </row>
    <row r="16" spans="1:23" ht="12.75" customHeight="1">
      <c r="A16" s="592" t="s">
        <v>323</v>
      </c>
      <c r="B16" s="592" t="s">
        <v>323</v>
      </c>
      <c r="C16" s="424">
        <v>2012</v>
      </c>
      <c r="D16" s="604" t="s">
        <v>31</v>
      </c>
      <c r="E16" s="596" t="s">
        <v>609</v>
      </c>
      <c r="F16" s="598" t="s">
        <v>95</v>
      </c>
      <c r="G16" s="596" t="s">
        <v>338</v>
      </c>
      <c r="H16" s="442" t="s">
        <v>147</v>
      </c>
      <c r="I16" s="442" t="s">
        <v>385</v>
      </c>
      <c r="J16" s="463">
        <v>1</v>
      </c>
      <c r="K16" s="598" t="s">
        <v>55</v>
      </c>
      <c r="L16" s="463">
        <v>2028</v>
      </c>
      <c r="M16" s="601">
        <v>66.717948717948715</v>
      </c>
      <c r="N16" s="463">
        <v>12</v>
      </c>
      <c r="O16" s="598">
        <v>0</v>
      </c>
      <c r="P16" s="598">
        <v>12</v>
      </c>
      <c r="Q16" s="598" t="s">
        <v>144</v>
      </c>
      <c r="R16" s="597">
        <f t="shared" si="0"/>
        <v>5</v>
      </c>
      <c r="S16" s="597">
        <v>0</v>
      </c>
      <c r="T16" s="597">
        <v>5</v>
      </c>
      <c r="U16" s="599">
        <f t="shared" si="1"/>
        <v>0.41666666666666669</v>
      </c>
      <c r="V16" s="600" t="s">
        <v>363</v>
      </c>
      <c r="W16" s="599">
        <f>(T16/P16)</f>
        <v>0.41666666666666669</v>
      </c>
    </row>
    <row r="17" spans="1:23" ht="12.75" customHeight="1">
      <c r="A17" s="592" t="s">
        <v>323</v>
      </c>
      <c r="B17" s="592" t="s">
        <v>323</v>
      </c>
      <c r="C17" s="424">
        <v>2012</v>
      </c>
      <c r="D17" s="604" t="s">
        <v>31</v>
      </c>
      <c r="E17" s="596" t="s">
        <v>610</v>
      </c>
      <c r="F17" s="598" t="s">
        <v>247</v>
      </c>
      <c r="G17" s="596" t="s">
        <v>338</v>
      </c>
      <c r="H17" s="442" t="s">
        <v>147</v>
      </c>
      <c r="I17" s="592" t="s">
        <v>384</v>
      </c>
      <c r="J17" s="463">
        <v>1</v>
      </c>
      <c r="K17" s="598" t="s">
        <v>55</v>
      </c>
      <c r="L17" s="463">
        <v>8113</v>
      </c>
      <c r="M17" s="601">
        <v>1296.3091880341881</v>
      </c>
      <c r="N17" s="463">
        <v>12</v>
      </c>
      <c r="O17" s="463">
        <v>0</v>
      </c>
      <c r="P17" s="463">
        <v>12</v>
      </c>
      <c r="Q17" s="598" t="s">
        <v>144</v>
      </c>
      <c r="R17" s="597">
        <f t="shared" si="0"/>
        <v>1</v>
      </c>
      <c r="S17" s="597">
        <v>0</v>
      </c>
      <c r="T17" s="597">
        <v>1</v>
      </c>
      <c r="U17" s="599">
        <f t="shared" si="1"/>
        <v>8.3333333333333329E-2</v>
      </c>
      <c r="V17" s="600" t="s">
        <v>363</v>
      </c>
      <c r="W17" s="599">
        <f>(T17/P17)</f>
        <v>8.3333333333333329E-2</v>
      </c>
    </row>
    <row r="18" spans="1:23">
      <c r="A18" t="s">
        <v>392</v>
      </c>
    </row>
    <row r="19" spans="1:23">
      <c r="A19" t="s">
        <v>400</v>
      </c>
      <c r="I19" s="518"/>
      <c r="J19" s="517"/>
      <c r="L19" s="243"/>
      <c r="M19" s="531"/>
      <c r="R19" s="345"/>
      <c r="S19" s="345"/>
    </row>
    <row r="20" spans="1:23">
      <c r="I20" s="518"/>
      <c r="J20" s="517"/>
      <c r="L20" s="514"/>
      <c r="M20" s="517"/>
      <c r="R20" s="345"/>
      <c r="S20" s="245"/>
    </row>
    <row r="21" spans="1:23">
      <c r="I21" s="518"/>
      <c r="J21" s="517"/>
      <c r="L21" s="514"/>
      <c r="M21" s="517"/>
      <c r="R21" s="345"/>
      <c r="S21" s="245"/>
    </row>
    <row r="22" spans="1:23">
      <c r="I22" s="518"/>
      <c r="J22" s="517"/>
      <c r="L22" s="514"/>
      <c r="M22" s="517"/>
      <c r="R22" s="345"/>
      <c r="S22" s="245"/>
    </row>
    <row r="23" spans="1:23">
      <c r="I23" s="519"/>
      <c r="J23" s="517"/>
      <c r="L23" s="514"/>
      <c r="M23" s="517"/>
      <c r="R23" s="345"/>
      <c r="S23" s="245"/>
    </row>
    <row r="24" spans="1:23">
      <c r="I24" s="519"/>
      <c r="J24" s="517"/>
      <c r="L24" s="515"/>
      <c r="M24" s="517"/>
      <c r="R24" s="345"/>
      <c r="S24" s="245"/>
    </row>
    <row r="25" spans="1:23">
      <c r="I25" s="519"/>
      <c r="J25" s="517"/>
      <c r="L25" s="345"/>
      <c r="M25" s="345"/>
      <c r="R25" s="345"/>
      <c r="S25" s="245"/>
    </row>
    <row r="26" spans="1:23">
      <c r="I26" s="455"/>
      <c r="J26" s="517"/>
      <c r="L26" s="515"/>
      <c r="M26" s="517"/>
      <c r="R26" s="345"/>
      <c r="S26" s="245"/>
    </row>
    <row r="27" spans="1:23">
      <c r="I27" s="455"/>
      <c r="J27" s="517"/>
      <c r="L27" s="515"/>
      <c r="M27" s="517"/>
      <c r="R27" s="345"/>
      <c r="S27" s="245"/>
    </row>
    <row r="28" spans="1:23">
      <c r="I28" s="519"/>
      <c r="J28" s="517"/>
      <c r="L28" s="516"/>
      <c r="M28" s="517"/>
      <c r="R28" s="345"/>
      <c r="S28" s="245"/>
    </row>
    <row r="29" spans="1:23">
      <c r="L29" s="516"/>
      <c r="M29" s="517"/>
      <c r="R29" s="345"/>
      <c r="S29" s="245"/>
    </row>
    <row r="30" spans="1:23">
      <c r="L30" s="515"/>
      <c r="M30" s="517"/>
      <c r="R30" s="345"/>
      <c r="S30" s="345"/>
    </row>
    <row r="31" spans="1:23">
      <c r="R31" s="345"/>
      <c r="S31" s="345"/>
    </row>
  </sheetData>
  <customSheetViews>
    <customSheetView guid="{EA71D772-6BE7-4664-A03C-D59DD59E768D}" showPageBreaks="1" fitToPage="1" printArea="1" hiddenColumns="1" view="pageBreakPreview" showRuler="0" topLeftCell="D4">
      <selection activeCell="N19" sqref="N19:Q19"/>
      <pageMargins left="0.78749999999999998" right="0.78749999999999998" top="1.0527777777777778" bottom="1.0527777777777778" header="0.78749999999999998" footer="0.78749999999999998"/>
      <printOptions horizontalCentered="1"/>
      <pageSetup paperSize="9" scale="53" firstPageNumber="0" orientation="landscape" horizontalDpi="300" verticalDpi="300" r:id="rId1"/>
      <headerFooter alignWithMargins="0">
        <oddHeader>&amp;C&amp;"Times New Roman,Normal"&amp;12&amp;A</oddHeader>
        <oddFooter>&amp;C&amp;"Times New Roman,Normal"&amp;12Page &amp;P</oddFooter>
      </headerFooter>
    </customSheetView>
    <customSheetView guid="{09B376A5-53AD-41A4-8AF6-91B3BC7A6096}" showPageBreaks="1" fitToPage="1" printArea="1" view="pageBreakPreview" showRuler="0">
      <selection activeCell="U24" sqref="U24:U26"/>
      <pageMargins left="0.78749999999999998" right="0.78749999999999998" top="1.0527777777777778" bottom="1.0527777777777778" header="0.78749999999999998" footer="0.78749999999999998"/>
      <printOptions horizontalCentered="1"/>
      <pageSetup paperSize="9" scale="40" firstPageNumber="0" orientation="landscape" horizontalDpi="300" verticalDpi="300" r:id="rId2"/>
      <headerFooter alignWithMargins="0">
        <oddHeader>&amp;C&amp;"Times New Roman,Normal"&amp;12&amp;A</oddHeader>
        <oddFooter>&amp;C&amp;"Times New Roman,Normal"&amp;12Page &amp;P</oddFooter>
      </headerFooter>
    </customSheetView>
    <customSheetView guid="{0093D415-2F83-4C71-B36A-4325920B5894}" showPageBreaks="1" fitToPage="1" printArea="1" view="pageBreakPreview">
      <selection activeCell="A40" sqref="A40"/>
      <pageMargins left="0.78749999999999998" right="0.78749999999999998" top="1.0527777777777778" bottom="1.0527777777777778" header="0.78749999999999998" footer="0.78749999999999998"/>
      <printOptions horizontalCentered="1"/>
      <pageSetup paperSize="9" scale="39" firstPageNumber="0" orientation="landscape" horizontalDpi="300" verticalDpi="300" r:id="rId3"/>
      <headerFooter alignWithMargins="0">
        <oddHeader>&amp;C&amp;"Times New Roman,Normal"&amp;12&amp;A</oddHeader>
        <oddFooter>&amp;C&amp;"Times New Roman,Normal"&amp;12Page &amp;P</oddFooter>
      </headerFooter>
    </customSheetView>
    <customSheetView guid="{796CB983-F1BE-45B0-A098-3E16084DEFC1}" showPageBreaks="1" fitToPage="1" printArea="1" view="pageBreakPreview" showRuler="0" topLeftCell="J1">
      <selection activeCell="U24" sqref="U24:U26"/>
      <pageMargins left="0.78749999999999998" right="0.78749999999999998" top="1.0527777777777778" bottom="1.0527777777777778" header="0.78749999999999998" footer="0.78749999999999998"/>
      <printOptions horizontalCentered="1"/>
      <pageSetup paperSize="9" scale="40" firstPageNumber="0" orientation="landscape" horizontalDpi="300" verticalDpi="300" r:id="rId4"/>
      <headerFooter alignWithMargins="0">
        <oddHeader>&amp;C&amp;"Times New Roman,Normal"&amp;12&amp;A</oddHeader>
        <oddFooter>&amp;C&amp;"Times New Roman,Normal"&amp;12Page &amp;P</oddFooter>
      </headerFooter>
    </customSheetView>
    <customSheetView guid="{E319B588-5C3B-4A17-8722-7FE0E930A5DD}" showPageBreaks="1" fitToPage="1" printArea="1" view="pageBreakPreview" showRuler="0" topLeftCell="J1">
      <selection activeCell="Y12" sqref="Y12"/>
      <pageMargins left="0.78749999999999998" right="0.78749999999999998" top="1.0527777777777778" bottom="1.0527777777777778" header="0.78749999999999998" footer="0.78749999999999998"/>
      <printOptions horizontalCentered="1"/>
      <pageSetup paperSize="9" scale="42" firstPageNumber="0" orientation="landscape" horizontalDpi="300" verticalDpi="300" r:id="rId5"/>
      <headerFooter alignWithMargins="0">
        <oddHeader>&amp;C&amp;"Times New Roman,Normal"&amp;12&amp;A</oddHeader>
        <oddFooter>&amp;C&amp;"Times New Roman,Normal"&amp;12Page &amp;P</oddFooter>
      </headerFooter>
    </customSheetView>
  </customSheetViews>
  <mergeCells count="2">
    <mergeCell ref="V1:W1"/>
    <mergeCell ref="V2:W2"/>
  </mergeCells>
  <phoneticPr fontId="41" type="noConversion"/>
  <printOptions horizontalCentered="1"/>
  <pageMargins left="0.78749999999999998" right="0.78749999999999998" top="1.0527777777777778" bottom="1.0527777777777778" header="0.78749999999999998" footer="0.78749999999999998"/>
  <pageSetup paperSize="9" scale="42" firstPageNumber="0" orientation="landscape" horizontalDpi="300" verticalDpi="300" r:id="rId6"/>
  <headerFooter alignWithMargins="0">
    <oddHeader>&amp;C&amp;"Times New Roman,Normal"&amp;12&amp;A</oddHeader>
    <oddFooter>&amp;C&amp;"Times New Roman,Normal"&amp;12Page &amp;P</oddFooter>
  </headerFooter>
  <legacyDrawing r:id="rId7"/>
</worksheet>
</file>

<file path=xl/worksheets/sheet10.xml><?xml version="1.0" encoding="utf-8"?>
<worksheet xmlns="http://schemas.openxmlformats.org/spreadsheetml/2006/main" xmlns:r="http://schemas.openxmlformats.org/officeDocument/2006/relationships">
  <sheetPr>
    <pageSetUpPr fitToPage="1"/>
  </sheetPr>
  <dimension ref="A1:Z105"/>
  <sheetViews>
    <sheetView showRuler="0" view="pageBreakPreview" topLeftCell="D1" zoomScale="75" zoomScaleNormal="100" zoomScaleSheetLayoutView="75" workbookViewId="0">
      <pane ySplit="4" topLeftCell="A20" activePane="bottomLeft" state="frozen"/>
      <selection activeCell="D1" sqref="D1"/>
      <selection pane="bottomLeft" activeCell="F1" sqref="F1"/>
    </sheetView>
  </sheetViews>
  <sheetFormatPr defaultColWidth="9.140625" defaultRowHeight="12.75"/>
  <cols>
    <col min="1" max="1" width="11.5703125" style="1" customWidth="1"/>
    <col min="2" max="2" width="28.140625" style="1" bestFit="1" customWidth="1"/>
    <col min="3" max="3" width="11.5703125" style="1" customWidth="1"/>
    <col min="4" max="4" width="34.42578125" style="1" customWidth="1"/>
    <col min="5" max="5" width="19.42578125" style="1" customWidth="1"/>
    <col min="6" max="12" width="10.7109375" style="1" customWidth="1"/>
    <col min="13" max="13" width="10.7109375" style="684" customWidth="1"/>
    <col min="14" max="18" width="10.7109375" style="1" customWidth="1"/>
    <col min="19" max="20" width="16.42578125" style="1" customWidth="1"/>
    <col min="21" max="21" width="17.42578125" style="1" customWidth="1"/>
    <col min="22" max="22" width="6" style="510" bestFit="1" customWidth="1"/>
    <col min="23" max="23" width="16.28515625" style="510" customWidth="1"/>
    <col min="24" max="24" width="4.5703125" style="510" bestFit="1" customWidth="1"/>
    <col min="25" max="16384" width="9.140625" style="1"/>
  </cols>
  <sheetData>
    <row r="1" spans="1:24" ht="15.75" customHeight="1" thickBot="1">
      <c r="A1" s="93" t="s">
        <v>316</v>
      </c>
      <c r="B1" s="93"/>
      <c r="C1" s="93"/>
      <c r="D1" s="93"/>
      <c r="E1" s="93"/>
      <c r="F1" s="93"/>
      <c r="G1" s="93"/>
      <c r="H1" s="93"/>
      <c r="I1" s="93"/>
      <c r="J1" s="93"/>
      <c r="K1" s="93"/>
      <c r="L1" s="93"/>
      <c r="M1" s="680"/>
      <c r="N1" s="93"/>
      <c r="O1" s="93"/>
      <c r="P1" s="93"/>
      <c r="Q1" s="93"/>
      <c r="R1" s="94"/>
      <c r="S1" s="63" t="s">
        <v>1</v>
      </c>
      <c r="T1" s="265" t="s">
        <v>12</v>
      </c>
      <c r="U1"/>
      <c r="V1" s="509"/>
      <c r="W1" s="509"/>
      <c r="X1" s="509"/>
    </row>
    <row r="2" spans="1:24" ht="15.75" customHeight="1" thickBot="1">
      <c r="A2" s="95"/>
      <c r="B2" s="95"/>
      <c r="C2" s="95"/>
      <c r="D2" s="95"/>
      <c r="E2" s="95"/>
      <c r="F2" s="95"/>
      <c r="G2" s="95"/>
      <c r="H2" s="95"/>
      <c r="I2" s="95"/>
      <c r="J2" s="95"/>
      <c r="K2" s="95"/>
      <c r="L2" s="95"/>
      <c r="M2" s="681"/>
      <c r="N2" s="95"/>
      <c r="O2" s="95"/>
      <c r="P2" s="95"/>
      <c r="Q2" s="95"/>
      <c r="R2" s="96"/>
      <c r="S2" s="63" t="s">
        <v>2</v>
      </c>
      <c r="T2" s="97">
        <v>2012</v>
      </c>
      <c r="U2"/>
      <c r="V2" s="509"/>
      <c r="W2" s="509"/>
      <c r="X2" s="509"/>
    </row>
    <row r="3" spans="1:24" ht="12.95" customHeight="1" thickBot="1">
      <c r="A3" s="721" t="s">
        <v>3</v>
      </c>
      <c r="B3" s="721" t="s">
        <v>149</v>
      </c>
      <c r="C3" s="721" t="s">
        <v>117</v>
      </c>
      <c r="D3" s="721" t="s">
        <v>16</v>
      </c>
      <c r="E3" s="721" t="s">
        <v>78</v>
      </c>
      <c r="F3" s="721" t="s">
        <v>150</v>
      </c>
      <c r="G3" s="721" t="s">
        <v>151</v>
      </c>
      <c r="H3" s="98"/>
      <c r="I3" s="98"/>
      <c r="J3" s="98"/>
      <c r="K3" s="98"/>
      <c r="L3" s="98"/>
      <c r="M3" s="720" t="s">
        <v>152</v>
      </c>
      <c r="N3" s="720"/>
      <c r="O3" s="720"/>
      <c r="P3" s="720"/>
      <c r="Q3" s="720"/>
      <c r="R3" s="720"/>
      <c r="S3" s="99"/>
      <c r="T3" s="100"/>
    </row>
    <row r="4" spans="1:24" ht="115.5" thickBot="1">
      <c r="A4" s="722"/>
      <c r="B4" s="722"/>
      <c r="C4" s="722"/>
      <c r="D4" s="722"/>
      <c r="E4" s="722"/>
      <c r="F4" s="722"/>
      <c r="G4" s="722"/>
      <c r="H4" s="101" t="s">
        <v>153</v>
      </c>
      <c r="I4" s="101" t="s">
        <v>496</v>
      </c>
      <c r="J4" s="101" t="s">
        <v>494</v>
      </c>
      <c r="K4" s="101" t="s">
        <v>495</v>
      </c>
      <c r="L4" s="102" t="s">
        <v>139</v>
      </c>
      <c r="M4" s="682" t="s">
        <v>154</v>
      </c>
      <c r="N4" s="104" t="s">
        <v>155</v>
      </c>
      <c r="O4" s="105" t="s">
        <v>156</v>
      </c>
      <c r="P4" s="104" t="s">
        <v>157</v>
      </c>
      <c r="Q4" s="104" t="s">
        <v>158</v>
      </c>
      <c r="R4" s="104" t="s">
        <v>159</v>
      </c>
      <c r="S4" s="105" t="s">
        <v>160</v>
      </c>
      <c r="T4" s="105" t="s">
        <v>161</v>
      </c>
    </row>
    <row r="5" spans="1:24" ht="38.25">
      <c r="A5" s="284" t="s">
        <v>323</v>
      </c>
      <c r="B5" s="284" t="s">
        <v>323</v>
      </c>
      <c r="C5" s="284">
        <v>2012</v>
      </c>
      <c r="D5" s="284" t="s">
        <v>31</v>
      </c>
      <c r="E5" s="284" t="s">
        <v>338</v>
      </c>
      <c r="F5" s="497" t="s">
        <v>414</v>
      </c>
      <c r="G5" s="498">
        <v>1</v>
      </c>
      <c r="H5" s="499">
        <v>0.125</v>
      </c>
      <c r="I5" s="679" t="s">
        <v>363</v>
      </c>
      <c r="J5" s="679" t="s">
        <v>363</v>
      </c>
      <c r="K5" s="679" t="s">
        <v>363</v>
      </c>
      <c r="L5" s="500" t="s">
        <v>92</v>
      </c>
      <c r="M5" s="683">
        <v>0</v>
      </c>
      <c r="N5" s="496" t="s">
        <v>363</v>
      </c>
      <c r="O5" s="334">
        <v>0</v>
      </c>
      <c r="P5" s="496" t="s">
        <v>363</v>
      </c>
      <c r="Q5" s="334">
        <v>0</v>
      </c>
      <c r="R5" s="496" t="s">
        <v>363</v>
      </c>
      <c r="S5" s="496">
        <f t="shared" ref="S5:S35" si="0">SUM(M5+O5+Q5)</f>
        <v>0</v>
      </c>
      <c r="T5" s="637" t="s">
        <v>363</v>
      </c>
    </row>
    <row r="6" spans="1:24" ht="25.5">
      <c r="A6" s="284" t="s">
        <v>323</v>
      </c>
      <c r="B6" s="284" t="s">
        <v>323</v>
      </c>
      <c r="C6" s="284">
        <v>2012</v>
      </c>
      <c r="D6" s="284" t="s">
        <v>31</v>
      </c>
      <c r="E6" s="284" t="s">
        <v>338</v>
      </c>
      <c r="F6" s="497" t="s">
        <v>415</v>
      </c>
      <c r="G6" s="498">
        <v>1</v>
      </c>
      <c r="H6" s="499">
        <v>0.125</v>
      </c>
      <c r="I6" s="679" t="s">
        <v>363</v>
      </c>
      <c r="J6" s="679" t="s">
        <v>363</v>
      </c>
      <c r="K6" s="679" t="s">
        <v>363</v>
      </c>
      <c r="L6" s="501" t="s">
        <v>92</v>
      </c>
      <c r="M6" s="683">
        <v>0</v>
      </c>
      <c r="N6" s="496" t="s">
        <v>363</v>
      </c>
      <c r="O6" s="334">
        <v>1</v>
      </c>
      <c r="P6" s="496" t="s">
        <v>363</v>
      </c>
      <c r="Q6" s="334">
        <v>0</v>
      </c>
      <c r="R6" s="496" t="s">
        <v>363</v>
      </c>
      <c r="S6" s="496">
        <f t="shared" si="0"/>
        <v>1</v>
      </c>
      <c r="T6" s="637" t="s">
        <v>363</v>
      </c>
    </row>
    <row r="7" spans="1:24" ht="25.5">
      <c r="A7" s="284" t="s">
        <v>323</v>
      </c>
      <c r="B7" s="284" t="s">
        <v>323</v>
      </c>
      <c r="C7" s="284">
        <v>2012</v>
      </c>
      <c r="D7" s="284" t="s">
        <v>31</v>
      </c>
      <c r="E7" s="284" t="s">
        <v>338</v>
      </c>
      <c r="F7" s="497" t="s">
        <v>416</v>
      </c>
      <c r="G7" s="498">
        <v>1</v>
      </c>
      <c r="H7" s="499">
        <v>0.125</v>
      </c>
      <c r="I7" s="488"/>
      <c r="J7" s="488">
        <v>0</v>
      </c>
      <c r="K7" s="488"/>
      <c r="L7" s="502" t="s">
        <v>92</v>
      </c>
      <c r="M7" s="683">
        <v>0</v>
      </c>
      <c r="N7" s="496" t="s">
        <v>363</v>
      </c>
      <c r="O7" s="334">
        <v>0</v>
      </c>
      <c r="P7" s="496" t="s">
        <v>363</v>
      </c>
      <c r="Q7" s="334">
        <v>0</v>
      </c>
      <c r="R7" s="496" t="s">
        <v>363</v>
      </c>
      <c r="S7" s="496">
        <f t="shared" si="0"/>
        <v>0</v>
      </c>
      <c r="T7" s="637" t="s">
        <v>363</v>
      </c>
    </row>
    <row r="8" spans="1:24" s="606" customFormat="1">
      <c r="A8" s="284" t="s">
        <v>323</v>
      </c>
      <c r="B8" s="284" t="s">
        <v>323</v>
      </c>
      <c r="C8" s="284">
        <v>2012</v>
      </c>
      <c r="D8" s="284" t="s">
        <v>31</v>
      </c>
      <c r="E8" s="284" t="s">
        <v>338</v>
      </c>
      <c r="F8" s="318" t="s">
        <v>404</v>
      </c>
      <c r="G8" s="319">
        <v>1</v>
      </c>
      <c r="H8" s="503">
        <v>0.125</v>
      </c>
      <c r="I8" s="284"/>
      <c r="J8" s="304">
        <v>250</v>
      </c>
      <c r="K8" s="106"/>
      <c r="L8" s="504" t="s">
        <v>92</v>
      </c>
      <c r="M8" s="683">
        <v>0</v>
      </c>
      <c r="N8" s="677" t="s">
        <v>363</v>
      </c>
      <c r="O8" s="429">
        <v>2466</v>
      </c>
      <c r="P8" s="429">
        <v>29.93</v>
      </c>
      <c r="Q8" s="429">
        <v>373</v>
      </c>
      <c r="R8" s="429">
        <v>61.37</v>
      </c>
      <c r="S8" s="429">
        <f t="shared" si="0"/>
        <v>2839</v>
      </c>
      <c r="T8" s="637" t="s">
        <v>363</v>
      </c>
      <c r="V8" s="607"/>
      <c r="W8" s="607"/>
      <c r="X8" s="607"/>
    </row>
    <row r="9" spans="1:24" s="606" customFormat="1">
      <c r="A9" s="284" t="s">
        <v>323</v>
      </c>
      <c r="B9" s="284" t="s">
        <v>323</v>
      </c>
      <c r="C9" s="284">
        <v>2012</v>
      </c>
      <c r="D9" s="284" t="s">
        <v>31</v>
      </c>
      <c r="E9" s="284" t="s">
        <v>338</v>
      </c>
      <c r="F9" s="318" t="s">
        <v>405</v>
      </c>
      <c r="G9" s="319">
        <v>1</v>
      </c>
      <c r="H9" s="503">
        <v>0.125</v>
      </c>
      <c r="I9" s="608"/>
      <c r="J9" s="304">
        <v>250</v>
      </c>
      <c r="K9" s="106"/>
      <c r="L9" s="504" t="s">
        <v>92</v>
      </c>
      <c r="M9" s="683">
        <v>0</v>
      </c>
      <c r="N9" s="677" t="s">
        <v>363</v>
      </c>
      <c r="O9" s="429">
        <v>27</v>
      </c>
      <c r="P9" s="429">
        <v>36.17</v>
      </c>
      <c r="Q9" s="429">
        <v>1</v>
      </c>
      <c r="R9" s="677" t="s">
        <v>363</v>
      </c>
      <c r="S9" s="429">
        <v>28</v>
      </c>
      <c r="T9" s="429">
        <v>36.17</v>
      </c>
      <c r="V9" s="607"/>
      <c r="W9" s="607"/>
      <c r="X9" s="607"/>
    </row>
    <row r="10" spans="1:24" s="88" customFormat="1">
      <c r="A10" s="284" t="s">
        <v>323</v>
      </c>
      <c r="B10" s="284" t="s">
        <v>323</v>
      </c>
      <c r="C10" s="284">
        <v>2012</v>
      </c>
      <c r="D10" s="284" t="s">
        <v>31</v>
      </c>
      <c r="E10" s="284" t="s">
        <v>338</v>
      </c>
      <c r="F10" s="318" t="s">
        <v>575</v>
      </c>
      <c r="G10" s="319">
        <v>3</v>
      </c>
      <c r="H10" s="503">
        <v>0.125</v>
      </c>
      <c r="I10" s="284" t="s">
        <v>363</v>
      </c>
      <c r="J10" s="505" t="s">
        <v>363</v>
      </c>
      <c r="K10" s="679" t="s">
        <v>363</v>
      </c>
      <c r="L10" s="501" t="s">
        <v>92</v>
      </c>
      <c r="M10" s="683">
        <v>0</v>
      </c>
      <c r="N10" s="495" t="s">
        <v>363</v>
      </c>
      <c r="O10" s="334">
        <v>0</v>
      </c>
      <c r="P10" s="496" t="s">
        <v>363</v>
      </c>
      <c r="Q10" s="334">
        <v>0</v>
      </c>
      <c r="R10" s="496" t="s">
        <v>363</v>
      </c>
      <c r="S10" s="496">
        <f t="shared" si="0"/>
        <v>0</v>
      </c>
      <c r="T10" s="637" t="s">
        <v>363</v>
      </c>
      <c r="V10" s="511"/>
      <c r="W10" s="511"/>
      <c r="X10" s="511"/>
    </row>
    <row r="11" spans="1:24" s="88" customFormat="1">
      <c r="A11" s="284" t="s">
        <v>323</v>
      </c>
      <c r="B11" s="284" t="s">
        <v>323</v>
      </c>
      <c r="C11" s="284">
        <v>2012</v>
      </c>
      <c r="D11" s="284" t="s">
        <v>31</v>
      </c>
      <c r="E11" s="284" t="s">
        <v>338</v>
      </c>
      <c r="F11" s="318" t="s">
        <v>176</v>
      </c>
      <c r="G11" s="319">
        <v>2</v>
      </c>
      <c r="H11" s="503">
        <v>0.125</v>
      </c>
      <c r="I11" s="284" t="s">
        <v>363</v>
      </c>
      <c r="J11" s="304" t="s">
        <v>363</v>
      </c>
      <c r="K11" s="678" t="s">
        <v>363</v>
      </c>
      <c r="L11" s="504" t="s">
        <v>92</v>
      </c>
      <c r="M11" s="683">
        <v>0</v>
      </c>
      <c r="N11" s="495" t="s">
        <v>363</v>
      </c>
      <c r="O11" s="334">
        <v>3543</v>
      </c>
      <c r="P11" s="496" t="s">
        <v>363</v>
      </c>
      <c r="Q11" s="334">
        <v>600</v>
      </c>
      <c r="R11" s="496" t="s">
        <v>363</v>
      </c>
      <c r="S11" s="496">
        <f t="shared" si="0"/>
        <v>4143</v>
      </c>
      <c r="T11" s="637" t="s">
        <v>363</v>
      </c>
      <c r="V11" s="511"/>
      <c r="W11" s="511"/>
      <c r="X11" s="511"/>
    </row>
    <row r="12" spans="1:24" s="88" customFormat="1">
      <c r="A12" s="284" t="s">
        <v>323</v>
      </c>
      <c r="B12" s="284" t="s">
        <v>323</v>
      </c>
      <c r="C12" s="284">
        <v>2012</v>
      </c>
      <c r="D12" s="284" t="s">
        <v>31</v>
      </c>
      <c r="E12" s="284" t="s">
        <v>338</v>
      </c>
      <c r="F12" s="318" t="s">
        <v>417</v>
      </c>
      <c r="G12" s="319">
        <v>1</v>
      </c>
      <c r="H12" s="499">
        <v>0.125</v>
      </c>
      <c r="I12" s="506" t="s">
        <v>363</v>
      </c>
      <c r="J12" s="678" t="s">
        <v>363</v>
      </c>
      <c r="K12" s="678" t="s">
        <v>363</v>
      </c>
      <c r="L12" s="504" t="s">
        <v>92</v>
      </c>
      <c r="M12" s="683">
        <v>0</v>
      </c>
      <c r="N12" s="495" t="s">
        <v>363</v>
      </c>
      <c r="O12" s="334">
        <v>0</v>
      </c>
      <c r="P12" s="496" t="s">
        <v>363</v>
      </c>
      <c r="Q12" s="334">
        <v>0</v>
      </c>
      <c r="R12" s="496" t="s">
        <v>363</v>
      </c>
      <c r="S12" s="496">
        <f t="shared" si="0"/>
        <v>0</v>
      </c>
      <c r="T12" s="637" t="s">
        <v>363</v>
      </c>
      <c r="V12" s="511"/>
      <c r="W12" s="511"/>
      <c r="X12" s="511"/>
    </row>
    <row r="13" spans="1:24" s="88" customFormat="1">
      <c r="A13" s="284" t="s">
        <v>323</v>
      </c>
      <c r="B13" s="284" t="s">
        <v>323</v>
      </c>
      <c r="C13" s="284">
        <v>2012</v>
      </c>
      <c r="D13" s="284" t="s">
        <v>31</v>
      </c>
      <c r="E13" s="284" t="s">
        <v>338</v>
      </c>
      <c r="F13" s="318" t="s">
        <v>418</v>
      </c>
      <c r="G13" s="319">
        <v>1</v>
      </c>
      <c r="H13" s="499">
        <v>0.125</v>
      </c>
      <c r="I13" s="679" t="s">
        <v>363</v>
      </c>
      <c r="J13" s="678" t="s">
        <v>363</v>
      </c>
      <c r="K13" s="678" t="s">
        <v>363</v>
      </c>
      <c r="L13" s="504" t="s">
        <v>92</v>
      </c>
      <c r="M13" s="683">
        <v>0</v>
      </c>
      <c r="N13" s="495" t="s">
        <v>363</v>
      </c>
      <c r="O13" s="334">
        <v>1</v>
      </c>
      <c r="P13" s="496" t="s">
        <v>363</v>
      </c>
      <c r="Q13" s="334">
        <v>0</v>
      </c>
      <c r="R13" s="496" t="s">
        <v>363</v>
      </c>
      <c r="S13" s="496">
        <f t="shared" si="0"/>
        <v>1</v>
      </c>
      <c r="T13" s="496" t="s">
        <v>363</v>
      </c>
      <c r="V13" s="511"/>
      <c r="W13" s="511"/>
      <c r="X13" s="511"/>
    </row>
    <row r="14" spans="1:24" s="88" customFormat="1">
      <c r="A14" s="284" t="s">
        <v>323</v>
      </c>
      <c r="B14" s="284" t="s">
        <v>323</v>
      </c>
      <c r="C14" s="284">
        <v>2012</v>
      </c>
      <c r="D14" s="284" t="s">
        <v>31</v>
      </c>
      <c r="E14" s="284" t="s">
        <v>338</v>
      </c>
      <c r="F14" s="318" t="s">
        <v>419</v>
      </c>
      <c r="G14" s="319">
        <v>1</v>
      </c>
      <c r="H14" s="499">
        <v>0.125</v>
      </c>
      <c r="I14" s="679" t="s">
        <v>363</v>
      </c>
      <c r="J14" s="678" t="s">
        <v>363</v>
      </c>
      <c r="K14" s="678" t="s">
        <v>363</v>
      </c>
      <c r="L14" s="504" t="s">
        <v>92</v>
      </c>
      <c r="M14" s="683">
        <v>0</v>
      </c>
      <c r="N14" s="495" t="s">
        <v>363</v>
      </c>
      <c r="O14" s="334">
        <v>9</v>
      </c>
      <c r="P14" s="496" t="s">
        <v>363</v>
      </c>
      <c r="Q14" s="334">
        <v>0</v>
      </c>
      <c r="R14" s="496" t="s">
        <v>363</v>
      </c>
      <c r="S14" s="496">
        <f t="shared" si="0"/>
        <v>9</v>
      </c>
      <c r="T14" s="637" t="s">
        <v>363</v>
      </c>
      <c r="V14" s="511"/>
      <c r="W14" s="511"/>
      <c r="X14" s="511"/>
    </row>
    <row r="15" spans="1:24" s="88" customFormat="1">
      <c r="A15" s="284" t="s">
        <v>323</v>
      </c>
      <c r="B15" s="284" t="s">
        <v>323</v>
      </c>
      <c r="C15" s="284">
        <v>2012</v>
      </c>
      <c r="D15" s="284" t="s">
        <v>31</v>
      </c>
      <c r="E15" s="284" t="s">
        <v>338</v>
      </c>
      <c r="F15" s="318" t="s">
        <v>420</v>
      </c>
      <c r="G15" s="319">
        <v>1</v>
      </c>
      <c r="H15" s="499">
        <v>0.125</v>
      </c>
      <c r="I15" s="679" t="s">
        <v>363</v>
      </c>
      <c r="J15" s="678" t="s">
        <v>363</v>
      </c>
      <c r="K15" s="678" t="s">
        <v>363</v>
      </c>
      <c r="L15" s="504" t="s">
        <v>92</v>
      </c>
      <c r="M15" s="683">
        <v>0</v>
      </c>
      <c r="N15" s="495" t="s">
        <v>363</v>
      </c>
      <c r="O15" s="334">
        <v>0</v>
      </c>
      <c r="P15" s="496" t="s">
        <v>363</v>
      </c>
      <c r="Q15" s="334">
        <v>0</v>
      </c>
      <c r="R15" s="496" t="s">
        <v>363</v>
      </c>
      <c r="S15" s="496">
        <f t="shared" si="0"/>
        <v>0</v>
      </c>
      <c r="T15" s="496" t="s">
        <v>363</v>
      </c>
      <c r="V15" s="511"/>
      <c r="W15" s="511"/>
      <c r="X15" s="511"/>
    </row>
    <row r="16" spans="1:24" s="88" customFormat="1">
      <c r="A16" s="284" t="s">
        <v>323</v>
      </c>
      <c r="B16" s="284" t="s">
        <v>323</v>
      </c>
      <c r="C16" s="284">
        <v>2012</v>
      </c>
      <c r="D16" s="284" t="s">
        <v>31</v>
      </c>
      <c r="E16" s="284" t="s">
        <v>338</v>
      </c>
      <c r="F16" s="318" t="s">
        <v>577</v>
      </c>
      <c r="G16" s="319">
        <v>3</v>
      </c>
      <c r="H16" s="499">
        <v>0.125</v>
      </c>
      <c r="I16" s="679" t="s">
        <v>363</v>
      </c>
      <c r="J16" s="678" t="s">
        <v>363</v>
      </c>
      <c r="K16" s="678" t="s">
        <v>363</v>
      </c>
      <c r="L16" s="504" t="s">
        <v>92</v>
      </c>
      <c r="M16" s="683">
        <v>0</v>
      </c>
      <c r="N16" s="495" t="s">
        <v>363</v>
      </c>
      <c r="O16" s="334">
        <v>53</v>
      </c>
      <c r="P16" s="496" t="s">
        <v>363</v>
      </c>
      <c r="Q16" s="334">
        <v>6</v>
      </c>
      <c r="R16" s="496" t="s">
        <v>363</v>
      </c>
      <c r="S16" s="496">
        <f t="shared" si="0"/>
        <v>59</v>
      </c>
      <c r="T16" s="496" t="s">
        <v>363</v>
      </c>
      <c r="V16" s="511"/>
      <c r="W16" s="511"/>
      <c r="X16" s="511"/>
    </row>
    <row r="17" spans="1:26" s="88" customFormat="1">
      <c r="A17" s="284" t="s">
        <v>323</v>
      </c>
      <c r="B17" s="284" t="s">
        <v>323</v>
      </c>
      <c r="C17" s="284">
        <v>2012</v>
      </c>
      <c r="D17" s="284" t="s">
        <v>31</v>
      </c>
      <c r="E17" s="284" t="s">
        <v>338</v>
      </c>
      <c r="F17" s="318" t="s">
        <v>576</v>
      </c>
      <c r="G17" s="319">
        <v>2</v>
      </c>
      <c r="H17" s="499">
        <v>0.125</v>
      </c>
      <c r="I17" s="679" t="s">
        <v>363</v>
      </c>
      <c r="J17" s="678" t="s">
        <v>363</v>
      </c>
      <c r="K17" s="678" t="s">
        <v>363</v>
      </c>
      <c r="L17" s="504" t="s">
        <v>92</v>
      </c>
      <c r="M17" s="683">
        <v>0</v>
      </c>
      <c r="N17" s="495" t="s">
        <v>363</v>
      </c>
      <c r="O17" s="334">
        <v>0</v>
      </c>
      <c r="P17" s="496" t="s">
        <v>363</v>
      </c>
      <c r="Q17" s="334">
        <v>0</v>
      </c>
      <c r="R17" s="496" t="s">
        <v>363</v>
      </c>
      <c r="S17" s="496">
        <f t="shared" si="0"/>
        <v>0</v>
      </c>
      <c r="T17" s="496" t="s">
        <v>363</v>
      </c>
      <c r="V17" s="511"/>
      <c r="W17" s="511"/>
      <c r="X17" s="511"/>
    </row>
    <row r="18" spans="1:26" s="88" customFormat="1" ht="38.25">
      <c r="A18" s="284" t="s">
        <v>323</v>
      </c>
      <c r="B18" s="284" t="s">
        <v>463</v>
      </c>
      <c r="C18" s="284">
        <v>2012</v>
      </c>
      <c r="D18" s="284" t="s">
        <v>31</v>
      </c>
      <c r="E18" s="284" t="s">
        <v>338</v>
      </c>
      <c r="F18" s="318" t="s">
        <v>406</v>
      </c>
      <c r="G18" s="319">
        <v>2</v>
      </c>
      <c r="H18" s="499">
        <v>0.125</v>
      </c>
      <c r="I18" s="301">
        <v>1500</v>
      </c>
      <c r="J18" s="301">
        <v>241</v>
      </c>
      <c r="K18" s="301">
        <v>1500</v>
      </c>
      <c r="L18" s="504" t="s">
        <v>92</v>
      </c>
      <c r="M18" s="683">
        <v>0</v>
      </c>
      <c r="N18" s="495" t="s">
        <v>363</v>
      </c>
      <c r="O18" s="334">
        <v>523</v>
      </c>
      <c r="P18" s="496" t="s">
        <v>634</v>
      </c>
      <c r="Q18" s="334">
        <v>0</v>
      </c>
      <c r="R18" s="496" t="s">
        <v>634</v>
      </c>
      <c r="S18" s="496">
        <f t="shared" si="0"/>
        <v>523</v>
      </c>
      <c r="T18" s="496" t="s">
        <v>634</v>
      </c>
      <c r="V18" s="512"/>
      <c r="W18" s="512"/>
      <c r="X18" s="512"/>
      <c r="Y18" s="107"/>
      <c r="Z18" s="107"/>
    </row>
    <row r="19" spans="1:26" s="88" customFormat="1">
      <c r="A19" s="284" t="s">
        <v>323</v>
      </c>
      <c r="B19" s="284" t="s">
        <v>323</v>
      </c>
      <c r="C19" s="284">
        <v>2012</v>
      </c>
      <c r="D19" s="284" t="s">
        <v>31</v>
      </c>
      <c r="E19" s="284" t="s">
        <v>338</v>
      </c>
      <c r="F19" s="318" t="s">
        <v>421</v>
      </c>
      <c r="G19" s="319">
        <v>1</v>
      </c>
      <c r="H19" s="499">
        <v>0.125</v>
      </c>
      <c r="I19" s="679" t="s">
        <v>363</v>
      </c>
      <c r="J19" s="678" t="s">
        <v>363</v>
      </c>
      <c r="K19" s="678" t="s">
        <v>363</v>
      </c>
      <c r="L19" s="504" t="s">
        <v>92</v>
      </c>
      <c r="M19" s="683">
        <v>0</v>
      </c>
      <c r="N19" s="495" t="s">
        <v>363</v>
      </c>
      <c r="O19" s="334">
        <v>0</v>
      </c>
      <c r="P19" s="496" t="s">
        <v>363</v>
      </c>
      <c r="Q19" s="334">
        <v>1</v>
      </c>
      <c r="R19" s="496" t="s">
        <v>363</v>
      </c>
      <c r="S19" s="496">
        <f t="shared" si="0"/>
        <v>1</v>
      </c>
      <c r="T19" s="496" t="s">
        <v>363</v>
      </c>
      <c r="V19" s="512"/>
      <c r="W19" s="512"/>
      <c r="X19" s="512"/>
      <c r="Y19" s="107"/>
      <c r="Z19" s="107"/>
    </row>
    <row r="20" spans="1:26" s="88" customFormat="1">
      <c r="A20" s="284" t="s">
        <v>323</v>
      </c>
      <c r="B20" s="284" t="s">
        <v>323</v>
      </c>
      <c r="C20" s="284">
        <v>2012</v>
      </c>
      <c r="D20" s="284" t="s">
        <v>31</v>
      </c>
      <c r="E20" s="284" t="s">
        <v>338</v>
      </c>
      <c r="F20" s="318" t="s">
        <v>514</v>
      </c>
      <c r="G20" s="319">
        <v>2</v>
      </c>
      <c r="H20" s="499">
        <v>0.125</v>
      </c>
      <c r="I20" s="679" t="s">
        <v>363</v>
      </c>
      <c r="J20" s="678" t="s">
        <v>363</v>
      </c>
      <c r="K20" s="678" t="s">
        <v>363</v>
      </c>
      <c r="L20" s="504" t="s">
        <v>92</v>
      </c>
      <c r="M20" s="683">
        <v>0</v>
      </c>
      <c r="N20" s="495" t="s">
        <v>363</v>
      </c>
      <c r="O20" s="334">
        <v>0</v>
      </c>
      <c r="P20" s="496" t="s">
        <v>363</v>
      </c>
      <c r="Q20" s="334">
        <v>0</v>
      </c>
      <c r="R20" s="496" t="s">
        <v>363</v>
      </c>
      <c r="S20" s="496">
        <f t="shared" si="0"/>
        <v>0</v>
      </c>
      <c r="T20" s="496" t="s">
        <v>363</v>
      </c>
      <c r="V20" s="512"/>
      <c r="W20" s="512"/>
      <c r="X20" s="512"/>
      <c r="Y20" s="107"/>
      <c r="Z20" s="107"/>
    </row>
    <row r="21" spans="1:26" s="88" customFormat="1">
      <c r="A21" s="284" t="s">
        <v>323</v>
      </c>
      <c r="B21" s="284" t="s">
        <v>323</v>
      </c>
      <c r="C21" s="284">
        <v>2012</v>
      </c>
      <c r="D21" s="284" t="s">
        <v>31</v>
      </c>
      <c r="E21" s="284" t="s">
        <v>338</v>
      </c>
      <c r="F21" s="318" t="s">
        <v>422</v>
      </c>
      <c r="G21" s="319">
        <v>1</v>
      </c>
      <c r="H21" s="499">
        <v>0.125</v>
      </c>
      <c r="I21" s="679" t="s">
        <v>363</v>
      </c>
      <c r="J21" s="678" t="s">
        <v>363</v>
      </c>
      <c r="K21" s="678" t="s">
        <v>363</v>
      </c>
      <c r="L21" s="504" t="s">
        <v>92</v>
      </c>
      <c r="M21" s="683">
        <v>0</v>
      </c>
      <c r="N21" s="495" t="s">
        <v>363</v>
      </c>
      <c r="O21" s="334">
        <v>0</v>
      </c>
      <c r="P21" s="496" t="s">
        <v>363</v>
      </c>
      <c r="Q21" s="334">
        <v>0</v>
      </c>
      <c r="R21" s="496" t="s">
        <v>363</v>
      </c>
      <c r="S21" s="496">
        <f t="shared" si="0"/>
        <v>0</v>
      </c>
      <c r="T21" s="496" t="s">
        <v>363</v>
      </c>
      <c r="V21" s="512"/>
      <c r="W21" s="512"/>
      <c r="X21" s="512"/>
      <c r="Y21" s="107"/>
      <c r="Z21" s="107"/>
    </row>
    <row r="22" spans="1:26" s="88" customFormat="1">
      <c r="A22" s="284" t="s">
        <v>323</v>
      </c>
      <c r="B22" s="284" t="s">
        <v>323</v>
      </c>
      <c r="C22" s="284">
        <v>2012</v>
      </c>
      <c r="D22" s="284" t="s">
        <v>31</v>
      </c>
      <c r="E22" s="284" t="s">
        <v>338</v>
      </c>
      <c r="F22" s="318" t="s">
        <v>423</v>
      </c>
      <c r="G22" s="319">
        <v>1</v>
      </c>
      <c r="H22" s="499">
        <v>0.125</v>
      </c>
      <c r="I22" s="679" t="s">
        <v>363</v>
      </c>
      <c r="J22" s="678" t="s">
        <v>363</v>
      </c>
      <c r="K22" s="678" t="s">
        <v>363</v>
      </c>
      <c r="L22" s="504" t="s">
        <v>92</v>
      </c>
      <c r="M22" s="683">
        <v>0</v>
      </c>
      <c r="N22" s="495" t="s">
        <v>363</v>
      </c>
      <c r="O22" s="334">
        <v>3</v>
      </c>
      <c r="P22" s="496" t="s">
        <v>363</v>
      </c>
      <c r="Q22" s="334">
        <v>5</v>
      </c>
      <c r="R22" s="496" t="s">
        <v>363</v>
      </c>
      <c r="S22" s="496">
        <f t="shared" si="0"/>
        <v>8</v>
      </c>
      <c r="T22" s="496" t="s">
        <v>363</v>
      </c>
      <c r="V22" s="512"/>
      <c r="W22" s="512"/>
      <c r="X22" s="512"/>
      <c r="Y22" s="107"/>
      <c r="Z22" s="107"/>
    </row>
    <row r="23" spans="1:26" s="88" customFormat="1">
      <c r="A23" s="284" t="s">
        <v>323</v>
      </c>
      <c r="B23" s="284" t="s">
        <v>323</v>
      </c>
      <c r="C23" s="284">
        <v>2012</v>
      </c>
      <c r="D23" s="284" t="s">
        <v>31</v>
      </c>
      <c r="E23" s="284" t="s">
        <v>338</v>
      </c>
      <c r="F23" s="318" t="s">
        <v>499</v>
      </c>
      <c r="G23" s="319">
        <v>2</v>
      </c>
      <c r="H23" s="499">
        <v>0.125</v>
      </c>
      <c r="I23" s="679" t="s">
        <v>363</v>
      </c>
      <c r="J23" s="678" t="s">
        <v>363</v>
      </c>
      <c r="K23" s="678" t="s">
        <v>363</v>
      </c>
      <c r="L23" s="504" t="s">
        <v>92</v>
      </c>
      <c r="M23" s="683">
        <v>0</v>
      </c>
      <c r="N23" s="495" t="s">
        <v>363</v>
      </c>
      <c r="O23" s="334">
        <v>0</v>
      </c>
      <c r="P23" s="496" t="s">
        <v>363</v>
      </c>
      <c r="Q23" s="334">
        <v>0</v>
      </c>
      <c r="R23" s="496" t="s">
        <v>363</v>
      </c>
      <c r="S23" s="496">
        <f t="shared" si="0"/>
        <v>0</v>
      </c>
      <c r="T23" s="496" t="s">
        <v>363</v>
      </c>
      <c r="V23" s="512"/>
      <c r="W23" s="512"/>
      <c r="X23" s="512"/>
      <c r="Y23" s="107"/>
      <c r="Z23" s="107"/>
    </row>
    <row r="24" spans="1:26" s="88" customFormat="1">
      <c r="A24" s="284" t="s">
        <v>323</v>
      </c>
      <c r="B24" s="284" t="s">
        <v>323</v>
      </c>
      <c r="C24" s="284">
        <v>2012</v>
      </c>
      <c r="D24" s="284" t="s">
        <v>31</v>
      </c>
      <c r="E24" s="284" t="s">
        <v>338</v>
      </c>
      <c r="F24" s="318" t="s">
        <v>500</v>
      </c>
      <c r="G24" s="319">
        <v>2</v>
      </c>
      <c r="H24" s="499">
        <v>0.125</v>
      </c>
      <c r="I24" s="679" t="s">
        <v>363</v>
      </c>
      <c r="J24" s="678" t="s">
        <v>363</v>
      </c>
      <c r="K24" s="678" t="s">
        <v>363</v>
      </c>
      <c r="L24" s="504" t="s">
        <v>92</v>
      </c>
      <c r="M24" s="683">
        <v>0</v>
      </c>
      <c r="N24" s="495" t="s">
        <v>363</v>
      </c>
      <c r="O24" s="334">
        <v>70</v>
      </c>
      <c r="P24" s="496" t="s">
        <v>363</v>
      </c>
      <c r="Q24" s="334">
        <v>0</v>
      </c>
      <c r="R24" s="496" t="s">
        <v>363</v>
      </c>
      <c r="S24" s="496">
        <f t="shared" si="0"/>
        <v>70</v>
      </c>
      <c r="T24" s="496" t="s">
        <v>363</v>
      </c>
      <c r="V24" s="512"/>
      <c r="W24" s="512"/>
      <c r="X24" s="512"/>
      <c r="Y24" s="107"/>
      <c r="Z24" s="107"/>
    </row>
    <row r="25" spans="1:26" s="88" customFormat="1">
      <c r="A25" s="284" t="s">
        <v>323</v>
      </c>
      <c r="B25" s="284" t="s">
        <v>323</v>
      </c>
      <c r="C25" s="284">
        <v>2012</v>
      </c>
      <c r="D25" s="284" t="s">
        <v>31</v>
      </c>
      <c r="E25" s="284" t="s">
        <v>338</v>
      </c>
      <c r="F25" s="318" t="s">
        <v>424</v>
      </c>
      <c r="G25" s="319">
        <v>1</v>
      </c>
      <c r="H25" s="499">
        <v>0.125</v>
      </c>
      <c r="I25" s="488"/>
      <c r="J25" s="301">
        <v>0</v>
      </c>
      <c r="K25" s="106"/>
      <c r="L25" s="504" t="s">
        <v>92</v>
      </c>
      <c r="M25" s="683">
        <v>0</v>
      </c>
      <c r="N25" s="495" t="s">
        <v>363</v>
      </c>
      <c r="O25" s="334">
        <v>0</v>
      </c>
      <c r="P25" s="496" t="s">
        <v>363</v>
      </c>
      <c r="Q25" s="334">
        <v>0</v>
      </c>
      <c r="R25" s="496" t="s">
        <v>363</v>
      </c>
      <c r="S25" s="496">
        <f t="shared" si="0"/>
        <v>0</v>
      </c>
      <c r="T25" s="496" t="s">
        <v>363</v>
      </c>
      <c r="V25" s="512"/>
      <c r="W25" s="512"/>
      <c r="X25" s="512"/>
      <c r="Y25" s="107"/>
      <c r="Z25" s="107"/>
    </row>
    <row r="26" spans="1:26" s="88" customFormat="1">
      <c r="A26" s="284" t="s">
        <v>323</v>
      </c>
      <c r="B26" s="284" t="s">
        <v>323</v>
      </c>
      <c r="C26" s="284">
        <v>2012</v>
      </c>
      <c r="D26" s="284" t="s">
        <v>31</v>
      </c>
      <c r="E26" s="284" t="s">
        <v>338</v>
      </c>
      <c r="F26" s="318" t="s">
        <v>425</v>
      </c>
      <c r="G26" s="319">
        <v>1</v>
      </c>
      <c r="H26" s="499">
        <v>0.125</v>
      </c>
      <c r="I26" s="679" t="s">
        <v>363</v>
      </c>
      <c r="J26" s="678" t="s">
        <v>363</v>
      </c>
      <c r="K26" s="678" t="s">
        <v>363</v>
      </c>
      <c r="L26" s="504" t="s">
        <v>92</v>
      </c>
      <c r="M26" s="683">
        <v>0</v>
      </c>
      <c r="N26" s="495" t="s">
        <v>363</v>
      </c>
      <c r="O26" s="334">
        <v>41</v>
      </c>
      <c r="P26" s="496" t="s">
        <v>363</v>
      </c>
      <c r="Q26" s="334">
        <v>68</v>
      </c>
      <c r="R26" s="496" t="s">
        <v>363</v>
      </c>
      <c r="S26" s="496">
        <f t="shared" si="0"/>
        <v>109</v>
      </c>
      <c r="T26" s="496" t="s">
        <v>363</v>
      </c>
      <c r="V26" s="512"/>
      <c r="W26" s="512"/>
      <c r="X26" s="512"/>
      <c r="Y26" s="107"/>
      <c r="Z26" s="107"/>
    </row>
    <row r="27" spans="1:26" s="88" customFormat="1">
      <c r="A27" s="284" t="s">
        <v>323</v>
      </c>
      <c r="B27" s="284" t="s">
        <v>323</v>
      </c>
      <c r="C27" s="284">
        <v>2012</v>
      </c>
      <c r="D27" s="284" t="s">
        <v>31</v>
      </c>
      <c r="E27" s="284" t="s">
        <v>338</v>
      </c>
      <c r="F27" s="318" t="s">
        <v>501</v>
      </c>
      <c r="G27" s="319">
        <v>2</v>
      </c>
      <c r="H27" s="499">
        <v>0.125</v>
      </c>
      <c r="I27" s="679" t="s">
        <v>363</v>
      </c>
      <c r="J27" s="678" t="s">
        <v>363</v>
      </c>
      <c r="K27" s="678" t="s">
        <v>363</v>
      </c>
      <c r="L27" s="504" t="s">
        <v>92</v>
      </c>
      <c r="M27" s="683">
        <v>0</v>
      </c>
      <c r="N27" s="495" t="s">
        <v>363</v>
      </c>
      <c r="O27" s="334">
        <v>0</v>
      </c>
      <c r="P27" s="496" t="s">
        <v>363</v>
      </c>
      <c r="Q27" s="334">
        <v>0</v>
      </c>
      <c r="R27" s="496" t="s">
        <v>363</v>
      </c>
      <c r="S27" s="496">
        <f t="shared" si="0"/>
        <v>0</v>
      </c>
      <c r="T27" s="496" t="s">
        <v>363</v>
      </c>
      <c r="V27" s="512"/>
      <c r="W27" s="512"/>
      <c r="X27" s="512"/>
      <c r="Y27" s="107"/>
      <c r="Z27" s="107"/>
    </row>
    <row r="28" spans="1:26" s="88" customFormat="1">
      <c r="A28" s="284" t="s">
        <v>323</v>
      </c>
      <c r="B28" s="284" t="s">
        <v>323</v>
      </c>
      <c r="C28" s="284">
        <v>2012</v>
      </c>
      <c r="D28" s="284" t="s">
        <v>31</v>
      </c>
      <c r="E28" s="284" t="s">
        <v>338</v>
      </c>
      <c r="F28" s="318" t="s">
        <v>426</v>
      </c>
      <c r="G28" s="319">
        <v>1</v>
      </c>
      <c r="H28" s="499">
        <v>0.125</v>
      </c>
      <c r="I28" s="679" t="s">
        <v>363</v>
      </c>
      <c r="J28" s="678" t="s">
        <v>363</v>
      </c>
      <c r="K28" s="678" t="s">
        <v>363</v>
      </c>
      <c r="L28" s="504" t="s">
        <v>92</v>
      </c>
      <c r="M28" s="683">
        <v>0</v>
      </c>
      <c r="N28" s="495" t="s">
        <v>363</v>
      </c>
      <c r="O28" s="334">
        <v>1</v>
      </c>
      <c r="P28" s="496" t="s">
        <v>363</v>
      </c>
      <c r="Q28" s="334">
        <v>0</v>
      </c>
      <c r="R28" s="496" t="s">
        <v>363</v>
      </c>
      <c r="S28" s="496">
        <f t="shared" si="0"/>
        <v>1</v>
      </c>
      <c r="T28" s="496" t="s">
        <v>363</v>
      </c>
      <c r="V28" s="512"/>
      <c r="W28" s="512"/>
      <c r="X28" s="512"/>
      <c r="Y28" s="107"/>
      <c r="Z28" s="107"/>
    </row>
    <row r="29" spans="1:26" s="88" customFormat="1">
      <c r="A29" s="284" t="s">
        <v>323</v>
      </c>
      <c r="B29" s="284" t="s">
        <v>323</v>
      </c>
      <c r="C29" s="284">
        <v>2012</v>
      </c>
      <c r="D29" s="284" t="s">
        <v>31</v>
      </c>
      <c r="E29" s="284" t="s">
        <v>338</v>
      </c>
      <c r="F29" s="318" t="s">
        <v>427</v>
      </c>
      <c r="G29" s="319">
        <v>1</v>
      </c>
      <c r="H29" s="499">
        <v>0.125</v>
      </c>
      <c r="I29" s="679" t="s">
        <v>363</v>
      </c>
      <c r="J29" s="678" t="s">
        <v>363</v>
      </c>
      <c r="K29" s="678" t="s">
        <v>363</v>
      </c>
      <c r="L29" s="504" t="s">
        <v>92</v>
      </c>
      <c r="M29" s="683">
        <v>0</v>
      </c>
      <c r="N29" s="495" t="s">
        <v>363</v>
      </c>
      <c r="O29" s="334">
        <v>88</v>
      </c>
      <c r="P29" s="496" t="s">
        <v>363</v>
      </c>
      <c r="Q29" s="334">
        <v>449</v>
      </c>
      <c r="R29" s="496" t="s">
        <v>363</v>
      </c>
      <c r="S29" s="496">
        <f t="shared" si="0"/>
        <v>537</v>
      </c>
      <c r="T29" s="496" t="s">
        <v>363</v>
      </c>
      <c r="V29" s="512"/>
      <c r="W29" s="512"/>
      <c r="X29" s="512"/>
      <c r="Y29" s="107"/>
      <c r="Z29" s="107"/>
    </row>
    <row r="30" spans="1:26" s="88" customFormat="1">
      <c r="A30" s="284" t="s">
        <v>323</v>
      </c>
      <c r="B30" s="284" t="s">
        <v>323</v>
      </c>
      <c r="C30" s="284">
        <v>2012</v>
      </c>
      <c r="D30" s="284" t="s">
        <v>31</v>
      </c>
      <c r="E30" s="284" t="s">
        <v>338</v>
      </c>
      <c r="F30" s="318" t="s">
        <v>428</v>
      </c>
      <c r="G30" s="319">
        <v>1</v>
      </c>
      <c r="H30" s="499">
        <v>0.125</v>
      </c>
      <c r="I30" s="679" t="s">
        <v>363</v>
      </c>
      <c r="J30" s="678" t="s">
        <v>363</v>
      </c>
      <c r="K30" s="678" t="s">
        <v>363</v>
      </c>
      <c r="L30" s="504" t="s">
        <v>92</v>
      </c>
      <c r="M30" s="683">
        <v>0</v>
      </c>
      <c r="N30" s="495" t="s">
        <v>363</v>
      </c>
      <c r="O30" s="334">
        <v>0</v>
      </c>
      <c r="P30" s="496" t="s">
        <v>363</v>
      </c>
      <c r="Q30" s="334">
        <v>0</v>
      </c>
      <c r="R30" s="496" t="s">
        <v>363</v>
      </c>
      <c r="S30" s="496">
        <f t="shared" si="0"/>
        <v>0</v>
      </c>
      <c r="T30" s="496" t="s">
        <v>363</v>
      </c>
      <c r="V30" s="512"/>
      <c r="W30" s="512"/>
      <c r="X30" s="512"/>
      <c r="Y30" s="107"/>
      <c r="Z30" s="107"/>
    </row>
    <row r="31" spans="1:26" s="88" customFormat="1">
      <c r="A31" s="284" t="s">
        <v>323</v>
      </c>
      <c r="B31" s="284" t="s">
        <v>323</v>
      </c>
      <c r="C31" s="284">
        <v>2012</v>
      </c>
      <c r="D31" s="284" t="s">
        <v>31</v>
      </c>
      <c r="E31" s="284" t="s">
        <v>338</v>
      </c>
      <c r="F31" s="318" t="s">
        <v>578</v>
      </c>
      <c r="G31" s="319">
        <v>3</v>
      </c>
      <c r="H31" s="499">
        <v>0.125</v>
      </c>
      <c r="I31" s="679" t="s">
        <v>363</v>
      </c>
      <c r="J31" s="678" t="s">
        <v>363</v>
      </c>
      <c r="K31" s="678" t="s">
        <v>363</v>
      </c>
      <c r="L31" s="504" t="s">
        <v>92</v>
      </c>
      <c r="M31" s="683">
        <v>0</v>
      </c>
      <c r="N31" s="495" t="s">
        <v>363</v>
      </c>
      <c r="O31" s="334">
        <v>334</v>
      </c>
      <c r="P31" s="496" t="s">
        <v>363</v>
      </c>
      <c r="Q31" s="334">
        <v>40</v>
      </c>
      <c r="R31" s="496" t="s">
        <v>363</v>
      </c>
      <c r="S31" s="496">
        <f t="shared" si="0"/>
        <v>374</v>
      </c>
      <c r="T31" s="496" t="s">
        <v>363</v>
      </c>
      <c r="V31" s="512"/>
      <c r="W31" s="512"/>
      <c r="X31" s="512"/>
      <c r="Y31" s="107"/>
      <c r="Z31" s="107"/>
    </row>
    <row r="32" spans="1:26" s="88" customFormat="1">
      <c r="A32" s="284" t="s">
        <v>323</v>
      </c>
      <c r="B32" s="284" t="s">
        <v>323</v>
      </c>
      <c r="C32" s="284">
        <v>2012</v>
      </c>
      <c r="D32" s="284" t="s">
        <v>31</v>
      </c>
      <c r="E32" s="284" t="s">
        <v>338</v>
      </c>
      <c r="F32" s="318" t="s">
        <v>429</v>
      </c>
      <c r="G32" s="319">
        <v>1</v>
      </c>
      <c r="H32" s="499">
        <v>0.125</v>
      </c>
      <c r="I32" s="679" t="s">
        <v>363</v>
      </c>
      <c r="J32" s="678" t="s">
        <v>363</v>
      </c>
      <c r="K32" s="678" t="s">
        <v>363</v>
      </c>
      <c r="L32" s="504" t="s">
        <v>92</v>
      </c>
      <c r="M32" s="683">
        <v>0</v>
      </c>
      <c r="N32" s="495" t="s">
        <v>363</v>
      </c>
      <c r="O32" s="334">
        <v>0</v>
      </c>
      <c r="P32" s="496" t="s">
        <v>363</v>
      </c>
      <c r="Q32" s="334">
        <v>0</v>
      </c>
      <c r="R32" s="496" t="s">
        <v>363</v>
      </c>
      <c r="S32" s="496">
        <f t="shared" si="0"/>
        <v>0</v>
      </c>
      <c r="T32" s="496" t="s">
        <v>363</v>
      </c>
      <c r="V32" s="512"/>
      <c r="W32" s="512"/>
      <c r="X32" s="512"/>
      <c r="Y32" s="107"/>
      <c r="Z32" s="107"/>
    </row>
    <row r="33" spans="1:26" s="88" customFormat="1">
      <c r="A33" s="284" t="s">
        <v>323</v>
      </c>
      <c r="B33" s="284" t="s">
        <v>323</v>
      </c>
      <c r="C33" s="284">
        <v>2012</v>
      </c>
      <c r="D33" s="284" t="s">
        <v>31</v>
      </c>
      <c r="E33" s="284" t="s">
        <v>338</v>
      </c>
      <c r="F33" s="318" t="s">
        <v>430</v>
      </c>
      <c r="G33" s="319">
        <v>1</v>
      </c>
      <c r="H33" s="499">
        <v>0.125</v>
      </c>
      <c r="I33" s="679" t="s">
        <v>363</v>
      </c>
      <c r="J33" s="678" t="s">
        <v>363</v>
      </c>
      <c r="K33" s="678" t="s">
        <v>363</v>
      </c>
      <c r="L33" s="504" t="s">
        <v>92</v>
      </c>
      <c r="M33" s="683">
        <v>0</v>
      </c>
      <c r="N33" s="495" t="s">
        <v>363</v>
      </c>
      <c r="O33" s="334">
        <v>187</v>
      </c>
      <c r="P33" s="496" t="s">
        <v>363</v>
      </c>
      <c r="Q33" s="334">
        <v>0</v>
      </c>
      <c r="R33" s="496" t="s">
        <v>363</v>
      </c>
      <c r="S33" s="496">
        <f t="shared" si="0"/>
        <v>187</v>
      </c>
      <c r="T33" s="496" t="s">
        <v>363</v>
      </c>
      <c r="V33" s="512"/>
      <c r="W33" s="512"/>
      <c r="X33" s="512"/>
      <c r="Y33" s="107"/>
      <c r="Z33" s="107"/>
    </row>
    <row r="34" spans="1:26" s="88" customFormat="1">
      <c r="A34" s="284" t="s">
        <v>323</v>
      </c>
      <c r="B34" s="284" t="s">
        <v>323</v>
      </c>
      <c r="C34" s="284">
        <v>2012</v>
      </c>
      <c r="D34" s="284" t="s">
        <v>31</v>
      </c>
      <c r="E34" s="284" t="s">
        <v>338</v>
      </c>
      <c r="F34" s="318" t="s">
        <v>572</v>
      </c>
      <c r="G34" s="319">
        <v>2</v>
      </c>
      <c r="H34" s="499">
        <v>0.125</v>
      </c>
      <c r="I34" s="679" t="s">
        <v>363</v>
      </c>
      <c r="J34" s="678" t="s">
        <v>363</v>
      </c>
      <c r="K34" s="678" t="s">
        <v>363</v>
      </c>
      <c r="L34" s="504" t="s">
        <v>92</v>
      </c>
      <c r="M34" s="683">
        <v>0</v>
      </c>
      <c r="N34" s="495" t="s">
        <v>363</v>
      </c>
      <c r="O34" s="334">
        <v>91</v>
      </c>
      <c r="P34" s="496" t="s">
        <v>363</v>
      </c>
      <c r="Q34" s="334">
        <v>0</v>
      </c>
      <c r="R34" s="496" t="s">
        <v>363</v>
      </c>
      <c r="S34" s="496">
        <f t="shared" si="0"/>
        <v>91</v>
      </c>
      <c r="T34" s="496" t="s">
        <v>363</v>
      </c>
      <c r="V34" s="512"/>
      <c r="W34" s="512"/>
      <c r="X34" s="512"/>
      <c r="Y34" s="107"/>
      <c r="Z34" s="107"/>
    </row>
    <row r="35" spans="1:26" s="88" customFormat="1" ht="38.25">
      <c r="A35" s="284" t="s">
        <v>323</v>
      </c>
      <c r="B35" s="284" t="s">
        <v>323</v>
      </c>
      <c r="C35" s="284">
        <v>2012</v>
      </c>
      <c r="D35" s="284" t="s">
        <v>31</v>
      </c>
      <c r="E35" s="284" t="s">
        <v>338</v>
      </c>
      <c r="F35" s="320" t="s">
        <v>407</v>
      </c>
      <c r="G35" s="319">
        <v>1</v>
      </c>
      <c r="H35" s="499">
        <v>0.125</v>
      </c>
      <c r="I35" s="488"/>
      <c r="J35" s="301">
        <v>100</v>
      </c>
      <c r="K35" s="106"/>
      <c r="L35" s="504" t="s">
        <v>92</v>
      </c>
      <c r="M35" s="683">
        <v>0</v>
      </c>
      <c r="N35" s="495" t="s">
        <v>363</v>
      </c>
      <c r="O35" s="334">
        <v>200</v>
      </c>
      <c r="P35" s="496" t="s">
        <v>634</v>
      </c>
      <c r="Q35" s="334">
        <v>0</v>
      </c>
      <c r="R35" s="496" t="s">
        <v>634</v>
      </c>
      <c r="S35" s="496">
        <f t="shared" si="0"/>
        <v>200</v>
      </c>
      <c r="T35" s="496" t="s">
        <v>634</v>
      </c>
      <c r="V35" s="511"/>
      <c r="W35" s="511"/>
      <c r="X35" s="511"/>
    </row>
    <row r="36" spans="1:26" s="88" customFormat="1">
      <c r="A36" s="284" t="s">
        <v>323</v>
      </c>
      <c r="B36" s="284" t="s">
        <v>323</v>
      </c>
      <c r="C36" s="284">
        <v>2012</v>
      </c>
      <c r="D36" s="284" t="s">
        <v>31</v>
      </c>
      <c r="E36" s="284" t="s">
        <v>338</v>
      </c>
      <c r="F36" s="320" t="s">
        <v>431</v>
      </c>
      <c r="G36" s="319">
        <v>1</v>
      </c>
      <c r="H36" s="499">
        <v>0.125</v>
      </c>
      <c r="I36" s="679" t="s">
        <v>363</v>
      </c>
      <c r="J36" s="678" t="s">
        <v>363</v>
      </c>
      <c r="K36" s="678" t="s">
        <v>363</v>
      </c>
      <c r="L36" s="504" t="s">
        <v>92</v>
      </c>
      <c r="M36" s="683">
        <v>0</v>
      </c>
      <c r="N36" s="495" t="s">
        <v>363</v>
      </c>
      <c r="O36" s="334">
        <v>9</v>
      </c>
      <c r="P36" s="496" t="s">
        <v>363</v>
      </c>
      <c r="Q36" s="334">
        <v>0</v>
      </c>
      <c r="R36" s="496" t="s">
        <v>363</v>
      </c>
      <c r="S36" s="496">
        <f t="shared" ref="S36:S99" si="1">SUM(M36+O36+Q36)</f>
        <v>9</v>
      </c>
      <c r="T36" s="496" t="s">
        <v>363</v>
      </c>
      <c r="V36" s="511"/>
      <c r="W36" s="511"/>
      <c r="X36" s="511"/>
    </row>
    <row r="37" spans="1:26" s="88" customFormat="1">
      <c r="A37" s="284" t="s">
        <v>323</v>
      </c>
      <c r="B37" s="284" t="s">
        <v>323</v>
      </c>
      <c r="C37" s="284">
        <v>2012</v>
      </c>
      <c r="D37" s="284" t="s">
        <v>31</v>
      </c>
      <c r="E37" s="284" t="s">
        <v>338</v>
      </c>
      <c r="F37" s="320" t="s">
        <v>432</v>
      </c>
      <c r="G37" s="319">
        <v>1</v>
      </c>
      <c r="H37" s="499">
        <v>0.125</v>
      </c>
      <c r="I37" s="679" t="s">
        <v>363</v>
      </c>
      <c r="J37" s="678" t="s">
        <v>363</v>
      </c>
      <c r="K37" s="678" t="s">
        <v>363</v>
      </c>
      <c r="L37" s="504" t="s">
        <v>92</v>
      </c>
      <c r="M37" s="683">
        <v>0</v>
      </c>
      <c r="N37" s="495" t="s">
        <v>363</v>
      </c>
      <c r="O37" s="334">
        <v>44</v>
      </c>
      <c r="P37" s="496" t="s">
        <v>363</v>
      </c>
      <c r="Q37" s="334">
        <v>0</v>
      </c>
      <c r="R37" s="496" t="s">
        <v>363</v>
      </c>
      <c r="S37" s="496">
        <f t="shared" si="1"/>
        <v>44</v>
      </c>
      <c r="T37" s="496" t="s">
        <v>363</v>
      </c>
      <c r="V37" s="511"/>
      <c r="W37" s="511"/>
      <c r="X37" s="511"/>
    </row>
    <row r="38" spans="1:26" s="88" customFormat="1">
      <c r="A38" s="284" t="s">
        <v>323</v>
      </c>
      <c r="B38" s="284" t="s">
        <v>323</v>
      </c>
      <c r="C38" s="284">
        <v>2012</v>
      </c>
      <c r="D38" s="284" t="s">
        <v>31</v>
      </c>
      <c r="E38" s="284" t="s">
        <v>338</v>
      </c>
      <c r="F38" s="320" t="s">
        <v>579</v>
      </c>
      <c r="G38" s="319">
        <v>3</v>
      </c>
      <c r="H38" s="499">
        <v>0.125</v>
      </c>
      <c r="I38" s="679" t="s">
        <v>363</v>
      </c>
      <c r="J38" s="678" t="s">
        <v>363</v>
      </c>
      <c r="K38" s="678" t="s">
        <v>363</v>
      </c>
      <c r="L38" s="504" t="s">
        <v>92</v>
      </c>
      <c r="M38" s="683">
        <v>0</v>
      </c>
      <c r="N38" s="495" t="s">
        <v>363</v>
      </c>
      <c r="O38" s="334">
        <v>25</v>
      </c>
      <c r="P38" s="496" t="s">
        <v>363</v>
      </c>
      <c r="Q38" s="334">
        <v>59</v>
      </c>
      <c r="R38" s="496" t="s">
        <v>363</v>
      </c>
      <c r="S38" s="496">
        <f t="shared" si="1"/>
        <v>84</v>
      </c>
      <c r="T38" s="496" t="s">
        <v>363</v>
      </c>
      <c r="V38" s="511"/>
      <c r="W38" s="511"/>
      <c r="X38" s="511"/>
    </row>
    <row r="39" spans="1:26" s="88" customFormat="1">
      <c r="A39" s="284" t="s">
        <v>323</v>
      </c>
      <c r="B39" s="284" t="s">
        <v>323</v>
      </c>
      <c r="C39" s="284">
        <v>2012</v>
      </c>
      <c r="D39" s="284" t="s">
        <v>31</v>
      </c>
      <c r="E39" s="284" t="s">
        <v>338</v>
      </c>
      <c r="F39" s="320" t="s">
        <v>433</v>
      </c>
      <c r="G39" s="319">
        <v>1</v>
      </c>
      <c r="H39" s="499">
        <v>0.125</v>
      </c>
      <c r="I39" s="679" t="s">
        <v>363</v>
      </c>
      <c r="J39" s="678" t="s">
        <v>363</v>
      </c>
      <c r="K39" s="678" t="s">
        <v>363</v>
      </c>
      <c r="L39" s="504" t="s">
        <v>92</v>
      </c>
      <c r="M39" s="683">
        <v>0</v>
      </c>
      <c r="N39" s="495" t="s">
        <v>363</v>
      </c>
      <c r="O39" s="334">
        <v>0</v>
      </c>
      <c r="P39" s="496" t="s">
        <v>363</v>
      </c>
      <c r="Q39" s="334">
        <v>0</v>
      </c>
      <c r="R39" s="496" t="s">
        <v>363</v>
      </c>
      <c r="S39" s="496">
        <f t="shared" si="1"/>
        <v>0</v>
      </c>
      <c r="T39" s="496" t="s">
        <v>363</v>
      </c>
      <c r="V39" s="511"/>
      <c r="W39" s="511"/>
      <c r="X39" s="511"/>
    </row>
    <row r="40" spans="1:26" s="88" customFormat="1">
      <c r="A40" s="284" t="s">
        <v>323</v>
      </c>
      <c r="B40" s="284" t="s">
        <v>323</v>
      </c>
      <c r="C40" s="284">
        <v>2012</v>
      </c>
      <c r="D40" s="284" t="s">
        <v>31</v>
      </c>
      <c r="E40" s="284" t="s">
        <v>338</v>
      </c>
      <c r="F40" s="320" t="s">
        <v>434</v>
      </c>
      <c r="G40" s="319">
        <v>1</v>
      </c>
      <c r="H40" s="499">
        <v>0.125</v>
      </c>
      <c r="I40" s="679" t="s">
        <v>363</v>
      </c>
      <c r="J40" s="305" t="s">
        <v>363</v>
      </c>
      <c r="K40" s="303" t="s">
        <v>363</v>
      </c>
      <c r="L40" s="507" t="s">
        <v>92</v>
      </c>
      <c r="M40" s="683">
        <v>0</v>
      </c>
      <c r="N40" s="495" t="s">
        <v>363</v>
      </c>
      <c r="O40" s="334">
        <v>0</v>
      </c>
      <c r="P40" s="496" t="s">
        <v>363</v>
      </c>
      <c r="Q40" s="334">
        <v>0</v>
      </c>
      <c r="R40" s="496" t="s">
        <v>363</v>
      </c>
      <c r="S40" s="496">
        <f t="shared" si="1"/>
        <v>0</v>
      </c>
      <c r="T40" s="496" t="s">
        <v>363</v>
      </c>
      <c r="V40" s="511"/>
      <c r="W40" s="511"/>
      <c r="X40" s="511"/>
    </row>
    <row r="41" spans="1:26" s="88" customFormat="1">
      <c r="A41" s="284" t="s">
        <v>323</v>
      </c>
      <c r="B41" s="284" t="s">
        <v>323</v>
      </c>
      <c r="C41" s="284">
        <v>2012</v>
      </c>
      <c r="D41" s="284" t="s">
        <v>31</v>
      </c>
      <c r="E41" s="284" t="s">
        <v>338</v>
      </c>
      <c r="F41" s="320" t="s">
        <v>503</v>
      </c>
      <c r="G41" s="319">
        <v>2</v>
      </c>
      <c r="H41" s="499">
        <v>0.125</v>
      </c>
      <c r="I41" s="679" t="s">
        <v>363</v>
      </c>
      <c r="J41" s="305" t="s">
        <v>363</v>
      </c>
      <c r="K41" s="303" t="s">
        <v>363</v>
      </c>
      <c r="L41" s="507" t="s">
        <v>92</v>
      </c>
      <c r="M41" s="683">
        <v>0</v>
      </c>
      <c r="N41" s="495" t="s">
        <v>363</v>
      </c>
      <c r="O41" s="334">
        <v>39</v>
      </c>
      <c r="P41" s="496" t="s">
        <v>363</v>
      </c>
      <c r="Q41" s="334">
        <v>0</v>
      </c>
      <c r="R41" s="496" t="s">
        <v>363</v>
      </c>
      <c r="S41" s="496">
        <f t="shared" si="1"/>
        <v>39</v>
      </c>
      <c r="T41" s="496" t="s">
        <v>363</v>
      </c>
      <c r="V41" s="511"/>
      <c r="W41" s="511"/>
      <c r="X41" s="511"/>
    </row>
    <row r="42" spans="1:26" s="88" customFormat="1">
      <c r="A42" s="284" t="s">
        <v>323</v>
      </c>
      <c r="B42" s="284" t="s">
        <v>323</v>
      </c>
      <c r="C42" s="284">
        <v>2012</v>
      </c>
      <c r="D42" s="284" t="s">
        <v>31</v>
      </c>
      <c r="E42" s="284" t="s">
        <v>338</v>
      </c>
      <c r="F42" s="320" t="s">
        <v>504</v>
      </c>
      <c r="G42" s="319">
        <v>2</v>
      </c>
      <c r="H42" s="499">
        <v>0.125</v>
      </c>
      <c r="I42" s="679" t="s">
        <v>363</v>
      </c>
      <c r="J42" s="305" t="s">
        <v>363</v>
      </c>
      <c r="K42" s="303" t="s">
        <v>363</v>
      </c>
      <c r="L42" s="507" t="s">
        <v>92</v>
      </c>
      <c r="M42" s="683">
        <v>0</v>
      </c>
      <c r="N42" s="495" t="s">
        <v>363</v>
      </c>
      <c r="O42" s="334">
        <v>65</v>
      </c>
      <c r="P42" s="496" t="s">
        <v>363</v>
      </c>
      <c r="Q42" s="334">
        <v>3</v>
      </c>
      <c r="R42" s="496" t="s">
        <v>363</v>
      </c>
      <c r="S42" s="496">
        <f t="shared" si="1"/>
        <v>68</v>
      </c>
      <c r="T42" s="496" t="s">
        <v>363</v>
      </c>
      <c r="V42" s="511"/>
      <c r="W42" s="511"/>
      <c r="X42" s="511"/>
    </row>
    <row r="43" spans="1:26" s="88" customFormat="1">
      <c r="A43" s="284" t="s">
        <v>323</v>
      </c>
      <c r="B43" s="284" t="s">
        <v>323</v>
      </c>
      <c r="C43" s="284">
        <v>2012</v>
      </c>
      <c r="D43" s="284" t="s">
        <v>31</v>
      </c>
      <c r="E43" s="284" t="s">
        <v>338</v>
      </c>
      <c r="F43" s="320" t="s">
        <v>505</v>
      </c>
      <c r="G43" s="319">
        <v>2</v>
      </c>
      <c r="H43" s="499">
        <v>0.125</v>
      </c>
      <c r="I43" s="679" t="s">
        <v>363</v>
      </c>
      <c r="J43" s="305" t="s">
        <v>363</v>
      </c>
      <c r="K43" s="303" t="s">
        <v>363</v>
      </c>
      <c r="L43" s="507" t="s">
        <v>92</v>
      </c>
      <c r="M43" s="683">
        <v>0</v>
      </c>
      <c r="N43" s="495" t="s">
        <v>363</v>
      </c>
      <c r="O43" s="334">
        <v>5</v>
      </c>
      <c r="P43" s="496" t="s">
        <v>363</v>
      </c>
      <c r="Q43" s="334">
        <v>3</v>
      </c>
      <c r="R43" s="496" t="s">
        <v>363</v>
      </c>
      <c r="S43" s="496">
        <f t="shared" si="1"/>
        <v>8</v>
      </c>
      <c r="T43" s="496" t="s">
        <v>363</v>
      </c>
      <c r="V43" s="511"/>
      <c r="W43" s="511"/>
      <c r="X43" s="511"/>
    </row>
    <row r="44" spans="1:26" s="89" customFormat="1">
      <c r="A44" s="284" t="s">
        <v>323</v>
      </c>
      <c r="B44" s="284" t="s">
        <v>323</v>
      </c>
      <c r="C44" s="284">
        <v>2012</v>
      </c>
      <c r="D44" s="284" t="s">
        <v>31</v>
      </c>
      <c r="E44" s="284" t="s">
        <v>338</v>
      </c>
      <c r="F44" s="318" t="s">
        <v>180</v>
      </c>
      <c r="G44" s="319">
        <v>1</v>
      </c>
      <c r="H44" s="499">
        <v>0.125</v>
      </c>
      <c r="I44" s="488"/>
      <c r="J44" s="302">
        <v>250</v>
      </c>
      <c r="K44" s="609"/>
      <c r="L44" s="504" t="s">
        <v>92</v>
      </c>
      <c r="M44" s="683">
        <v>0</v>
      </c>
      <c r="N44" s="677" t="s">
        <v>363</v>
      </c>
      <c r="O44" s="429">
        <v>329</v>
      </c>
      <c r="P44" s="429">
        <v>59.78</v>
      </c>
      <c r="Q44" s="429">
        <v>88</v>
      </c>
      <c r="R44" s="429">
        <v>74.37</v>
      </c>
      <c r="S44" s="429">
        <f t="shared" si="1"/>
        <v>417</v>
      </c>
      <c r="T44" s="429">
        <v>61.2</v>
      </c>
      <c r="V44" s="513"/>
      <c r="W44" s="513"/>
      <c r="X44" s="513"/>
    </row>
    <row r="45" spans="1:26">
      <c r="A45" s="284" t="s">
        <v>323</v>
      </c>
      <c r="B45" s="284" t="s">
        <v>323</v>
      </c>
      <c r="C45" s="284">
        <v>2012</v>
      </c>
      <c r="D45" s="284" t="s">
        <v>31</v>
      </c>
      <c r="E45" s="284" t="s">
        <v>338</v>
      </c>
      <c r="F45" s="318" t="s">
        <v>573</v>
      </c>
      <c r="G45" s="319">
        <v>2</v>
      </c>
      <c r="H45" s="499">
        <v>0.125</v>
      </c>
      <c r="I45" s="679" t="s">
        <v>363</v>
      </c>
      <c r="J45" s="305" t="s">
        <v>363</v>
      </c>
      <c r="K45" s="303" t="s">
        <v>363</v>
      </c>
      <c r="L45" s="504" t="s">
        <v>92</v>
      </c>
      <c r="M45" s="683">
        <v>0</v>
      </c>
      <c r="N45" s="495" t="s">
        <v>363</v>
      </c>
      <c r="O45" s="334">
        <v>6</v>
      </c>
      <c r="P45" s="496" t="s">
        <v>363</v>
      </c>
      <c r="Q45" s="334">
        <v>0</v>
      </c>
      <c r="R45" s="496" t="s">
        <v>363</v>
      </c>
      <c r="S45" s="496">
        <f t="shared" si="1"/>
        <v>6</v>
      </c>
      <c r="T45" s="496" t="s">
        <v>363</v>
      </c>
      <c r="U45" s="89"/>
    </row>
    <row r="46" spans="1:26" s="89" customFormat="1">
      <c r="A46" s="284" t="s">
        <v>323</v>
      </c>
      <c r="B46" s="284" t="s">
        <v>323</v>
      </c>
      <c r="C46" s="284">
        <v>2012</v>
      </c>
      <c r="D46" s="284" t="s">
        <v>31</v>
      </c>
      <c r="E46" s="284" t="s">
        <v>338</v>
      </c>
      <c r="F46" s="318" t="s">
        <v>408</v>
      </c>
      <c r="G46" s="319">
        <v>1</v>
      </c>
      <c r="H46" s="499">
        <v>0.125</v>
      </c>
      <c r="I46" s="488"/>
      <c r="J46" s="275">
        <v>250</v>
      </c>
      <c r="K46" s="323"/>
      <c r="L46" s="504" t="s">
        <v>92</v>
      </c>
      <c r="M46" s="683">
        <v>0</v>
      </c>
      <c r="N46" s="677" t="s">
        <v>363</v>
      </c>
      <c r="O46" s="429">
        <v>1026</v>
      </c>
      <c r="P46" s="429">
        <v>20.11</v>
      </c>
      <c r="Q46" s="429">
        <v>0</v>
      </c>
      <c r="R46" s="677" t="s">
        <v>363</v>
      </c>
      <c r="S46" s="429">
        <f t="shared" si="1"/>
        <v>1026</v>
      </c>
      <c r="T46" s="429">
        <v>20.11</v>
      </c>
      <c r="V46" s="513"/>
      <c r="W46" s="513"/>
      <c r="X46" s="513"/>
    </row>
    <row r="47" spans="1:26" s="89" customFormat="1">
      <c r="A47" s="284" t="s">
        <v>323</v>
      </c>
      <c r="B47" s="284" t="s">
        <v>323</v>
      </c>
      <c r="C47" s="284">
        <v>2012</v>
      </c>
      <c r="D47" s="284" t="s">
        <v>31</v>
      </c>
      <c r="E47" s="284" t="s">
        <v>338</v>
      </c>
      <c r="F47" s="318" t="s">
        <v>409</v>
      </c>
      <c r="G47" s="319">
        <v>1</v>
      </c>
      <c r="H47" s="499">
        <v>0.125</v>
      </c>
      <c r="I47" s="488"/>
      <c r="J47" s="302">
        <v>250</v>
      </c>
      <c r="K47" s="302"/>
      <c r="L47" s="504" t="s">
        <v>92</v>
      </c>
      <c r="M47" s="683">
        <v>0</v>
      </c>
      <c r="N47" s="677" t="s">
        <v>363</v>
      </c>
      <c r="O47" s="429">
        <v>2214</v>
      </c>
      <c r="P47" s="429">
        <v>23.64</v>
      </c>
      <c r="Q47" s="429">
        <v>2</v>
      </c>
      <c r="R47" s="677" t="s">
        <v>363</v>
      </c>
      <c r="S47" s="429">
        <f t="shared" si="1"/>
        <v>2216</v>
      </c>
      <c r="T47" s="429">
        <v>23.64</v>
      </c>
      <c r="V47" s="513"/>
      <c r="W47" s="513"/>
      <c r="X47" s="513"/>
    </row>
    <row r="48" spans="1:26">
      <c r="A48" s="284" t="s">
        <v>323</v>
      </c>
      <c r="B48" s="284" t="s">
        <v>323</v>
      </c>
      <c r="C48" s="284">
        <v>2012</v>
      </c>
      <c r="D48" s="284" t="s">
        <v>31</v>
      </c>
      <c r="E48" s="284" t="s">
        <v>338</v>
      </c>
      <c r="F48" s="318" t="s">
        <v>435</v>
      </c>
      <c r="G48" s="319">
        <v>1</v>
      </c>
      <c r="H48" s="499">
        <v>0.125</v>
      </c>
      <c r="I48" s="679" t="s">
        <v>363</v>
      </c>
      <c r="J48" s="676" t="s">
        <v>363</v>
      </c>
      <c r="K48" s="676" t="s">
        <v>363</v>
      </c>
      <c r="L48" s="504" t="s">
        <v>92</v>
      </c>
      <c r="M48" s="683">
        <v>0</v>
      </c>
      <c r="N48" s="495" t="s">
        <v>363</v>
      </c>
      <c r="O48" s="334">
        <v>24</v>
      </c>
      <c r="P48" s="496" t="s">
        <v>363</v>
      </c>
      <c r="Q48" s="334">
        <v>0</v>
      </c>
      <c r="R48" s="496" t="s">
        <v>363</v>
      </c>
      <c r="S48" s="496">
        <f t="shared" si="1"/>
        <v>24</v>
      </c>
      <c r="T48" s="496" t="s">
        <v>363</v>
      </c>
      <c r="U48" s="89"/>
    </row>
    <row r="49" spans="1:24">
      <c r="A49" s="284" t="s">
        <v>323</v>
      </c>
      <c r="B49" s="284" t="s">
        <v>323</v>
      </c>
      <c r="C49" s="284">
        <v>2012</v>
      </c>
      <c r="D49" s="284" t="s">
        <v>31</v>
      </c>
      <c r="E49" s="284" t="s">
        <v>338</v>
      </c>
      <c r="F49" s="318" t="s">
        <v>436</v>
      </c>
      <c r="G49" s="319">
        <v>1</v>
      </c>
      <c r="H49" s="499">
        <v>0.125</v>
      </c>
      <c r="I49" s="679" t="s">
        <v>363</v>
      </c>
      <c r="J49" s="676" t="s">
        <v>363</v>
      </c>
      <c r="K49" s="676" t="s">
        <v>363</v>
      </c>
      <c r="L49" s="504" t="s">
        <v>92</v>
      </c>
      <c r="M49" s="683">
        <v>0</v>
      </c>
      <c r="N49" s="495" t="s">
        <v>363</v>
      </c>
      <c r="O49" s="334">
        <v>43</v>
      </c>
      <c r="P49" s="496" t="s">
        <v>363</v>
      </c>
      <c r="Q49" s="334">
        <v>0</v>
      </c>
      <c r="R49" s="496" t="s">
        <v>363</v>
      </c>
      <c r="S49" s="496">
        <f t="shared" si="1"/>
        <v>43</v>
      </c>
      <c r="T49" s="496" t="s">
        <v>363</v>
      </c>
      <c r="U49" s="89"/>
    </row>
    <row r="50" spans="1:24">
      <c r="A50" s="284" t="s">
        <v>323</v>
      </c>
      <c r="B50" s="284" t="s">
        <v>323</v>
      </c>
      <c r="C50" s="284">
        <v>2012</v>
      </c>
      <c r="D50" s="284" t="s">
        <v>31</v>
      </c>
      <c r="E50" s="284" t="s">
        <v>338</v>
      </c>
      <c r="F50" s="318" t="s">
        <v>437</v>
      </c>
      <c r="G50" s="319">
        <v>1</v>
      </c>
      <c r="H50" s="499">
        <v>0.125</v>
      </c>
      <c r="I50" s="679" t="s">
        <v>363</v>
      </c>
      <c r="J50" s="676" t="s">
        <v>363</v>
      </c>
      <c r="K50" s="676" t="s">
        <v>363</v>
      </c>
      <c r="L50" s="504" t="s">
        <v>92</v>
      </c>
      <c r="M50" s="683">
        <v>0</v>
      </c>
      <c r="N50" s="495" t="s">
        <v>363</v>
      </c>
      <c r="O50" s="334">
        <v>8</v>
      </c>
      <c r="P50" s="496" t="s">
        <v>363</v>
      </c>
      <c r="Q50" s="334">
        <v>0</v>
      </c>
      <c r="R50" s="496" t="s">
        <v>363</v>
      </c>
      <c r="S50" s="496">
        <f t="shared" si="1"/>
        <v>8</v>
      </c>
      <c r="T50" s="496" t="s">
        <v>363</v>
      </c>
      <c r="U50" s="89"/>
    </row>
    <row r="51" spans="1:24">
      <c r="A51" s="284" t="s">
        <v>323</v>
      </c>
      <c r="B51" s="284" t="s">
        <v>323</v>
      </c>
      <c r="C51" s="284">
        <v>2012</v>
      </c>
      <c r="D51" s="284" t="s">
        <v>31</v>
      </c>
      <c r="E51" s="284" t="s">
        <v>338</v>
      </c>
      <c r="F51" s="318" t="s">
        <v>438</v>
      </c>
      <c r="G51" s="319">
        <v>1</v>
      </c>
      <c r="H51" s="499">
        <v>0.125</v>
      </c>
      <c r="I51" s="679" t="s">
        <v>363</v>
      </c>
      <c r="J51" s="676" t="s">
        <v>363</v>
      </c>
      <c r="K51" s="676" t="s">
        <v>363</v>
      </c>
      <c r="L51" s="504" t="s">
        <v>92</v>
      </c>
      <c r="M51" s="683">
        <v>0</v>
      </c>
      <c r="N51" s="495" t="s">
        <v>363</v>
      </c>
      <c r="O51" s="334">
        <v>0</v>
      </c>
      <c r="P51" s="496" t="s">
        <v>363</v>
      </c>
      <c r="Q51" s="334">
        <v>0</v>
      </c>
      <c r="R51" s="496" t="s">
        <v>363</v>
      </c>
      <c r="S51" s="496">
        <f t="shared" si="1"/>
        <v>0</v>
      </c>
      <c r="T51" s="496" t="s">
        <v>363</v>
      </c>
      <c r="U51" s="89"/>
    </row>
    <row r="52" spans="1:24" s="89" customFormat="1">
      <c r="A52" s="284" t="s">
        <v>323</v>
      </c>
      <c r="B52" s="284" t="s">
        <v>323</v>
      </c>
      <c r="C52" s="284">
        <v>2012</v>
      </c>
      <c r="D52" s="284" t="s">
        <v>31</v>
      </c>
      <c r="E52" s="284" t="s">
        <v>338</v>
      </c>
      <c r="F52" s="318" t="s">
        <v>174</v>
      </c>
      <c r="G52" s="319">
        <v>1</v>
      </c>
      <c r="H52" s="499">
        <v>0.125</v>
      </c>
      <c r="I52" s="488"/>
      <c r="J52" s="302">
        <v>250</v>
      </c>
      <c r="K52" s="302"/>
      <c r="L52" s="504" t="s">
        <v>92</v>
      </c>
      <c r="M52" s="683">
        <v>0</v>
      </c>
      <c r="N52" s="677" t="s">
        <v>363</v>
      </c>
      <c r="O52" s="429">
        <v>1607</v>
      </c>
      <c r="P52" s="429">
        <v>29.17</v>
      </c>
      <c r="Q52" s="429">
        <v>9</v>
      </c>
      <c r="R52" s="677" t="s">
        <v>363</v>
      </c>
      <c r="S52" s="429">
        <f t="shared" si="1"/>
        <v>1616</v>
      </c>
      <c r="T52" s="429">
        <v>29.17</v>
      </c>
      <c r="V52" s="513"/>
      <c r="W52" s="513"/>
      <c r="X52" s="513"/>
    </row>
    <row r="53" spans="1:24" s="89" customFormat="1">
      <c r="A53" s="284" t="s">
        <v>323</v>
      </c>
      <c r="B53" s="284" t="s">
        <v>323</v>
      </c>
      <c r="C53" s="284">
        <v>2012</v>
      </c>
      <c r="D53" s="284" t="s">
        <v>31</v>
      </c>
      <c r="E53" s="284" t="s">
        <v>338</v>
      </c>
      <c r="F53" s="318" t="s">
        <v>410</v>
      </c>
      <c r="G53" s="319">
        <v>2</v>
      </c>
      <c r="H53" s="499">
        <v>0.125</v>
      </c>
      <c r="I53" s="488"/>
      <c r="J53" s="302">
        <v>250</v>
      </c>
      <c r="K53" s="302"/>
      <c r="L53" s="504" t="s">
        <v>92</v>
      </c>
      <c r="M53" s="683">
        <v>0</v>
      </c>
      <c r="N53" s="677" t="s">
        <v>363</v>
      </c>
      <c r="O53" s="429">
        <v>220</v>
      </c>
      <c r="P53" s="429">
        <v>52.38</v>
      </c>
      <c r="Q53" s="429">
        <v>0</v>
      </c>
      <c r="R53" s="677" t="s">
        <v>363</v>
      </c>
      <c r="S53" s="429">
        <v>220</v>
      </c>
      <c r="T53" s="429">
        <v>52.38</v>
      </c>
      <c r="V53" s="513"/>
      <c r="W53" s="513"/>
      <c r="X53" s="513"/>
    </row>
    <row r="54" spans="1:24">
      <c r="A54" s="284" t="s">
        <v>323</v>
      </c>
      <c r="B54" s="284" t="s">
        <v>323</v>
      </c>
      <c r="C54" s="284">
        <v>2012</v>
      </c>
      <c r="D54" s="284" t="s">
        <v>31</v>
      </c>
      <c r="E54" s="284" t="s">
        <v>338</v>
      </c>
      <c r="F54" s="318" t="s">
        <v>439</v>
      </c>
      <c r="G54" s="319">
        <v>1</v>
      </c>
      <c r="H54" s="499">
        <v>0.125</v>
      </c>
      <c r="I54" s="679" t="s">
        <v>363</v>
      </c>
      <c r="J54" s="676" t="s">
        <v>363</v>
      </c>
      <c r="K54" s="676" t="s">
        <v>363</v>
      </c>
      <c r="L54" s="504" t="s">
        <v>92</v>
      </c>
      <c r="M54" s="683">
        <v>0</v>
      </c>
      <c r="N54" s="495" t="s">
        <v>363</v>
      </c>
      <c r="O54" s="334">
        <v>0</v>
      </c>
      <c r="P54" s="496" t="s">
        <v>363</v>
      </c>
      <c r="Q54" s="334">
        <v>0</v>
      </c>
      <c r="R54" s="496" t="s">
        <v>363</v>
      </c>
      <c r="S54" s="496">
        <f t="shared" si="1"/>
        <v>0</v>
      </c>
      <c r="T54" s="496" t="s">
        <v>363</v>
      </c>
      <c r="U54" s="89"/>
    </row>
    <row r="55" spans="1:24">
      <c r="A55" s="284" t="s">
        <v>323</v>
      </c>
      <c r="B55" s="284" t="s">
        <v>323</v>
      </c>
      <c r="C55" s="284">
        <v>2012</v>
      </c>
      <c r="D55" s="284" t="s">
        <v>31</v>
      </c>
      <c r="E55" s="284" t="s">
        <v>338</v>
      </c>
      <c r="F55" s="318" t="s">
        <v>440</v>
      </c>
      <c r="G55" s="319">
        <v>1</v>
      </c>
      <c r="H55" s="499">
        <v>0.125</v>
      </c>
      <c r="I55" s="679" t="s">
        <v>363</v>
      </c>
      <c r="J55" s="676" t="s">
        <v>363</v>
      </c>
      <c r="K55" s="676" t="s">
        <v>363</v>
      </c>
      <c r="L55" s="504" t="s">
        <v>92</v>
      </c>
      <c r="M55" s="683">
        <v>0</v>
      </c>
      <c r="N55" s="495" t="s">
        <v>363</v>
      </c>
      <c r="O55" s="334">
        <v>0</v>
      </c>
      <c r="P55" s="496" t="s">
        <v>363</v>
      </c>
      <c r="Q55" s="334">
        <v>0</v>
      </c>
      <c r="R55" s="496" t="s">
        <v>363</v>
      </c>
      <c r="S55" s="496">
        <f t="shared" si="1"/>
        <v>0</v>
      </c>
      <c r="T55" s="496" t="s">
        <v>363</v>
      </c>
      <c r="U55" s="89"/>
    </row>
    <row r="56" spans="1:24">
      <c r="A56" s="284" t="s">
        <v>323</v>
      </c>
      <c r="B56" s="284" t="s">
        <v>323</v>
      </c>
      <c r="C56" s="284">
        <v>2012</v>
      </c>
      <c r="D56" s="284" t="s">
        <v>31</v>
      </c>
      <c r="E56" s="284" t="s">
        <v>338</v>
      </c>
      <c r="F56" s="318" t="s">
        <v>580</v>
      </c>
      <c r="G56" s="319">
        <v>3</v>
      </c>
      <c r="H56" s="499">
        <v>0.125</v>
      </c>
      <c r="I56" s="679" t="s">
        <v>363</v>
      </c>
      <c r="J56" s="676" t="s">
        <v>363</v>
      </c>
      <c r="K56" s="676" t="s">
        <v>363</v>
      </c>
      <c r="L56" s="504" t="s">
        <v>92</v>
      </c>
      <c r="M56" s="683">
        <v>0</v>
      </c>
      <c r="N56" s="495" t="s">
        <v>363</v>
      </c>
      <c r="O56" s="334">
        <v>103</v>
      </c>
      <c r="P56" s="496" t="s">
        <v>363</v>
      </c>
      <c r="Q56" s="334">
        <v>0</v>
      </c>
      <c r="R56" s="496" t="s">
        <v>363</v>
      </c>
      <c r="S56" s="496">
        <f t="shared" si="1"/>
        <v>103</v>
      </c>
      <c r="T56" s="496" t="s">
        <v>363</v>
      </c>
      <c r="U56" s="89"/>
    </row>
    <row r="57" spans="1:24">
      <c r="A57" s="284" t="s">
        <v>323</v>
      </c>
      <c r="B57" s="284" t="s">
        <v>323</v>
      </c>
      <c r="C57" s="284">
        <v>2012</v>
      </c>
      <c r="D57" s="284" t="s">
        <v>31</v>
      </c>
      <c r="E57" s="284" t="s">
        <v>338</v>
      </c>
      <c r="F57" s="318" t="s">
        <v>581</v>
      </c>
      <c r="G57" s="319">
        <v>3</v>
      </c>
      <c r="H57" s="499">
        <v>0.125</v>
      </c>
      <c r="I57" s="679" t="s">
        <v>363</v>
      </c>
      <c r="J57" s="676" t="s">
        <v>363</v>
      </c>
      <c r="K57" s="676" t="s">
        <v>363</v>
      </c>
      <c r="L57" s="504" t="s">
        <v>92</v>
      </c>
      <c r="M57" s="683">
        <v>0</v>
      </c>
      <c r="N57" s="495" t="s">
        <v>363</v>
      </c>
      <c r="O57" s="334">
        <v>10</v>
      </c>
      <c r="P57" s="496" t="s">
        <v>363</v>
      </c>
      <c r="Q57" s="334">
        <v>0</v>
      </c>
      <c r="R57" s="496" t="s">
        <v>363</v>
      </c>
      <c r="S57" s="496">
        <f t="shared" si="1"/>
        <v>10</v>
      </c>
      <c r="T57" s="496" t="s">
        <v>363</v>
      </c>
      <c r="U57" s="89"/>
    </row>
    <row r="58" spans="1:24">
      <c r="A58" s="284" t="s">
        <v>323</v>
      </c>
      <c r="B58" s="284" t="s">
        <v>323</v>
      </c>
      <c r="C58" s="284">
        <v>2012</v>
      </c>
      <c r="D58" s="284" t="s">
        <v>31</v>
      </c>
      <c r="E58" s="284" t="s">
        <v>338</v>
      </c>
      <c r="F58" s="318" t="s">
        <v>506</v>
      </c>
      <c r="G58" s="319">
        <v>2</v>
      </c>
      <c r="H58" s="499">
        <v>0.125</v>
      </c>
      <c r="I58" s="679" t="s">
        <v>363</v>
      </c>
      <c r="J58" s="676" t="s">
        <v>363</v>
      </c>
      <c r="K58" s="676" t="s">
        <v>363</v>
      </c>
      <c r="L58" s="504" t="s">
        <v>92</v>
      </c>
      <c r="M58" s="683">
        <v>0</v>
      </c>
      <c r="N58" s="495" t="s">
        <v>363</v>
      </c>
      <c r="O58" s="334">
        <v>68</v>
      </c>
      <c r="P58" s="496" t="s">
        <v>363</v>
      </c>
      <c r="Q58" s="334">
        <v>0</v>
      </c>
      <c r="R58" s="496" t="s">
        <v>363</v>
      </c>
      <c r="S58" s="496">
        <f t="shared" si="1"/>
        <v>68</v>
      </c>
      <c r="T58" s="496" t="s">
        <v>363</v>
      </c>
      <c r="U58" s="89"/>
    </row>
    <row r="59" spans="1:24" s="89" customFormat="1">
      <c r="A59" s="284" t="s">
        <v>323</v>
      </c>
      <c r="B59" s="284" t="s">
        <v>323</v>
      </c>
      <c r="C59" s="284">
        <v>2012</v>
      </c>
      <c r="D59" s="284" t="s">
        <v>31</v>
      </c>
      <c r="E59" s="284" t="s">
        <v>338</v>
      </c>
      <c r="F59" s="318" t="s">
        <v>411</v>
      </c>
      <c r="G59" s="319">
        <v>1</v>
      </c>
      <c r="H59" s="499">
        <v>0.125</v>
      </c>
      <c r="I59" s="488"/>
      <c r="J59" s="302">
        <v>250</v>
      </c>
      <c r="K59" s="302"/>
      <c r="L59" s="504" t="s">
        <v>92</v>
      </c>
      <c r="M59" s="683">
        <v>0</v>
      </c>
      <c r="N59" s="677" t="s">
        <v>363</v>
      </c>
      <c r="O59" s="429">
        <v>1389</v>
      </c>
      <c r="P59" s="429">
        <v>15.97</v>
      </c>
      <c r="Q59" s="429">
        <v>62</v>
      </c>
      <c r="R59" s="429">
        <v>41.88</v>
      </c>
      <c r="S59" s="429">
        <f t="shared" si="1"/>
        <v>1451</v>
      </c>
      <c r="T59" s="429">
        <v>15.92</v>
      </c>
      <c r="V59" s="513"/>
      <c r="W59" s="513"/>
      <c r="X59" s="513"/>
    </row>
    <row r="60" spans="1:24">
      <c r="A60" s="284" t="s">
        <v>323</v>
      </c>
      <c r="B60" s="284" t="s">
        <v>323</v>
      </c>
      <c r="C60" s="284">
        <v>2012</v>
      </c>
      <c r="D60" s="284" t="s">
        <v>31</v>
      </c>
      <c r="E60" s="284" t="s">
        <v>338</v>
      </c>
      <c r="F60" s="318" t="s">
        <v>582</v>
      </c>
      <c r="G60" s="319">
        <v>3</v>
      </c>
      <c r="H60" s="499">
        <v>0.125</v>
      </c>
      <c r="I60" s="679" t="s">
        <v>363</v>
      </c>
      <c r="J60" s="676" t="s">
        <v>363</v>
      </c>
      <c r="K60" s="676" t="s">
        <v>363</v>
      </c>
      <c r="L60" s="504" t="s">
        <v>92</v>
      </c>
      <c r="M60" s="683">
        <v>0</v>
      </c>
      <c r="N60" s="495" t="s">
        <v>363</v>
      </c>
      <c r="O60" s="334">
        <v>346</v>
      </c>
      <c r="P60" s="496" t="s">
        <v>363</v>
      </c>
      <c r="Q60" s="334">
        <v>219</v>
      </c>
      <c r="R60" s="496" t="s">
        <v>363</v>
      </c>
      <c r="S60" s="496">
        <f t="shared" si="1"/>
        <v>565</v>
      </c>
      <c r="T60" s="496" t="s">
        <v>363</v>
      </c>
      <c r="U60" s="89"/>
    </row>
    <row r="61" spans="1:24">
      <c r="A61" s="284" t="s">
        <v>323</v>
      </c>
      <c r="B61" s="284" t="s">
        <v>323</v>
      </c>
      <c r="C61" s="284">
        <v>2012</v>
      </c>
      <c r="D61" s="284" t="s">
        <v>31</v>
      </c>
      <c r="E61" s="284" t="s">
        <v>338</v>
      </c>
      <c r="F61" s="318" t="s">
        <v>441</v>
      </c>
      <c r="G61" s="319">
        <v>1</v>
      </c>
      <c r="H61" s="499">
        <v>0.125</v>
      </c>
      <c r="I61" s="679" t="s">
        <v>363</v>
      </c>
      <c r="J61" s="676" t="s">
        <v>363</v>
      </c>
      <c r="K61" s="676" t="s">
        <v>363</v>
      </c>
      <c r="L61" s="504" t="s">
        <v>92</v>
      </c>
      <c r="M61" s="683">
        <v>0</v>
      </c>
      <c r="N61" s="495" t="s">
        <v>363</v>
      </c>
      <c r="O61" s="334">
        <v>111</v>
      </c>
      <c r="P61" s="496" t="s">
        <v>363</v>
      </c>
      <c r="Q61" s="334">
        <v>0</v>
      </c>
      <c r="R61" s="496" t="s">
        <v>363</v>
      </c>
      <c r="S61" s="496">
        <f t="shared" si="1"/>
        <v>111</v>
      </c>
      <c r="T61" s="496" t="s">
        <v>363</v>
      </c>
      <c r="U61" s="89"/>
    </row>
    <row r="62" spans="1:24">
      <c r="A62" s="284" t="s">
        <v>323</v>
      </c>
      <c r="B62" s="284" t="s">
        <v>323</v>
      </c>
      <c r="C62" s="284">
        <v>2012</v>
      </c>
      <c r="D62" s="284" t="s">
        <v>31</v>
      </c>
      <c r="E62" s="284" t="s">
        <v>338</v>
      </c>
      <c r="F62" s="318" t="s">
        <v>442</v>
      </c>
      <c r="G62" s="319">
        <v>1</v>
      </c>
      <c r="H62" s="499">
        <v>0.125</v>
      </c>
      <c r="I62" s="679" t="s">
        <v>363</v>
      </c>
      <c r="J62" s="676" t="s">
        <v>363</v>
      </c>
      <c r="K62" s="676" t="s">
        <v>363</v>
      </c>
      <c r="L62" s="504" t="s">
        <v>92</v>
      </c>
      <c r="M62" s="683">
        <v>0</v>
      </c>
      <c r="N62" s="495" t="s">
        <v>363</v>
      </c>
      <c r="O62" s="334">
        <v>0</v>
      </c>
      <c r="P62" s="496" t="s">
        <v>363</v>
      </c>
      <c r="Q62" s="334">
        <v>0</v>
      </c>
      <c r="R62" s="496" t="s">
        <v>363</v>
      </c>
      <c r="S62" s="496">
        <f t="shared" si="1"/>
        <v>0</v>
      </c>
      <c r="T62" s="496" t="s">
        <v>363</v>
      </c>
      <c r="U62" s="89"/>
    </row>
    <row r="63" spans="1:24">
      <c r="A63" s="284" t="s">
        <v>323</v>
      </c>
      <c r="B63" s="284" t="s">
        <v>323</v>
      </c>
      <c r="C63" s="284">
        <v>2012</v>
      </c>
      <c r="D63" s="284" t="s">
        <v>31</v>
      </c>
      <c r="E63" s="284" t="s">
        <v>338</v>
      </c>
      <c r="F63" s="318" t="s">
        <v>443</v>
      </c>
      <c r="G63" s="319">
        <v>1</v>
      </c>
      <c r="H63" s="499">
        <v>0.125</v>
      </c>
      <c r="I63" s="679" t="s">
        <v>363</v>
      </c>
      <c r="J63" s="676" t="s">
        <v>363</v>
      </c>
      <c r="K63" s="676" t="s">
        <v>363</v>
      </c>
      <c r="L63" s="504" t="s">
        <v>92</v>
      </c>
      <c r="M63" s="683">
        <v>0</v>
      </c>
      <c r="N63" s="495" t="s">
        <v>363</v>
      </c>
      <c r="O63" s="334">
        <v>0</v>
      </c>
      <c r="P63" s="496" t="s">
        <v>363</v>
      </c>
      <c r="Q63" s="334">
        <v>0</v>
      </c>
      <c r="R63" s="496" t="s">
        <v>363</v>
      </c>
      <c r="S63" s="496">
        <f t="shared" si="1"/>
        <v>0</v>
      </c>
      <c r="T63" s="496" t="s">
        <v>363</v>
      </c>
      <c r="U63" s="89"/>
    </row>
    <row r="64" spans="1:24">
      <c r="A64" s="284" t="s">
        <v>323</v>
      </c>
      <c r="B64" s="284" t="s">
        <v>323</v>
      </c>
      <c r="C64" s="284">
        <v>2012</v>
      </c>
      <c r="D64" s="284" t="s">
        <v>31</v>
      </c>
      <c r="E64" s="284" t="s">
        <v>338</v>
      </c>
      <c r="F64" s="318" t="s">
        <v>444</v>
      </c>
      <c r="G64" s="319">
        <v>1</v>
      </c>
      <c r="H64" s="499">
        <v>0.125</v>
      </c>
      <c r="I64" s="679" t="s">
        <v>363</v>
      </c>
      <c r="J64" s="676" t="s">
        <v>363</v>
      </c>
      <c r="K64" s="676" t="s">
        <v>363</v>
      </c>
      <c r="L64" s="504" t="s">
        <v>92</v>
      </c>
      <c r="M64" s="683">
        <v>0</v>
      </c>
      <c r="N64" s="495" t="s">
        <v>363</v>
      </c>
      <c r="O64" s="334">
        <v>5</v>
      </c>
      <c r="P64" s="496" t="s">
        <v>363</v>
      </c>
      <c r="Q64" s="334">
        <v>0</v>
      </c>
      <c r="R64" s="496" t="s">
        <v>363</v>
      </c>
      <c r="S64" s="496">
        <f t="shared" si="1"/>
        <v>5</v>
      </c>
      <c r="T64" s="496" t="s">
        <v>363</v>
      </c>
      <c r="U64" s="89"/>
    </row>
    <row r="65" spans="1:21">
      <c r="A65" s="284" t="s">
        <v>323</v>
      </c>
      <c r="B65" s="284" t="s">
        <v>323</v>
      </c>
      <c r="C65" s="284">
        <v>2012</v>
      </c>
      <c r="D65" s="284" t="s">
        <v>31</v>
      </c>
      <c r="E65" s="284" t="s">
        <v>338</v>
      </c>
      <c r="F65" s="318" t="s">
        <v>445</v>
      </c>
      <c r="G65" s="319">
        <v>1</v>
      </c>
      <c r="H65" s="499">
        <v>0.125</v>
      </c>
      <c r="I65" s="679" t="s">
        <v>363</v>
      </c>
      <c r="J65" s="676" t="s">
        <v>363</v>
      </c>
      <c r="K65" s="676" t="s">
        <v>363</v>
      </c>
      <c r="L65" s="504" t="s">
        <v>92</v>
      </c>
      <c r="M65" s="683">
        <v>0</v>
      </c>
      <c r="N65" s="495" t="s">
        <v>363</v>
      </c>
      <c r="O65" s="334">
        <v>0</v>
      </c>
      <c r="P65" s="496" t="s">
        <v>363</v>
      </c>
      <c r="Q65" s="334">
        <v>0</v>
      </c>
      <c r="R65" s="496" t="s">
        <v>363</v>
      </c>
      <c r="S65" s="496">
        <f t="shared" si="1"/>
        <v>0</v>
      </c>
      <c r="T65" s="496" t="s">
        <v>363</v>
      </c>
      <c r="U65" s="89"/>
    </row>
    <row r="66" spans="1:21">
      <c r="A66" s="284" t="s">
        <v>323</v>
      </c>
      <c r="B66" s="284" t="s">
        <v>323</v>
      </c>
      <c r="C66" s="284">
        <v>2012</v>
      </c>
      <c r="D66" s="284" t="s">
        <v>31</v>
      </c>
      <c r="E66" s="284" t="s">
        <v>338</v>
      </c>
      <c r="F66" s="318" t="s">
        <v>412</v>
      </c>
      <c r="G66" s="319">
        <v>1</v>
      </c>
      <c r="H66" s="499">
        <v>0.125</v>
      </c>
      <c r="I66" s="679" t="s">
        <v>363</v>
      </c>
      <c r="J66" s="676" t="s">
        <v>363</v>
      </c>
      <c r="K66" s="676" t="s">
        <v>363</v>
      </c>
      <c r="L66" s="504" t="s">
        <v>92</v>
      </c>
      <c r="M66" s="683">
        <v>0</v>
      </c>
      <c r="N66" s="495" t="s">
        <v>363</v>
      </c>
      <c r="O66" s="334">
        <v>233</v>
      </c>
      <c r="P66" s="496" t="s">
        <v>363</v>
      </c>
      <c r="Q66" s="334">
        <v>11</v>
      </c>
      <c r="R66" s="496" t="s">
        <v>363</v>
      </c>
      <c r="S66" s="496">
        <f t="shared" si="1"/>
        <v>244</v>
      </c>
      <c r="T66" s="496" t="s">
        <v>363</v>
      </c>
      <c r="U66" s="89"/>
    </row>
    <row r="67" spans="1:21">
      <c r="A67" s="284" t="s">
        <v>323</v>
      </c>
      <c r="B67" s="284" t="s">
        <v>323</v>
      </c>
      <c r="C67" s="284">
        <v>2012</v>
      </c>
      <c r="D67" s="284" t="s">
        <v>31</v>
      </c>
      <c r="E67" s="284" t="s">
        <v>338</v>
      </c>
      <c r="F67" s="318" t="s">
        <v>413</v>
      </c>
      <c r="G67" s="319">
        <v>1</v>
      </c>
      <c r="H67" s="499">
        <v>0.125</v>
      </c>
      <c r="I67" s="679" t="s">
        <v>363</v>
      </c>
      <c r="J67" s="676" t="s">
        <v>363</v>
      </c>
      <c r="K67" s="676" t="s">
        <v>363</v>
      </c>
      <c r="L67" s="504" t="s">
        <v>92</v>
      </c>
      <c r="M67" s="683">
        <v>0</v>
      </c>
      <c r="N67" s="495" t="s">
        <v>363</v>
      </c>
      <c r="O67" s="334">
        <v>19</v>
      </c>
      <c r="P67" s="496" t="s">
        <v>363</v>
      </c>
      <c r="Q67" s="334">
        <v>2</v>
      </c>
      <c r="R67" s="496" t="s">
        <v>363</v>
      </c>
      <c r="S67" s="496">
        <f t="shared" si="1"/>
        <v>21</v>
      </c>
      <c r="T67" s="496" t="s">
        <v>363</v>
      </c>
      <c r="U67" s="89"/>
    </row>
    <row r="68" spans="1:21">
      <c r="A68" s="284" t="s">
        <v>323</v>
      </c>
      <c r="B68" s="284" t="s">
        <v>323</v>
      </c>
      <c r="C68" s="284">
        <v>2012</v>
      </c>
      <c r="D68" s="284" t="s">
        <v>31</v>
      </c>
      <c r="E68" s="284" t="s">
        <v>338</v>
      </c>
      <c r="F68" s="318" t="s">
        <v>446</v>
      </c>
      <c r="G68" s="319">
        <v>1</v>
      </c>
      <c r="H68" s="499">
        <v>0.125</v>
      </c>
      <c r="I68" s="679" t="s">
        <v>363</v>
      </c>
      <c r="J68" s="676" t="s">
        <v>363</v>
      </c>
      <c r="K68" s="676" t="s">
        <v>363</v>
      </c>
      <c r="L68" s="504" t="s">
        <v>92</v>
      </c>
      <c r="M68" s="683">
        <v>0</v>
      </c>
      <c r="N68" s="495" t="s">
        <v>363</v>
      </c>
      <c r="O68" s="334">
        <v>0</v>
      </c>
      <c r="P68" s="496" t="s">
        <v>363</v>
      </c>
      <c r="Q68" s="334">
        <v>0</v>
      </c>
      <c r="R68" s="496" t="s">
        <v>363</v>
      </c>
      <c r="S68" s="496">
        <f t="shared" si="1"/>
        <v>0</v>
      </c>
      <c r="T68" s="496" t="s">
        <v>363</v>
      </c>
      <c r="U68" s="89"/>
    </row>
    <row r="69" spans="1:21">
      <c r="A69" s="284" t="s">
        <v>323</v>
      </c>
      <c r="B69" s="284" t="s">
        <v>323</v>
      </c>
      <c r="C69" s="284">
        <v>2012</v>
      </c>
      <c r="D69" s="284" t="s">
        <v>31</v>
      </c>
      <c r="E69" s="284" t="s">
        <v>338</v>
      </c>
      <c r="F69" s="318" t="s">
        <v>447</v>
      </c>
      <c r="G69" s="319">
        <v>1</v>
      </c>
      <c r="H69" s="499">
        <v>0.125</v>
      </c>
      <c r="I69" s="679" t="s">
        <v>363</v>
      </c>
      <c r="J69" s="676" t="s">
        <v>363</v>
      </c>
      <c r="K69" s="676" t="s">
        <v>363</v>
      </c>
      <c r="L69" s="504" t="s">
        <v>92</v>
      </c>
      <c r="M69" s="683">
        <v>0</v>
      </c>
      <c r="N69" s="495" t="s">
        <v>363</v>
      </c>
      <c r="O69" s="334">
        <v>0</v>
      </c>
      <c r="P69" s="496" t="s">
        <v>363</v>
      </c>
      <c r="Q69" s="334">
        <v>0</v>
      </c>
      <c r="R69" s="496" t="s">
        <v>363</v>
      </c>
      <c r="S69" s="496">
        <f t="shared" si="1"/>
        <v>0</v>
      </c>
      <c r="T69" s="496" t="s">
        <v>363</v>
      </c>
      <c r="U69" s="89"/>
    </row>
    <row r="70" spans="1:21">
      <c r="A70" s="284" t="s">
        <v>323</v>
      </c>
      <c r="B70" s="284" t="s">
        <v>323</v>
      </c>
      <c r="C70" s="284">
        <v>2012</v>
      </c>
      <c r="D70" s="284" t="s">
        <v>31</v>
      </c>
      <c r="E70" s="284" t="s">
        <v>338</v>
      </c>
      <c r="F70" s="318" t="s">
        <v>448</v>
      </c>
      <c r="G70" s="319">
        <v>1</v>
      </c>
      <c r="H70" s="499">
        <v>0.125</v>
      </c>
      <c r="I70" s="679" t="s">
        <v>363</v>
      </c>
      <c r="J70" s="676" t="s">
        <v>363</v>
      </c>
      <c r="K70" s="676" t="s">
        <v>363</v>
      </c>
      <c r="L70" s="504" t="s">
        <v>92</v>
      </c>
      <c r="M70" s="683">
        <v>0</v>
      </c>
      <c r="N70" s="495" t="s">
        <v>363</v>
      </c>
      <c r="O70" s="334">
        <v>0</v>
      </c>
      <c r="P70" s="496" t="s">
        <v>363</v>
      </c>
      <c r="Q70" s="334">
        <v>0</v>
      </c>
      <c r="R70" s="496" t="s">
        <v>363</v>
      </c>
      <c r="S70" s="496">
        <f t="shared" si="1"/>
        <v>0</v>
      </c>
      <c r="T70" s="496" t="s">
        <v>363</v>
      </c>
      <c r="U70" s="89"/>
    </row>
    <row r="71" spans="1:21">
      <c r="A71" s="284" t="s">
        <v>323</v>
      </c>
      <c r="B71" s="284" t="s">
        <v>323</v>
      </c>
      <c r="C71" s="284">
        <v>2012</v>
      </c>
      <c r="D71" s="284" t="s">
        <v>31</v>
      </c>
      <c r="E71" s="284" t="s">
        <v>338</v>
      </c>
      <c r="F71" s="318" t="s">
        <v>449</v>
      </c>
      <c r="G71" s="319">
        <v>1</v>
      </c>
      <c r="H71" s="499">
        <v>0.125</v>
      </c>
      <c r="I71" s="679" t="s">
        <v>363</v>
      </c>
      <c r="J71" s="676" t="s">
        <v>363</v>
      </c>
      <c r="K71" s="676" t="s">
        <v>363</v>
      </c>
      <c r="L71" s="504" t="s">
        <v>92</v>
      </c>
      <c r="M71" s="683">
        <v>0</v>
      </c>
      <c r="N71" s="495" t="s">
        <v>363</v>
      </c>
      <c r="O71" s="334">
        <v>0</v>
      </c>
      <c r="P71" s="496" t="s">
        <v>363</v>
      </c>
      <c r="Q71" s="334">
        <v>0</v>
      </c>
      <c r="R71" s="496" t="s">
        <v>363</v>
      </c>
      <c r="S71" s="496">
        <f t="shared" si="1"/>
        <v>0</v>
      </c>
      <c r="T71" s="496" t="s">
        <v>363</v>
      </c>
      <c r="U71" s="89"/>
    </row>
    <row r="72" spans="1:21">
      <c r="A72" s="284" t="s">
        <v>323</v>
      </c>
      <c r="B72" s="303" t="s">
        <v>389</v>
      </c>
      <c r="C72" s="284">
        <v>2012</v>
      </c>
      <c r="D72" s="284" t="s">
        <v>31</v>
      </c>
      <c r="E72" s="284" t="s">
        <v>338</v>
      </c>
      <c r="F72" s="318" t="s">
        <v>507</v>
      </c>
      <c r="G72" s="319">
        <v>2</v>
      </c>
      <c r="H72" s="499">
        <v>0.125</v>
      </c>
      <c r="I72" s="488">
        <v>353</v>
      </c>
      <c r="J72" s="302">
        <v>0</v>
      </c>
      <c r="K72" s="302">
        <v>353</v>
      </c>
      <c r="L72" s="504" t="s">
        <v>92</v>
      </c>
      <c r="M72" s="683">
        <v>0</v>
      </c>
      <c r="N72" s="495" t="s">
        <v>363</v>
      </c>
      <c r="O72" s="334">
        <v>0</v>
      </c>
      <c r="P72" s="496" t="s">
        <v>363</v>
      </c>
      <c r="Q72" s="334">
        <v>0</v>
      </c>
      <c r="R72" s="496" t="s">
        <v>363</v>
      </c>
      <c r="S72" s="496">
        <f t="shared" si="1"/>
        <v>0</v>
      </c>
      <c r="T72" s="496" t="s">
        <v>363</v>
      </c>
      <c r="U72" s="89"/>
    </row>
    <row r="73" spans="1:21">
      <c r="A73" s="284" t="s">
        <v>323</v>
      </c>
      <c r="B73" s="284" t="s">
        <v>323</v>
      </c>
      <c r="C73" s="284">
        <v>2012</v>
      </c>
      <c r="D73" s="284" t="s">
        <v>31</v>
      </c>
      <c r="E73" s="284" t="s">
        <v>338</v>
      </c>
      <c r="F73" s="318" t="s">
        <v>508</v>
      </c>
      <c r="G73" s="319">
        <v>1</v>
      </c>
      <c r="H73" s="499">
        <v>0.125</v>
      </c>
      <c r="I73" s="679" t="s">
        <v>363</v>
      </c>
      <c r="J73" s="676" t="s">
        <v>363</v>
      </c>
      <c r="K73" s="676" t="s">
        <v>363</v>
      </c>
      <c r="L73" s="504" t="s">
        <v>92</v>
      </c>
      <c r="M73" s="683">
        <v>0</v>
      </c>
      <c r="N73" s="495" t="s">
        <v>363</v>
      </c>
      <c r="O73" s="334">
        <v>1</v>
      </c>
      <c r="P73" s="496" t="s">
        <v>363</v>
      </c>
      <c r="Q73" s="334">
        <v>0</v>
      </c>
      <c r="R73" s="496" t="s">
        <v>363</v>
      </c>
      <c r="S73" s="496">
        <f t="shared" si="1"/>
        <v>1</v>
      </c>
      <c r="T73" s="496" t="s">
        <v>363</v>
      </c>
      <c r="U73" s="89"/>
    </row>
    <row r="74" spans="1:21">
      <c r="A74" s="284" t="s">
        <v>323</v>
      </c>
      <c r="B74" s="284" t="s">
        <v>323</v>
      </c>
      <c r="C74" s="284">
        <v>2012</v>
      </c>
      <c r="D74" s="284" t="s">
        <v>31</v>
      </c>
      <c r="E74" s="284" t="s">
        <v>338</v>
      </c>
      <c r="F74" s="318" t="s">
        <v>509</v>
      </c>
      <c r="G74" s="319">
        <v>2</v>
      </c>
      <c r="H74" s="499">
        <v>0.125</v>
      </c>
      <c r="I74" s="679" t="s">
        <v>363</v>
      </c>
      <c r="J74" s="676" t="s">
        <v>363</v>
      </c>
      <c r="K74" s="676" t="s">
        <v>363</v>
      </c>
      <c r="L74" s="504" t="s">
        <v>92</v>
      </c>
      <c r="M74" s="683">
        <v>0</v>
      </c>
      <c r="N74" s="495" t="s">
        <v>363</v>
      </c>
      <c r="O74" s="334">
        <v>371</v>
      </c>
      <c r="P74" s="496" t="s">
        <v>363</v>
      </c>
      <c r="Q74" s="334">
        <v>0</v>
      </c>
      <c r="R74" s="496" t="s">
        <v>363</v>
      </c>
      <c r="S74" s="496">
        <f t="shared" si="1"/>
        <v>371</v>
      </c>
      <c r="T74" s="496" t="s">
        <v>363</v>
      </c>
      <c r="U74" s="89"/>
    </row>
    <row r="75" spans="1:21">
      <c r="A75" s="284" t="s">
        <v>323</v>
      </c>
      <c r="B75" s="284" t="s">
        <v>323</v>
      </c>
      <c r="C75" s="284">
        <v>2012</v>
      </c>
      <c r="D75" s="284" t="s">
        <v>31</v>
      </c>
      <c r="E75" s="284" t="s">
        <v>338</v>
      </c>
      <c r="F75" s="318" t="s">
        <v>450</v>
      </c>
      <c r="G75" s="319">
        <v>1</v>
      </c>
      <c r="H75" s="499">
        <v>0.125</v>
      </c>
      <c r="I75" s="679" t="s">
        <v>363</v>
      </c>
      <c r="J75" s="676" t="s">
        <v>363</v>
      </c>
      <c r="K75" s="676" t="s">
        <v>363</v>
      </c>
      <c r="L75" s="504" t="s">
        <v>92</v>
      </c>
      <c r="M75" s="683">
        <v>0</v>
      </c>
      <c r="N75" s="495" t="s">
        <v>363</v>
      </c>
      <c r="O75" s="334">
        <v>208</v>
      </c>
      <c r="P75" s="496" t="s">
        <v>363</v>
      </c>
      <c r="Q75" s="334">
        <v>364</v>
      </c>
      <c r="R75" s="496" t="s">
        <v>363</v>
      </c>
      <c r="S75" s="496">
        <f t="shared" si="1"/>
        <v>572</v>
      </c>
      <c r="T75" s="496" t="s">
        <v>363</v>
      </c>
      <c r="U75" s="89"/>
    </row>
    <row r="76" spans="1:21">
      <c r="A76" s="284" t="s">
        <v>323</v>
      </c>
      <c r="B76" s="284" t="s">
        <v>323</v>
      </c>
      <c r="C76" s="284">
        <v>2012</v>
      </c>
      <c r="D76" s="284" t="s">
        <v>31</v>
      </c>
      <c r="E76" s="284" t="s">
        <v>338</v>
      </c>
      <c r="F76" s="318" t="s">
        <v>451</v>
      </c>
      <c r="G76" s="319">
        <v>1</v>
      </c>
      <c r="H76" s="499">
        <v>0.125</v>
      </c>
      <c r="I76" s="679" t="s">
        <v>363</v>
      </c>
      <c r="J76" s="676" t="s">
        <v>363</v>
      </c>
      <c r="K76" s="676" t="s">
        <v>363</v>
      </c>
      <c r="L76" s="504" t="s">
        <v>92</v>
      </c>
      <c r="M76" s="683">
        <v>0</v>
      </c>
      <c r="N76" s="495" t="s">
        <v>363</v>
      </c>
      <c r="O76" s="334">
        <v>20</v>
      </c>
      <c r="P76" s="496" t="s">
        <v>363</v>
      </c>
      <c r="Q76" s="334">
        <v>0</v>
      </c>
      <c r="R76" s="496" t="s">
        <v>363</v>
      </c>
      <c r="S76" s="496">
        <f t="shared" si="1"/>
        <v>20</v>
      </c>
      <c r="T76" s="496" t="s">
        <v>363</v>
      </c>
      <c r="U76" s="89"/>
    </row>
    <row r="77" spans="1:21">
      <c r="A77" s="284" t="s">
        <v>323</v>
      </c>
      <c r="B77" s="284" t="s">
        <v>323</v>
      </c>
      <c r="C77" s="284">
        <v>2012</v>
      </c>
      <c r="D77" s="284" t="s">
        <v>31</v>
      </c>
      <c r="E77" s="284" t="s">
        <v>338</v>
      </c>
      <c r="F77" s="318" t="s">
        <v>515</v>
      </c>
      <c r="G77" s="319">
        <v>2</v>
      </c>
      <c r="H77" s="499">
        <v>0.125</v>
      </c>
      <c r="I77" s="679" t="s">
        <v>363</v>
      </c>
      <c r="J77" s="676" t="s">
        <v>363</v>
      </c>
      <c r="K77" s="676" t="s">
        <v>363</v>
      </c>
      <c r="L77" s="504" t="s">
        <v>92</v>
      </c>
      <c r="M77" s="683">
        <v>0</v>
      </c>
      <c r="N77" s="495" t="s">
        <v>363</v>
      </c>
      <c r="O77" s="334">
        <v>26</v>
      </c>
      <c r="P77" s="496" t="s">
        <v>363</v>
      </c>
      <c r="Q77" s="334">
        <v>0</v>
      </c>
      <c r="R77" s="496" t="s">
        <v>363</v>
      </c>
      <c r="S77" s="496">
        <f t="shared" si="1"/>
        <v>26</v>
      </c>
      <c r="T77" s="496" t="s">
        <v>363</v>
      </c>
      <c r="U77" s="89"/>
    </row>
    <row r="78" spans="1:21">
      <c r="A78" s="284" t="s">
        <v>323</v>
      </c>
      <c r="B78" s="284" t="s">
        <v>323</v>
      </c>
      <c r="C78" s="284">
        <v>2012</v>
      </c>
      <c r="D78" s="284" t="s">
        <v>31</v>
      </c>
      <c r="E78" s="284" t="s">
        <v>338</v>
      </c>
      <c r="F78" s="318" t="s">
        <v>462</v>
      </c>
      <c r="G78" s="319">
        <v>1</v>
      </c>
      <c r="H78" s="499">
        <v>0.125</v>
      </c>
      <c r="I78" s="679" t="s">
        <v>363</v>
      </c>
      <c r="J78" s="676" t="s">
        <v>363</v>
      </c>
      <c r="K78" s="676" t="s">
        <v>363</v>
      </c>
      <c r="L78" s="504" t="s">
        <v>92</v>
      </c>
      <c r="M78" s="683">
        <v>0</v>
      </c>
      <c r="N78" s="495" t="s">
        <v>363</v>
      </c>
      <c r="O78" s="334">
        <v>0</v>
      </c>
      <c r="P78" s="496" t="s">
        <v>363</v>
      </c>
      <c r="Q78" s="334">
        <v>0</v>
      </c>
      <c r="R78" s="496" t="s">
        <v>363</v>
      </c>
      <c r="S78" s="496">
        <f t="shared" si="1"/>
        <v>0</v>
      </c>
      <c r="T78" s="496" t="s">
        <v>363</v>
      </c>
      <c r="U78" s="89"/>
    </row>
    <row r="79" spans="1:21">
      <c r="A79" s="284" t="s">
        <v>323</v>
      </c>
      <c r="B79" s="284" t="s">
        <v>323</v>
      </c>
      <c r="C79" s="284">
        <v>2012</v>
      </c>
      <c r="D79" s="284" t="s">
        <v>31</v>
      </c>
      <c r="E79" s="284" t="s">
        <v>338</v>
      </c>
      <c r="F79" s="318" t="s">
        <v>452</v>
      </c>
      <c r="G79" s="319">
        <v>1</v>
      </c>
      <c r="H79" s="499">
        <v>0.125</v>
      </c>
      <c r="I79" s="679" t="s">
        <v>363</v>
      </c>
      <c r="J79" s="676" t="s">
        <v>363</v>
      </c>
      <c r="K79" s="676" t="s">
        <v>363</v>
      </c>
      <c r="L79" s="504" t="s">
        <v>92</v>
      </c>
      <c r="M79" s="683">
        <v>0</v>
      </c>
      <c r="N79" s="495" t="s">
        <v>363</v>
      </c>
      <c r="O79" s="334">
        <v>0</v>
      </c>
      <c r="P79" s="496" t="s">
        <v>363</v>
      </c>
      <c r="Q79" s="334">
        <v>0</v>
      </c>
      <c r="R79" s="496" t="s">
        <v>363</v>
      </c>
      <c r="S79" s="496">
        <f t="shared" si="1"/>
        <v>0</v>
      </c>
      <c r="T79" s="496" t="s">
        <v>363</v>
      </c>
      <c r="U79" s="89"/>
    </row>
    <row r="80" spans="1:21">
      <c r="A80" s="284" t="s">
        <v>323</v>
      </c>
      <c r="B80" s="284" t="s">
        <v>323</v>
      </c>
      <c r="C80" s="284">
        <v>2012</v>
      </c>
      <c r="D80" s="284" t="s">
        <v>31</v>
      </c>
      <c r="E80" s="284" t="s">
        <v>338</v>
      </c>
      <c r="F80" s="320" t="s">
        <v>453</v>
      </c>
      <c r="G80" s="319">
        <v>1</v>
      </c>
      <c r="H80" s="499">
        <v>0.125</v>
      </c>
      <c r="I80" s="679" t="s">
        <v>363</v>
      </c>
      <c r="J80" s="676" t="s">
        <v>363</v>
      </c>
      <c r="K80" s="676" t="s">
        <v>363</v>
      </c>
      <c r="L80" s="504" t="s">
        <v>92</v>
      </c>
      <c r="M80" s="683">
        <v>0</v>
      </c>
      <c r="N80" s="495" t="s">
        <v>363</v>
      </c>
      <c r="O80" s="334">
        <v>0</v>
      </c>
      <c r="P80" s="496" t="s">
        <v>363</v>
      </c>
      <c r="Q80" s="334">
        <v>0</v>
      </c>
      <c r="R80" s="496" t="s">
        <v>363</v>
      </c>
      <c r="S80" s="496">
        <f t="shared" si="1"/>
        <v>0</v>
      </c>
      <c r="T80" s="496" t="s">
        <v>363</v>
      </c>
      <c r="U80" s="89"/>
    </row>
    <row r="81" spans="1:22">
      <c r="A81" s="284" t="s">
        <v>323</v>
      </c>
      <c r="B81" s="284" t="s">
        <v>323</v>
      </c>
      <c r="C81" s="284">
        <v>2012</v>
      </c>
      <c r="D81" s="284" t="s">
        <v>31</v>
      </c>
      <c r="E81" s="284" t="s">
        <v>338</v>
      </c>
      <c r="F81" s="320" t="s">
        <v>454</v>
      </c>
      <c r="G81" s="321">
        <v>1</v>
      </c>
      <c r="H81" s="499">
        <v>0.125</v>
      </c>
      <c r="I81" s="679" t="s">
        <v>363</v>
      </c>
      <c r="J81" s="676" t="s">
        <v>363</v>
      </c>
      <c r="K81" s="676" t="s">
        <v>363</v>
      </c>
      <c r="L81" s="504" t="s">
        <v>92</v>
      </c>
      <c r="M81" s="683">
        <v>0</v>
      </c>
      <c r="N81" s="495" t="s">
        <v>363</v>
      </c>
      <c r="O81" s="334">
        <v>0</v>
      </c>
      <c r="P81" s="496" t="s">
        <v>363</v>
      </c>
      <c r="Q81" s="334">
        <v>0</v>
      </c>
      <c r="R81" s="496" t="s">
        <v>363</v>
      </c>
      <c r="S81" s="496">
        <f t="shared" si="1"/>
        <v>0</v>
      </c>
      <c r="T81" s="496" t="s">
        <v>363</v>
      </c>
      <c r="U81" s="89"/>
    </row>
    <row r="82" spans="1:22">
      <c r="A82" s="284" t="s">
        <v>323</v>
      </c>
      <c r="B82" s="284" t="s">
        <v>323</v>
      </c>
      <c r="C82" s="284">
        <v>2012</v>
      </c>
      <c r="D82" s="284" t="s">
        <v>31</v>
      </c>
      <c r="E82" s="284" t="s">
        <v>338</v>
      </c>
      <c r="F82" s="320" t="s">
        <v>455</v>
      </c>
      <c r="G82" s="321">
        <v>1</v>
      </c>
      <c r="H82" s="499">
        <v>0.125</v>
      </c>
      <c r="I82" s="679" t="s">
        <v>363</v>
      </c>
      <c r="J82" s="676" t="s">
        <v>363</v>
      </c>
      <c r="K82" s="676" t="s">
        <v>363</v>
      </c>
      <c r="L82" s="504" t="s">
        <v>92</v>
      </c>
      <c r="M82" s="683">
        <v>0</v>
      </c>
      <c r="N82" s="495" t="s">
        <v>363</v>
      </c>
      <c r="O82" s="334">
        <v>0</v>
      </c>
      <c r="P82" s="496" t="s">
        <v>363</v>
      </c>
      <c r="Q82" s="334">
        <v>0</v>
      </c>
      <c r="R82" s="496" t="s">
        <v>363</v>
      </c>
      <c r="S82" s="496">
        <f t="shared" si="1"/>
        <v>0</v>
      </c>
      <c r="T82" s="496" t="s">
        <v>363</v>
      </c>
      <c r="U82" s="89"/>
    </row>
    <row r="83" spans="1:22">
      <c r="A83" s="284" t="s">
        <v>323</v>
      </c>
      <c r="B83" s="284" t="s">
        <v>323</v>
      </c>
      <c r="C83" s="284">
        <v>2012</v>
      </c>
      <c r="D83" s="284" t="s">
        <v>31</v>
      </c>
      <c r="E83" s="284" t="s">
        <v>338</v>
      </c>
      <c r="F83" s="320" t="s">
        <v>583</v>
      </c>
      <c r="G83" s="321">
        <v>3</v>
      </c>
      <c r="H83" s="499">
        <v>0.125</v>
      </c>
      <c r="I83" s="679" t="s">
        <v>363</v>
      </c>
      <c r="J83" s="676" t="s">
        <v>363</v>
      </c>
      <c r="K83" s="676" t="s">
        <v>363</v>
      </c>
      <c r="L83" s="504" t="s">
        <v>92</v>
      </c>
      <c r="M83" s="683">
        <v>0</v>
      </c>
      <c r="N83" s="495" t="s">
        <v>363</v>
      </c>
      <c r="O83" s="334">
        <v>0</v>
      </c>
      <c r="P83" s="496" t="s">
        <v>363</v>
      </c>
      <c r="Q83" s="334">
        <v>0</v>
      </c>
      <c r="R83" s="496" t="s">
        <v>363</v>
      </c>
      <c r="S83" s="496">
        <f t="shared" si="1"/>
        <v>0</v>
      </c>
      <c r="T83" s="496" t="s">
        <v>363</v>
      </c>
      <c r="U83" s="89"/>
    </row>
    <row r="84" spans="1:22">
      <c r="A84" s="284" t="s">
        <v>323</v>
      </c>
      <c r="B84" s="284" t="s">
        <v>323</v>
      </c>
      <c r="C84" s="284">
        <v>2012</v>
      </c>
      <c r="D84" s="284" t="s">
        <v>31</v>
      </c>
      <c r="E84" s="284" t="s">
        <v>338</v>
      </c>
      <c r="F84" s="320" t="s">
        <v>574</v>
      </c>
      <c r="G84" s="321">
        <v>2</v>
      </c>
      <c r="H84" s="499">
        <v>0.125</v>
      </c>
      <c r="I84" s="679" t="s">
        <v>363</v>
      </c>
      <c r="J84" s="676" t="s">
        <v>363</v>
      </c>
      <c r="K84" s="676" t="s">
        <v>363</v>
      </c>
      <c r="L84" s="504" t="s">
        <v>92</v>
      </c>
      <c r="M84" s="683">
        <v>0</v>
      </c>
      <c r="N84" s="495" t="s">
        <v>363</v>
      </c>
      <c r="O84" s="334">
        <v>411</v>
      </c>
      <c r="P84" s="496" t="s">
        <v>363</v>
      </c>
      <c r="Q84" s="334">
        <v>0</v>
      </c>
      <c r="R84" s="496" t="s">
        <v>363</v>
      </c>
      <c r="S84" s="496">
        <f t="shared" si="1"/>
        <v>411</v>
      </c>
      <c r="T84" s="496" t="s">
        <v>363</v>
      </c>
      <c r="U84" s="89"/>
    </row>
    <row r="85" spans="1:22">
      <c r="A85" s="284" t="s">
        <v>323</v>
      </c>
      <c r="B85" s="284" t="s">
        <v>323</v>
      </c>
      <c r="C85" s="284">
        <v>2012</v>
      </c>
      <c r="D85" s="284" t="s">
        <v>31</v>
      </c>
      <c r="E85" s="284" t="s">
        <v>338</v>
      </c>
      <c r="F85" s="320" t="s">
        <v>456</v>
      </c>
      <c r="G85" s="321">
        <v>1</v>
      </c>
      <c r="H85" s="499">
        <v>0.125</v>
      </c>
      <c r="I85" s="679" t="s">
        <v>363</v>
      </c>
      <c r="J85" s="676" t="s">
        <v>363</v>
      </c>
      <c r="K85" s="676" t="s">
        <v>363</v>
      </c>
      <c r="L85" s="504" t="s">
        <v>92</v>
      </c>
      <c r="M85" s="683">
        <v>0</v>
      </c>
      <c r="N85" s="495" t="s">
        <v>363</v>
      </c>
      <c r="O85" s="334">
        <v>0</v>
      </c>
      <c r="P85" s="496" t="s">
        <v>363</v>
      </c>
      <c r="Q85" s="334">
        <v>0</v>
      </c>
      <c r="R85" s="496" t="s">
        <v>363</v>
      </c>
      <c r="S85" s="496">
        <f t="shared" si="1"/>
        <v>0</v>
      </c>
      <c r="T85" s="496" t="s">
        <v>363</v>
      </c>
      <c r="U85" s="89"/>
    </row>
    <row r="86" spans="1:22">
      <c r="A86" s="284" t="s">
        <v>323</v>
      </c>
      <c r="B86" s="284" t="s">
        <v>323</v>
      </c>
      <c r="C86" s="284">
        <v>2012</v>
      </c>
      <c r="D86" s="284" t="s">
        <v>31</v>
      </c>
      <c r="E86" s="284" t="s">
        <v>338</v>
      </c>
      <c r="F86" s="320" t="s">
        <v>457</v>
      </c>
      <c r="G86" s="321">
        <v>1</v>
      </c>
      <c r="H86" s="499">
        <v>0.125</v>
      </c>
      <c r="I86" s="679" t="s">
        <v>363</v>
      </c>
      <c r="J86" s="676" t="s">
        <v>363</v>
      </c>
      <c r="K86" s="676" t="s">
        <v>363</v>
      </c>
      <c r="L86" s="504" t="s">
        <v>92</v>
      </c>
      <c r="M86" s="683">
        <v>0</v>
      </c>
      <c r="N86" s="495" t="s">
        <v>363</v>
      </c>
      <c r="O86" s="334">
        <v>488</v>
      </c>
      <c r="P86" s="496" t="s">
        <v>363</v>
      </c>
      <c r="Q86" s="334">
        <v>0</v>
      </c>
      <c r="R86" s="496" t="s">
        <v>363</v>
      </c>
      <c r="S86" s="496">
        <f t="shared" si="1"/>
        <v>488</v>
      </c>
      <c r="T86" s="496" t="s">
        <v>363</v>
      </c>
      <c r="U86" s="89"/>
    </row>
    <row r="87" spans="1:22">
      <c r="A87" s="284" t="s">
        <v>323</v>
      </c>
      <c r="B87" s="284" t="s">
        <v>323</v>
      </c>
      <c r="C87" s="284">
        <v>2012</v>
      </c>
      <c r="D87" s="284" t="s">
        <v>31</v>
      </c>
      <c r="E87" s="284" t="s">
        <v>338</v>
      </c>
      <c r="F87" s="320" t="s">
        <v>458</v>
      </c>
      <c r="G87" s="321">
        <v>1</v>
      </c>
      <c r="H87" s="499">
        <v>0.125</v>
      </c>
      <c r="I87" s="679" t="s">
        <v>363</v>
      </c>
      <c r="J87" s="676" t="s">
        <v>363</v>
      </c>
      <c r="K87" s="676" t="s">
        <v>363</v>
      </c>
      <c r="L87" s="504" t="s">
        <v>92</v>
      </c>
      <c r="M87" s="683">
        <v>0</v>
      </c>
      <c r="N87" s="495" t="s">
        <v>363</v>
      </c>
      <c r="O87" s="334">
        <v>0</v>
      </c>
      <c r="P87" s="496" t="s">
        <v>363</v>
      </c>
      <c r="Q87" s="334">
        <v>0</v>
      </c>
      <c r="R87" s="496" t="s">
        <v>363</v>
      </c>
      <c r="S87" s="496">
        <f t="shared" si="1"/>
        <v>0</v>
      </c>
      <c r="T87" s="496" t="s">
        <v>363</v>
      </c>
      <c r="U87" s="89"/>
    </row>
    <row r="88" spans="1:22">
      <c r="A88" s="284" t="s">
        <v>323</v>
      </c>
      <c r="B88" s="284" t="s">
        <v>323</v>
      </c>
      <c r="C88" s="284">
        <v>2012</v>
      </c>
      <c r="D88" s="284" t="s">
        <v>31</v>
      </c>
      <c r="E88" s="284" t="s">
        <v>338</v>
      </c>
      <c r="F88" s="320" t="s">
        <v>459</v>
      </c>
      <c r="G88" s="321">
        <v>1</v>
      </c>
      <c r="H88" s="499">
        <v>0.125</v>
      </c>
      <c r="I88" s="679" t="s">
        <v>363</v>
      </c>
      <c r="J88" s="676" t="s">
        <v>363</v>
      </c>
      <c r="K88" s="676" t="s">
        <v>363</v>
      </c>
      <c r="L88" s="504" t="s">
        <v>92</v>
      </c>
      <c r="M88" s="683">
        <v>0</v>
      </c>
      <c r="N88" s="495" t="s">
        <v>363</v>
      </c>
      <c r="O88" s="334">
        <v>0</v>
      </c>
      <c r="P88" s="496" t="s">
        <v>363</v>
      </c>
      <c r="Q88" s="334">
        <v>0</v>
      </c>
      <c r="R88" s="496" t="s">
        <v>363</v>
      </c>
      <c r="S88" s="496">
        <f t="shared" si="1"/>
        <v>0</v>
      </c>
      <c r="T88" s="496" t="s">
        <v>363</v>
      </c>
      <c r="U88" s="89"/>
    </row>
    <row r="89" spans="1:22">
      <c r="A89" s="284" t="s">
        <v>323</v>
      </c>
      <c r="B89" s="284" t="s">
        <v>323</v>
      </c>
      <c r="C89" s="284">
        <v>2012</v>
      </c>
      <c r="D89" s="284" t="s">
        <v>31</v>
      </c>
      <c r="E89" s="284" t="s">
        <v>338</v>
      </c>
      <c r="F89" s="320" t="s">
        <v>460</v>
      </c>
      <c r="G89" s="321">
        <v>1</v>
      </c>
      <c r="H89" s="499">
        <v>0.125</v>
      </c>
      <c r="I89" s="679" t="s">
        <v>363</v>
      </c>
      <c r="J89" s="676" t="s">
        <v>363</v>
      </c>
      <c r="K89" s="676" t="s">
        <v>363</v>
      </c>
      <c r="L89" s="504" t="s">
        <v>92</v>
      </c>
      <c r="M89" s="683">
        <v>0</v>
      </c>
      <c r="N89" s="495" t="s">
        <v>363</v>
      </c>
      <c r="O89" s="334">
        <v>0</v>
      </c>
      <c r="P89" s="496" t="s">
        <v>363</v>
      </c>
      <c r="Q89" s="334">
        <v>0</v>
      </c>
      <c r="R89" s="496" t="s">
        <v>363</v>
      </c>
      <c r="S89" s="496">
        <f t="shared" si="1"/>
        <v>0</v>
      </c>
      <c r="T89" s="496" t="s">
        <v>363</v>
      </c>
      <c r="U89" s="89"/>
    </row>
    <row r="90" spans="1:22">
      <c r="A90" s="284" t="s">
        <v>323</v>
      </c>
      <c r="B90" s="284" t="s">
        <v>323</v>
      </c>
      <c r="C90" s="284">
        <v>2012</v>
      </c>
      <c r="D90" s="284" t="s">
        <v>31</v>
      </c>
      <c r="E90" s="284" t="s">
        <v>338</v>
      </c>
      <c r="F90" s="320" t="s">
        <v>510</v>
      </c>
      <c r="G90" s="321">
        <v>2</v>
      </c>
      <c r="H90" s="499">
        <v>0.125</v>
      </c>
      <c r="I90" s="679" t="s">
        <v>363</v>
      </c>
      <c r="J90" s="676" t="s">
        <v>363</v>
      </c>
      <c r="K90" s="676" t="s">
        <v>363</v>
      </c>
      <c r="L90" s="504" t="s">
        <v>92</v>
      </c>
      <c r="M90" s="683">
        <v>0</v>
      </c>
      <c r="N90" s="495" t="s">
        <v>363</v>
      </c>
      <c r="O90" s="334">
        <v>0</v>
      </c>
      <c r="P90" s="496" t="s">
        <v>363</v>
      </c>
      <c r="Q90" s="334">
        <v>0</v>
      </c>
      <c r="R90" s="496" t="s">
        <v>363</v>
      </c>
      <c r="S90" s="496">
        <f t="shared" si="1"/>
        <v>0</v>
      </c>
      <c r="T90" s="496" t="s">
        <v>363</v>
      </c>
      <c r="U90" s="89"/>
    </row>
    <row r="91" spans="1:22" ht="38.25">
      <c r="A91" s="284" t="s">
        <v>323</v>
      </c>
      <c r="B91" s="303" t="s">
        <v>389</v>
      </c>
      <c r="C91" s="284">
        <v>2012</v>
      </c>
      <c r="D91" s="284" t="s">
        <v>31</v>
      </c>
      <c r="E91" s="284" t="s">
        <v>338</v>
      </c>
      <c r="F91" s="320" t="s">
        <v>511</v>
      </c>
      <c r="G91" s="321">
        <v>2</v>
      </c>
      <c r="H91" s="499">
        <v>0.125</v>
      </c>
      <c r="I91" s="488">
        <v>574</v>
      </c>
      <c r="J91" s="302">
        <v>0</v>
      </c>
      <c r="K91" s="302">
        <v>574</v>
      </c>
      <c r="L91" s="504" t="s">
        <v>92</v>
      </c>
      <c r="M91" s="683">
        <v>0</v>
      </c>
      <c r="N91" s="495" t="s">
        <v>363</v>
      </c>
      <c r="O91" s="334">
        <v>182</v>
      </c>
      <c r="P91" s="496" t="s">
        <v>634</v>
      </c>
      <c r="Q91" s="334">
        <v>0</v>
      </c>
      <c r="R91" s="496" t="s">
        <v>634</v>
      </c>
      <c r="S91" s="496">
        <f t="shared" si="1"/>
        <v>182</v>
      </c>
      <c r="T91" s="496" t="s">
        <v>634</v>
      </c>
      <c r="U91" s="89"/>
    </row>
    <row r="92" spans="1:22" ht="38.25">
      <c r="A92" s="284" t="s">
        <v>323</v>
      </c>
      <c r="B92" s="303" t="s">
        <v>389</v>
      </c>
      <c r="C92" s="284">
        <v>2012</v>
      </c>
      <c r="D92" s="284" t="s">
        <v>31</v>
      </c>
      <c r="E92" s="284" t="s">
        <v>338</v>
      </c>
      <c r="F92" s="320" t="s">
        <v>334</v>
      </c>
      <c r="G92" s="321">
        <v>1</v>
      </c>
      <c r="H92" s="499">
        <v>0.125</v>
      </c>
      <c r="I92" s="275">
        <v>7004</v>
      </c>
      <c r="J92" s="275">
        <v>1622</v>
      </c>
      <c r="K92" s="275">
        <v>7004</v>
      </c>
      <c r="L92" s="504" t="s">
        <v>92</v>
      </c>
      <c r="M92" s="683">
        <v>0</v>
      </c>
      <c r="N92" s="495" t="s">
        <v>363</v>
      </c>
      <c r="O92" s="334">
        <v>2498</v>
      </c>
      <c r="P92" s="496" t="s">
        <v>634</v>
      </c>
      <c r="Q92" s="334">
        <v>0</v>
      </c>
      <c r="R92" s="496" t="s">
        <v>634</v>
      </c>
      <c r="S92" s="496">
        <f t="shared" si="1"/>
        <v>2498</v>
      </c>
      <c r="T92" s="496" t="s">
        <v>634</v>
      </c>
      <c r="U92" s="89"/>
      <c r="V92" s="513"/>
    </row>
    <row r="93" spans="1:22">
      <c r="A93" s="284" t="s">
        <v>323</v>
      </c>
      <c r="B93" s="284" t="s">
        <v>323</v>
      </c>
      <c r="C93" s="284">
        <v>2012</v>
      </c>
      <c r="D93" s="284" t="s">
        <v>31</v>
      </c>
      <c r="E93" s="284" t="s">
        <v>338</v>
      </c>
      <c r="F93" s="320" t="s">
        <v>461</v>
      </c>
      <c r="G93" s="321">
        <v>1</v>
      </c>
      <c r="H93" s="499">
        <v>0.125</v>
      </c>
      <c r="I93" s="275" t="s">
        <v>363</v>
      </c>
      <c r="J93" s="275" t="s">
        <v>363</v>
      </c>
      <c r="K93" s="676" t="s">
        <v>363</v>
      </c>
      <c r="L93" s="504" t="s">
        <v>92</v>
      </c>
      <c r="M93" s="683">
        <v>0</v>
      </c>
      <c r="N93" s="495" t="s">
        <v>363</v>
      </c>
      <c r="O93" s="334">
        <v>0</v>
      </c>
      <c r="P93" s="496" t="s">
        <v>363</v>
      </c>
      <c r="Q93" s="334">
        <v>1</v>
      </c>
      <c r="R93" s="496" t="s">
        <v>363</v>
      </c>
      <c r="S93" s="496">
        <f t="shared" si="1"/>
        <v>1</v>
      </c>
      <c r="T93" s="496" t="s">
        <v>363</v>
      </c>
      <c r="U93" s="89"/>
      <c r="V93" s="513"/>
    </row>
    <row r="94" spans="1:22">
      <c r="A94" s="284" t="s">
        <v>323</v>
      </c>
      <c r="B94" s="284" t="s">
        <v>323</v>
      </c>
      <c r="C94" s="284">
        <v>2012</v>
      </c>
      <c r="D94" s="284" t="s">
        <v>31</v>
      </c>
      <c r="E94" s="284" t="s">
        <v>338</v>
      </c>
      <c r="F94" s="320" t="s">
        <v>517</v>
      </c>
      <c r="G94" s="321">
        <v>2</v>
      </c>
      <c r="H94" s="499">
        <v>0.125</v>
      </c>
      <c r="I94" s="275" t="s">
        <v>363</v>
      </c>
      <c r="J94" s="275" t="s">
        <v>363</v>
      </c>
      <c r="K94" s="676" t="s">
        <v>363</v>
      </c>
      <c r="L94" s="504" t="s">
        <v>92</v>
      </c>
      <c r="M94" s="683">
        <v>0</v>
      </c>
      <c r="N94" s="495" t="s">
        <v>363</v>
      </c>
      <c r="O94" s="334">
        <v>1</v>
      </c>
      <c r="P94" s="496" t="s">
        <v>363</v>
      </c>
      <c r="Q94" s="334">
        <v>0</v>
      </c>
      <c r="R94" s="496" t="s">
        <v>363</v>
      </c>
      <c r="S94" s="496">
        <f t="shared" si="1"/>
        <v>1</v>
      </c>
      <c r="T94" s="496" t="s">
        <v>363</v>
      </c>
      <c r="U94" s="89"/>
      <c r="V94" s="513"/>
    </row>
    <row r="95" spans="1:22">
      <c r="A95" s="284" t="s">
        <v>323</v>
      </c>
      <c r="B95" s="284" t="s">
        <v>323</v>
      </c>
      <c r="C95" s="284">
        <v>2012</v>
      </c>
      <c r="D95" s="284" t="s">
        <v>31</v>
      </c>
      <c r="E95" s="284" t="s">
        <v>338</v>
      </c>
      <c r="F95" s="320" t="s">
        <v>512</v>
      </c>
      <c r="G95" s="321">
        <v>2</v>
      </c>
      <c r="H95" s="499">
        <v>0.125</v>
      </c>
      <c r="I95" s="275" t="s">
        <v>363</v>
      </c>
      <c r="J95" s="275" t="s">
        <v>363</v>
      </c>
      <c r="K95" s="676" t="s">
        <v>363</v>
      </c>
      <c r="L95" s="504" t="s">
        <v>92</v>
      </c>
      <c r="M95" s="683">
        <v>0</v>
      </c>
      <c r="N95" s="495" t="s">
        <v>363</v>
      </c>
      <c r="O95" s="334">
        <v>184</v>
      </c>
      <c r="P95" s="496" t="s">
        <v>363</v>
      </c>
      <c r="Q95" s="334">
        <v>7</v>
      </c>
      <c r="R95" s="496" t="s">
        <v>363</v>
      </c>
      <c r="S95" s="496">
        <f t="shared" si="1"/>
        <v>191</v>
      </c>
      <c r="T95" s="496" t="s">
        <v>363</v>
      </c>
      <c r="U95" s="89"/>
      <c r="V95" s="513"/>
    </row>
    <row r="96" spans="1:22">
      <c r="A96" s="284" t="s">
        <v>323</v>
      </c>
      <c r="B96" s="284" t="s">
        <v>323</v>
      </c>
      <c r="C96" s="284">
        <v>2012</v>
      </c>
      <c r="D96" s="284" t="s">
        <v>31</v>
      </c>
      <c r="E96" s="284" t="s">
        <v>338</v>
      </c>
      <c r="F96" s="320" t="s">
        <v>513</v>
      </c>
      <c r="G96" s="321">
        <v>2</v>
      </c>
      <c r="H96" s="499">
        <v>0.125</v>
      </c>
      <c r="I96" s="275" t="s">
        <v>363</v>
      </c>
      <c r="J96" s="275" t="s">
        <v>363</v>
      </c>
      <c r="K96" s="676" t="s">
        <v>363</v>
      </c>
      <c r="L96" s="504" t="s">
        <v>92</v>
      </c>
      <c r="M96" s="683">
        <v>0</v>
      </c>
      <c r="N96" s="495" t="s">
        <v>363</v>
      </c>
      <c r="O96" s="334">
        <v>0</v>
      </c>
      <c r="P96" s="496" t="s">
        <v>363</v>
      </c>
      <c r="Q96" s="334">
        <v>0</v>
      </c>
      <c r="R96" s="496" t="s">
        <v>363</v>
      </c>
      <c r="S96" s="496">
        <f t="shared" si="1"/>
        <v>0</v>
      </c>
      <c r="T96" s="496" t="s">
        <v>363</v>
      </c>
      <c r="U96" s="89"/>
      <c r="V96" s="513"/>
    </row>
    <row r="97" spans="1:24">
      <c r="A97" s="284" t="s">
        <v>323</v>
      </c>
      <c r="B97" s="284" t="s">
        <v>323</v>
      </c>
      <c r="C97" s="284">
        <v>2012</v>
      </c>
      <c r="D97" s="284" t="s">
        <v>31</v>
      </c>
      <c r="E97" s="284" t="s">
        <v>338</v>
      </c>
      <c r="F97" s="320" t="s">
        <v>584</v>
      </c>
      <c r="G97" s="321">
        <v>3</v>
      </c>
      <c r="H97" s="499">
        <v>0.125</v>
      </c>
      <c r="I97" s="275" t="s">
        <v>363</v>
      </c>
      <c r="J97" s="275" t="s">
        <v>363</v>
      </c>
      <c r="K97" s="676" t="s">
        <v>363</v>
      </c>
      <c r="L97" s="504" t="s">
        <v>92</v>
      </c>
      <c r="M97" s="683">
        <v>0</v>
      </c>
      <c r="N97" s="495" t="s">
        <v>363</v>
      </c>
      <c r="O97" s="334">
        <v>6</v>
      </c>
      <c r="P97" s="496" t="s">
        <v>363</v>
      </c>
      <c r="Q97" s="334">
        <v>0</v>
      </c>
      <c r="R97" s="496" t="s">
        <v>363</v>
      </c>
      <c r="S97" s="496">
        <f t="shared" si="1"/>
        <v>6</v>
      </c>
      <c r="T97" s="496" t="s">
        <v>363</v>
      </c>
      <c r="U97" s="89"/>
      <c r="V97" s="513"/>
    </row>
    <row r="98" spans="1:24">
      <c r="A98" s="284" t="s">
        <v>323</v>
      </c>
      <c r="B98" s="284" t="s">
        <v>323</v>
      </c>
      <c r="C98" s="284">
        <v>2012</v>
      </c>
      <c r="D98" s="284" t="s">
        <v>31</v>
      </c>
      <c r="E98" s="284" t="s">
        <v>338</v>
      </c>
      <c r="F98" s="320" t="s">
        <v>585</v>
      </c>
      <c r="G98" s="321">
        <v>3</v>
      </c>
      <c r="H98" s="499">
        <v>0.125</v>
      </c>
      <c r="I98" s="275" t="s">
        <v>363</v>
      </c>
      <c r="J98" s="275" t="s">
        <v>363</v>
      </c>
      <c r="K98" s="676" t="s">
        <v>363</v>
      </c>
      <c r="L98" s="504" t="s">
        <v>92</v>
      </c>
      <c r="M98" s="683">
        <v>0</v>
      </c>
      <c r="N98" s="495" t="s">
        <v>363</v>
      </c>
      <c r="O98" s="334">
        <v>0</v>
      </c>
      <c r="P98" s="496" t="s">
        <v>363</v>
      </c>
      <c r="Q98" s="334">
        <v>0</v>
      </c>
      <c r="R98" s="496" t="s">
        <v>363</v>
      </c>
      <c r="S98" s="496">
        <f t="shared" si="1"/>
        <v>0</v>
      </c>
      <c r="T98" s="496" t="s">
        <v>363</v>
      </c>
      <c r="U98" s="89"/>
      <c r="V98" s="513"/>
    </row>
    <row r="99" spans="1:24">
      <c r="A99" s="284" t="s">
        <v>323</v>
      </c>
      <c r="B99" s="284" t="s">
        <v>323</v>
      </c>
      <c r="C99" s="284">
        <v>2012</v>
      </c>
      <c r="D99" s="284" t="s">
        <v>31</v>
      </c>
      <c r="E99" s="284" t="s">
        <v>338</v>
      </c>
      <c r="F99" s="320" t="s">
        <v>518</v>
      </c>
      <c r="G99" s="321">
        <v>2</v>
      </c>
      <c r="H99" s="499">
        <v>0.125</v>
      </c>
      <c r="I99" s="275" t="s">
        <v>363</v>
      </c>
      <c r="J99" s="275" t="s">
        <v>363</v>
      </c>
      <c r="K99" s="676" t="s">
        <v>363</v>
      </c>
      <c r="L99" s="504" t="s">
        <v>92</v>
      </c>
      <c r="M99" s="683">
        <v>0</v>
      </c>
      <c r="N99" s="495" t="s">
        <v>363</v>
      </c>
      <c r="O99" s="334">
        <v>0</v>
      </c>
      <c r="P99" s="496" t="s">
        <v>363</v>
      </c>
      <c r="Q99" s="334">
        <v>0</v>
      </c>
      <c r="R99" s="496" t="s">
        <v>363</v>
      </c>
      <c r="S99" s="496">
        <f t="shared" si="1"/>
        <v>0</v>
      </c>
      <c r="T99" s="496" t="s">
        <v>363</v>
      </c>
      <c r="U99" s="89"/>
      <c r="V99" s="513"/>
    </row>
    <row r="100" spans="1:24" ht="38.25">
      <c r="A100" s="284" t="s">
        <v>323</v>
      </c>
      <c r="B100" s="303" t="s">
        <v>389</v>
      </c>
      <c r="C100" s="284">
        <v>2012</v>
      </c>
      <c r="D100" s="284" t="s">
        <v>31</v>
      </c>
      <c r="E100" s="284" t="s">
        <v>338</v>
      </c>
      <c r="F100" s="320" t="s">
        <v>336</v>
      </c>
      <c r="G100" s="321">
        <v>1</v>
      </c>
      <c r="H100" s="499">
        <v>0.125</v>
      </c>
      <c r="I100" s="275">
        <v>1515</v>
      </c>
      <c r="J100" s="275">
        <v>48</v>
      </c>
      <c r="K100" s="275">
        <v>1515</v>
      </c>
      <c r="L100" s="504" t="s">
        <v>92</v>
      </c>
      <c r="M100" s="683">
        <v>0</v>
      </c>
      <c r="N100" s="495" t="s">
        <v>363</v>
      </c>
      <c r="O100" s="334" t="s">
        <v>779</v>
      </c>
      <c r="P100" s="496" t="s">
        <v>634</v>
      </c>
      <c r="Q100" s="334">
        <v>0</v>
      </c>
      <c r="R100" s="496" t="s">
        <v>634</v>
      </c>
      <c r="S100" s="334">
        <v>29656</v>
      </c>
      <c r="T100" s="496" t="s">
        <v>634</v>
      </c>
      <c r="U100" s="89"/>
      <c r="V100" s="513"/>
    </row>
    <row r="101" spans="1:24">
      <c r="A101" s="284" t="s">
        <v>323</v>
      </c>
      <c r="B101" s="284" t="s">
        <v>323</v>
      </c>
      <c r="C101" s="284">
        <v>2012</v>
      </c>
      <c r="D101" s="284" t="s">
        <v>31</v>
      </c>
      <c r="E101" s="284" t="s">
        <v>338</v>
      </c>
      <c r="F101" s="320" t="s">
        <v>586</v>
      </c>
      <c r="G101" s="321">
        <v>3</v>
      </c>
      <c r="H101" s="499">
        <v>0.125</v>
      </c>
      <c r="I101" s="275" t="s">
        <v>363</v>
      </c>
      <c r="J101" s="275" t="s">
        <v>363</v>
      </c>
      <c r="K101" s="676" t="s">
        <v>363</v>
      </c>
      <c r="L101" s="504" t="s">
        <v>92</v>
      </c>
      <c r="M101" s="683">
        <v>0</v>
      </c>
      <c r="N101" s="495" t="s">
        <v>363</v>
      </c>
      <c r="O101" s="334">
        <v>1</v>
      </c>
      <c r="P101" s="496" t="s">
        <v>363</v>
      </c>
      <c r="Q101" s="334">
        <v>0</v>
      </c>
      <c r="R101" s="496" t="s">
        <v>363</v>
      </c>
      <c r="S101" s="496">
        <f>SUM(M101+O101+Q101)</f>
        <v>1</v>
      </c>
      <c r="T101" s="496" t="s">
        <v>363</v>
      </c>
      <c r="U101" s="89"/>
      <c r="V101" s="513"/>
    </row>
    <row r="103" spans="1:24" ht="13.5" customHeight="1">
      <c r="A103" s="508" t="s">
        <v>497</v>
      </c>
      <c r="B103" s="508"/>
      <c r="C103" s="508"/>
      <c r="D103" s="508"/>
      <c r="E103" s="508"/>
      <c r="F103" s="508"/>
    </row>
    <row r="104" spans="1:24" s="586" customFormat="1" ht="13.5" customHeight="1">
      <c r="A104" s="605" t="s">
        <v>778</v>
      </c>
      <c r="B104" s="508"/>
      <c r="C104" s="508"/>
      <c r="D104" s="508"/>
      <c r="E104" s="508"/>
      <c r="F104" s="508"/>
      <c r="M104" s="685"/>
      <c r="V104" s="587"/>
      <c r="W104" s="587"/>
      <c r="X104" s="587"/>
    </row>
    <row r="105" spans="1:24">
      <c r="A105" s="508" t="s">
        <v>780</v>
      </c>
    </row>
  </sheetData>
  <customSheetViews>
    <customSheetView guid="{EA71D772-6BE7-4664-A03C-D59DD59E768D}" scale="75" showPageBreaks="1" fitToPage="1" printArea="1" hiddenColumns="1" view="pageBreakPreview" showRuler="0" topLeftCell="D1">
      <pane ySplit="4" topLeftCell="A102" activePane="bottomLeft" state="frozen"/>
      <selection pane="bottomLeft" activeCell="S201" sqref="S105:S201"/>
      <pageMargins left="0.78749999999999998" right="0.78749999999999998" top="1.0527777777777778" bottom="1.0527777777777778" header="0.78749999999999998" footer="0.78749999999999998"/>
      <pageSetup paperSize="9" scale="25" firstPageNumber="0" orientation="landscape" horizontalDpi="300" verticalDpi="300" r:id="rId1"/>
      <headerFooter alignWithMargins="0">
        <oddHeader>&amp;C&amp;"Times New Roman,Normal"&amp;12&amp;A</oddHeader>
        <oddFooter>&amp;C&amp;"Times New Roman,Normal"&amp;12Page &amp;P</oddFooter>
      </headerFooter>
    </customSheetView>
    <customSheetView guid="{09B376A5-53AD-41A4-8AF6-91B3BC7A6096}" showPageBreaks="1" fitToPage="1" printArea="1" showRuler="0">
      <selection activeCell="R22" sqref="R22"/>
      <pageMargins left="0.78749999999999998" right="0.78749999999999998" top="1.0527777777777778" bottom="1.0527777777777778" header="0.78749999999999998" footer="0.78749999999999998"/>
      <pageSetup paperSize="9" scale="10" firstPageNumber="0" orientation="landscape" horizontalDpi="300" verticalDpi="300" r:id="rId2"/>
      <headerFooter alignWithMargins="0">
        <oddHeader>&amp;C&amp;"Times New Roman,Normal"&amp;12&amp;A</oddHeader>
        <oddFooter>&amp;C&amp;"Times New Roman,Normal"&amp;12Page &amp;P</oddFooter>
      </headerFooter>
    </customSheetView>
    <customSheetView guid="{0093D415-2F83-4C71-B36A-4325920B5894}" scale="75" showPageBreaks="1" fitToPage="1" printArea="1" view="pageBreakPreview" topLeftCell="F163">
      <selection activeCell="K171" sqref="K171"/>
      <pageMargins left="0.78749999999999998" right="0.78749999999999998" top="1.0527777777777778" bottom="1.0527777777777778" header="0.78749999999999998" footer="0.78749999999999998"/>
      <pageSetup paperSize="9" scale="12" firstPageNumber="0" orientation="landscape" horizontalDpi="300" verticalDpi="300" r:id="rId3"/>
      <headerFooter alignWithMargins="0">
        <oddHeader>&amp;C&amp;"Times New Roman,Normal"&amp;12&amp;A</oddHeader>
        <oddFooter>&amp;C&amp;"Times New Roman,Normal"&amp;12Page &amp;P</oddFooter>
      </headerFooter>
    </customSheetView>
    <customSheetView guid="{796CB983-F1BE-45B0-A098-3E16084DEFC1}" fitToPage="1" showRuler="0" topLeftCell="L1">
      <selection activeCell="R22" sqref="R22"/>
      <pageMargins left="0.78749999999999998" right="0.78749999999999998" top="1.0527777777777778" bottom="1.0527777777777778" header="0.78749999999999998" footer="0.78749999999999998"/>
      <pageSetup paperSize="9" scale="10" firstPageNumber="0" orientation="landscape" horizontalDpi="300" verticalDpi="300" r:id="rId4"/>
      <headerFooter alignWithMargins="0">
        <oddHeader>&amp;C&amp;"Times New Roman,Normal"&amp;12&amp;A</oddHeader>
        <oddFooter>&amp;C&amp;"Times New Roman,Normal"&amp;12Page &amp;P</oddFooter>
      </headerFooter>
    </customSheetView>
    <customSheetView guid="{E319B588-5C3B-4A17-8722-7FE0E930A5DD}" scale="75" showPageBreaks="1" fitToPage="1" printArea="1" view="pageBreakPreview" showRuler="0" topLeftCell="D1">
      <pane ySplit="4" topLeftCell="A20" activePane="bottomLeft" state="frozen"/>
      <selection pane="bottomLeft" activeCell="N18" sqref="N18"/>
      <pageMargins left="0.78749999999999998" right="0.78749999999999998" top="1.0527777777777778" bottom="1.0527777777777778" header="0.78749999999999998" footer="0.78749999999999998"/>
      <pageSetup paperSize="9" scale="25" firstPageNumber="0" orientation="landscape" horizontalDpi="300" verticalDpi="300" r:id="rId5"/>
      <headerFooter alignWithMargins="0">
        <oddHeader>&amp;C&amp;"Times New Roman,Normal"&amp;12&amp;A</oddHeader>
        <oddFooter>&amp;C&amp;"Times New Roman,Normal"&amp;12Page &amp;P</oddFooter>
      </headerFooter>
    </customSheetView>
  </customSheetViews>
  <mergeCells count="8">
    <mergeCell ref="M3:R3"/>
    <mergeCell ref="A3:A4"/>
    <mergeCell ref="B3:B4"/>
    <mergeCell ref="C3:C4"/>
    <mergeCell ref="D3:D4"/>
    <mergeCell ref="E3:E4"/>
    <mergeCell ref="F3:F4"/>
    <mergeCell ref="G3:G4"/>
  </mergeCells>
  <phoneticPr fontId="41" type="noConversion"/>
  <pageMargins left="0.78749999999999998" right="0.78749999999999998" top="1.0527777777777778" bottom="1.0527777777777778" header="0.78749999999999998" footer="0.78749999999999998"/>
  <pageSetup paperSize="9" scale="25" firstPageNumber="0" orientation="landscape" horizontalDpi="300" verticalDpi="300" r:id="rId6"/>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N117"/>
  <sheetViews>
    <sheetView showRuler="0" view="pageBreakPreview" topLeftCell="F1" zoomScaleNormal="100" zoomScaleSheetLayoutView="100" workbookViewId="0">
      <selection activeCell="I1" sqref="I1"/>
    </sheetView>
  </sheetViews>
  <sheetFormatPr defaultColWidth="11.5703125" defaultRowHeight="12.75"/>
  <cols>
    <col min="1" max="4" width="11.5703125" style="1" customWidth="1"/>
    <col min="5" max="5" width="29.28515625" style="1" customWidth="1"/>
    <col min="6" max="6" width="11.5703125" style="1" customWidth="1"/>
    <col min="7" max="7" width="23.7109375" style="1" bestFit="1" customWidth="1"/>
    <col min="8" max="8" width="14.42578125" style="74" bestFit="1" customWidth="1"/>
    <col min="9" max="9" width="24" style="59" bestFit="1" customWidth="1"/>
    <col min="10" max="10" width="10.85546875" style="1" customWidth="1"/>
    <col min="11" max="11" width="16.5703125" style="1" customWidth="1"/>
    <col min="12" max="12" width="13.140625" style="1" customWidth="1"/>
    <col min="13" max="13" width="22" style="74" customWidth="1"/>
    <col min="14" max="14" width="16.42578125" style="1" customWidth="1"/>
    <col min="15" max="16384" width="11.5703125" style="1"/>
  </cols>
  <sheetData>
    <row r="1" spans="1:14" ht="15.75" customHeight="1">
      <c r="A1" s="93" t="s">
        <v>163</v>
      </c>
      <c r="B1" s="93"/>
      <c r="C1" s="93"/>
      <c r="D1" s="93"/>
      <c r="E1" s="93"/>
      <c r="F1" s="93"/>
      <c r="G1" s="93"/>
      <c r="H1" s="526"/>
      <c r="I1" s="753"/>
      <c r="J1" s="93"/>
      <c r="K1" s="93"/>
      <c r="L1" s="109" t="s">
        <v>1</v>
      </c>
      <c r="M1" s="520" t="s">
        <v>12</v>
      </c>
    </row>
    <row r="2" spans="1:14" ht="15.75" customHeight="1">
      <c r="A2" s="95"/>
      <c r="B2" s="95"/>
      <c r="C2" s="95"/>
      <c r="D2" s="95"/>
      <c r="E2" s="95"/>
      <c r="F2" s="95"/>
      <c r="G2" s="95"/>
      <c r="H2" s="527"/>
      <c r="I2" s="525"/>
      <c r="J2" s="95"/>
      <c r="K2" s="95"/>
      <c r="L2" s="109" t="s">
        <v>2</v>
      </c>
      <c r="M2" s="521">
        <v>2012</v>
      </c>
      <c r="N2" s="89"/>
    </row>
    <row r="3" spans="1:14" ht="12.95" customHeight="1">
      <c r="A3" s="724" t="s">
        <v>3</v>
      </c>
      <c r="B3" s="724" t="s">
        <v>149</v>
      </c>
      <c r="C3" s="724" t="s">
        <v>164</v>
      </c>
      <c r="D3" s="724" t="s">
        <v>117</v>
      </c>
      <c r="E3" s="724" t="s">
        <v>16</v>
      </c>
      <c r="F3" s="724" t="s">
        <v>78</v>
      </c>
      <c r="G3" s="724" t="s">
        <v>150</v>
      </c>
      <c r="H3" s="724" t="s">
        <v>151</v>
      </c>
      <c r="I3" s="725" t="s">
        <v>165</v>
      </c>
      <c r="J3" s="723" t="s">
        <v>166</v>
      </c>
      <c r="K3" s="723"/>
      <c r="L3" s="723"/>
      <c r="M3" s="723"/>
      <c r="N3" s="110"/>
    </row>
    <row r="4" spans="1:14" ht="63.75">
      <c r="A4" s="724"/>
      <c r="B4" s="724"/>
      <c r="C4" s="724"/>
      <c r="D4" s="724"/>
      <c r="E4" s="724"/>
      <c r="F4" s="724"/>
      <c r="G4" s="724"/>
      <c r="H4" s="724"/>
      <c r="I4" s="725"/>
      <c r="J4" s="103" t="s">
        <v>154</v>
      </c>
      <c r="K4" s="105" t="s">
        <v>156</v>
      </c>
      <c r="L4" s="104" t="s">
        <v>158</v>
      </c>
      <c r="M4" s="105" t="s">
        <v>167</v>
      </c>
      <c r="N4" s="89"/>
    </row>
    <row r="5" spans="1:14" ht="12.75" customHeight="1">
      <c r="A5" s="522" t="s">
        <v>323</v>
      </c>
      <c r="B5" s="522" t="s">
        <v>323</v>
      </c>
      <c r="C5" s="522" t="s">
        <v>110</v>
      </c>
      <c r="D5" s="522">
        <v>2012</v>
      </c>
      <c r="E5" s="522" t="s">
        <v>31</v>
      </c>
      <c r="F5" s="522" t="s">
        <v>338</v>
      </c>
      <c r="G5" s="523" t="s">
        <v>503</v>
      </c>
      <c r="H5" s="528">
        <v>2</v>
      </c>
      <c r="I5" s="524" t="s">
        <v>378</v>
      </c>
      <c r="J5" s="429">
        <v>0</v>
      </c>
      <c r="K5" s="334">
        <v>21</v>
      </c>
      <c r="L5" s="334">
        <v>0</v>
      </c>
      <c r="M5" s="528">
        <f t="shared" ref="M5:M46" si="0">J5+K5+L5</f>
        <v>21</v>
      </c>
    </row>
    <row r="6" spans="1:14" ht="12.75" customHeight="1">
      <c r="A6" s="522" t="s">
        <v>323</v>
      </c>
      <c r="B6" s="522" t="s">
        <v>323</v>
      </c>
      <c r="C6" s="522" t="s">
        <v>110</v>
      </c>
      <c r="D6" s="522">
        <v>2012</v>
      </c>
      <c r="E6" s="522" t="s">
        <v>31</v>
      </c>
      <c r="F6" s="522" t="s">
        <v>338</v>
      </c>
      <c r="G6" s="523" t="s">
        <v>176</v>
      </c>
      <c r="H6" s="528">
        <v>2</v>
      </c>
      <c r="I6" s="524" t="s">
        <v>603</v>
      </c>
      <c r="J6" s="429">
        <v>0</v>
      </c>
      <c r="K6" s="334">
        <v>2310</v>
      </c>
      <c r="L6" s="334">
        <v>600</v>
      </c>
      <c r="M6" s="528">
        <f t="shared" si="0"/>
        <v>2910</v>
      </c>
    </row>
    <row r="7" spans="1:14" ht="12.75" customHeight="1">
      <c r="A7" s="522" t="s">
        <v>323</v>
      </c>
      <c r="B7" s="522" t="s">
        <v>323</v>
      </c>
      <c r="C7" s="522" t="s">
        <v>110</v>
      </c>
      <c r="D7" s="522">
        <v>2012</v>
      </c>
      <c r="E7" s="522" t="s">
        <v>31</v>
      </c>
      <c r="F7" s="522" t="s">
        <v>338</v>
      </c>
      <c r="G7" s="523" t="s">
        <v>580</v>
      </c>
      <c r="H7" s="528">
        <v>3</v>
      </c>
      <c r="I7" s="524" t="s">
        <v>603</v>
      </c>
      <c r="J7" s="429">
        <v>0</v>
      </c>
      <c r="K7" s="334">
        <v>2</v>
      </c>
      <c r="L7" s="334">
        <v>0</v>
      </c>
      <c r="M7" s="528">
        <f t="shared" si="0"/>
        <v>2</v>
      </c>
    </row>
    <row r="8" spans="1:14" ht="12.75" customHeight="1">
      <c r="A8" s="522" t="s">
        <v>323</v>
      </c>
      <c r="B8" s="522" t="s">
        <v>323</v>
      </c>
      <c r="C8" s="522" t="s">
        <v>110</v>
      </c>
      <c r="D8" s="522">
        <v>2012</v>
      </c>
      <c r="E8" s="522" t="s">
        <v>31</v>
      </c>
      <c r="F8" s="522" t="s">
        <v>338</v>
      </c>
      <c r="G8" s="523" t="s">
        <v>508</v>
      </c>
      <c r="H8" s="528">
        <v>1</v>
      </c>
      <c r="I8" s="524" t="s">
        <v>603</v>
      </c>
      <c r="J8" s="429">
        <v>0</v>
      </c>
      <c r="K8" s="334">
        <v>1</v>
      </c>
      <c r="L8" s="334">
        <v>0</v>
      </c>
      <c r="M8" s="528">
        <f t="shared" si="0"/>
        <v>1</v>
      </c>
    </row>
    <row r="9" spans="1:14" ht="12.75" customHeight="1">
      <c r="A9" s="522" t="s">
        <v>323</v>
      </c>
      <c r="B9" s="522" t="s">
        <v>323</v>
      </c>
      <c r="C9" s="522" t="s">
        <v>110</v>
      </c>
      <c r="D9" s="522">
        <v>2012</v>
      </c>
      <c r="E9" s="522" t="s">
        <v>31</v>
      </c>
      <c r="F9" s="522" t="s">
        <v>338</v>
      </c>
      <c r="G9" s="523" t="s">
        <v>574</v>
      </c>
      <c r="H9" s="528">
        <v>2</v>
      </c>
      <c r="I9" s="524" t="s">
        <v>603</v>
      </c>
      <c r="J9" s="429">
        <v>0</v>
      </c>
      <c r="K9" s="334">
        <v>400</v>
      </c>
      <c r="L9" s="334">
        <v>0</v>
      </c>
      <c r="M9" s="528">
        <f t="shared" si="0"/>
        <v>400</v>
      </c>
    </row>
    <row r="10" spans="1:14" ht="12.75" customHeight="1">
      <c r="A10" s="522" t="s">
        <v>323</v>
      </c>
      <c r="B10" s="522" t="s">
        <v>323</v>
      </c>
      <c r="C10" s="522" t="s">
        <v>110</v>
      </c>
      <c r="D10" s="522">
        <v>2012</v>
      </c>
      <c r="E10" s="522" t="s">
        <v>31</v>
      </c>
      <c r="F10" s="522" t="s">
        <v>338</v>
      </c>
      <c r="G10" s="523" t="s">
        <v>512</v>
      </c>
      <c r="H10" s="528">
        <v>2</v>
      </c>
      <c r="I10" s="524" t="s">
        <v>603</v>
      </c>
      <c r="J10" s="429">
        <v>0</v>
      </c>
      <c r="K10" s="334">
        <v>3</v>
      </c>
      <c r="L10" s="334">
        <v>6</v>
      </c>
      <c r="M10" s="528">
        <f t="shared" si="0"/>
        <v>9</v>
      </c>
    </row>
    <row r="11" spans="1:14" ht="12.75" customHeight="1">
      <c r="A11" s="522" t="s">
        <v>323</v>
      </c>
      <c r="B11" s="522" t="s">
        <v>323</v>
      </c>
      <c r="C11" s="522" t="s">
        <v>110</v>
      </c>
      <c r="D11" s="522">
        <v>2012</v>
      </c>
      <c r="E11" s="522" t="s">
        <v>31</v>
      </c>
      <c r="F11" s="522" t="s">
        <v>338</v>
      </c>
      <c r="G11" s="523" t="s">
        <v>176</v>
      </c>
      <c r="H11" s="528">
        <v>2</v>
      </c>
      <c r="I11" s="666" t="s">
        <v>812</v>
      </c>
      <c r="J11" s="429">
        <v>0</v>
      </c>
      <c r="K11" s="334">
        <v>374</v>
      </c>
      <c r="L11" s="334">
        <v>0</v>
      </c>
      <c r="M11" s="528">
        <f t="shared" si="0"/>
        <v>374</v>
      </c>
    </row>
    <row r="12" spans="1:14" ht="12.75" customHeight="1">
      <c r="A12" s="522" t="s">
        <v>323</v>
      </c>
      <c r="B12" s="522" t="s">
        <v>323</v>
      </c>
      <c r="C12" s="522" t="s">
        <v>110</v>
      </c>
      <c r="D12" s="522">
        <v>2012</v>
      </c>
      <c r="E12" s="522" t="s">
        <v>31</v>
      </c>
      <c r="F12" s="522" t="s">
        <v>338</v>
      </c>
      <c r="G12" s="523" t="s">
        <v>410</v>
      </c>
      <c r="H12" s="528">
        <v>2</v>
      </c>
      <c r="I12" s="666" t="s">
        <v>812</v>
      </c>
      <c r="J12" s="429">
        <v>0</v>
      </c>
      <c r="K12" s="334">
        <v>216</v>
      </c>
      <c r="L12" s="334">
        <v>0</v>
      </c>
      <c r="M12" s="528">
        <f t="shared" si="0"/>
        <v>216</v>
      </c>
    </row>
    <row r="13" spans="1:14" ht="12.75" customHeight="1">
      <c r="A13" s="522" t="s">
        <v>323</v>
      </c>
      <c r="B13" s="522" t="s">
        <v>323</v>
      </c>
      <c r="C13" s="522" t="s">
        <v>110</v>
      </c>
      <c r="D13" s="522">
        <v>2012</v>
      </c>
      <c r="E13" s="522" t="s">
        <v>31</v>
      </c>
      <c r="F13" s="522" t="s">
        <v>338</v>
      </c>
      <c r="G13" s="523" t="s">
        <v>515</v>
      </c>
      <c r="H13" s="528">
        <v>2</v>
      </c>
      <c r="I13" s="666" t="s">
        <v>812</v>
      </c>
      <c r="J13" s="429">
        <v>0</v>
      </c>
      <c r="K13" s="334">
        <v>3</v>
      </c>
      <c r="L13" s="334">
        <v>0</v>
      </c>
      <c r="M13" s="528">
        <f t="shared" si="0"/>
        <v>3</v>
      </c>
    </row>
    <row r="14" spans="1:14" ht="12.75" customHeight="1">
      <c r="A14" s="522" t="s">
        <v>323</v>
      </c>
      <c r="B14" s="522" t="s">
        <v>323</v>
      </c>
      <c r="C14" s="522" t="s">
        <v>110</v>
      </c>
      <c r="D14" s="522">
        <v>2012</v>
      </c>
      <c r="E14" s="522" t="s">
        <v>31</v>
      </c>
      <c r="F14" s="522" t="s">
        <v>338</v>
      </c>
      <c r="G14" s="523" t="s">
        <v>176</v>
      </c>
      <c r="H14" s="528">
        <v>3</v>
      </c>
      <c r="I14" s="666" t="s">
        <v>811</v>
      </c>
      <c r="J14" s="429">
        <v>0</v>
      </c>
      <c r="K14" s="334">
        <v>65</v>
      </c>
      <c r="L14" s="334">
        <v>0</v>
      </c>
      <c r="M14" s="528">
        <f t="shared" si="0"/>
        <v>65</v>
      </c>
    </row>
    <row r="15" spans="1:14" ht="12.75" customHeight="1">
      <c r="A15" s="522" t="s">
        <v>323</v>
      </c>
      <c r="B15" s="522" t="s">
        <v>323</v>
      </c>
      <c r="C15" s="522" t="s">
        <v>110</v>
      </c>
      <c r="D15" s="522">
        <v>2012</v>
      </c>
      <c r="E15" s="522" t="s">
        <v>31</v>
      </c>
      <c r="F15" s="522" t="s">
        <v>338</v>
      </c>
      <c r="G15" s="523" t="s">
        <v>577</v>
      </c>
      <c r="H15" s="528">
        <v>3</v>
      </c>
      <c r="I15" s="666" t="s">
        <v>811</v>
      </c>
      <c r="J15" s="429">
        <v>0</v>
      </c>
      <c r="K15" s="334">
        <v>1</v>
      </c>
      <c r="L15" s="334">
        <v>0</v>
      </c>
      <c r="M15" s="528">
        <f t="shared" si="0"/>
        <v>1</v>
      </c>
    </row>
    <row r="16" spans="1:14" ht="12.75" customHeight="1">
      <c r="A16" s="522" t="s">
        <v>323</v>
      </c>
      <c r="B16" s="522" t="s">
        <v>323</v>
      </c>
      <c r="C16" s="522" t="s">
        <v>110</v>
      </c>
      <c r="D16" s="522">
        <v>2012</v>
      </c>
      <c r="E16" s="522" t="s">
        <v>31</v>
      </c>
      <c r="F16" s="522" t="s">
        <v>338</v>
      </c>
      <c r="G16" s="523" t="s">
        <v>503</v>
      </c>
      <c r="H16" s="528">
        <v>2</v>
      </c>
      <c r="I16" s="666" t="s">
        <v>811</v>
      </c>
      <c r="J16" s="429">
        <v>0</v>
      </c>
      <c r="K16" s="334">
        <v>5</v>
      </c>
      <c r="L16" s="334">
        <v>0</v>
      </c>
      <c r="M16" s="528">
        <f t="shared" si="0"/>
        <v>5</v>
      </c>
    </row>
    <row r="17" spans="1:13" ht="12.75" customHeight="1">
      <c r="A17" s="522" t="s">
        <v>323</v>
      </c>
      <c r="B17" s="522" t="s">
        <v>323</v>
      </c>
      <c r="C17" s="522" t="s">
        <v>110</v>
      </c>
      <c r="D17" s="522">
        <v>2012</v>
      </c>
      <c r="E17" s="522" t="s">
        <v>31</v>
      </c>
      <c r="F17" s="522" t="s">
        <v>338</v>
      </c>
      <c r="G17" s="523" t="s">
        <v>504</v>
      </c>
      <c r="H17" s="528">
        <v>2</v>
      </c>
      <c r="I17" s="666" t="s">
        <v>811</v>
      </c>
      <c r="J17" s="429">
        <v>0</v>
      </c>
      <c r="K17" s="334">
        <v>1</v>
      </c>
      <c r="L17" s="334">
        <v>0</v>
      </c>
      <c r="M17" s="528">
        <f t="shared" si="0"/>
        <v>1</v>
      </c>
    </row>
    <row r="18" spans="1:13" ht="12.75" customHeight="1">
      <c r="A18" s="522" t="s">
        <v>323</v>
      </c>
      <c r="B18" s="522" t="s">
        <v>323</v>
      </c>
      <c r="C18" s="522" t="s">
        <v>110</v>
      </c>
      <c r="D18" s="522">
        <v>2012</v>
      </c>
      <c r="E18" s="522" t="s">
        <v>31</v>
      </c>
      <c r="F18" s="522" t="s">
        <v>338</v>
      </c>
      <c r="G18" s="522" t="s">
        <v>573</v>
      </c>
      <c r="H18" s="528">
        <v>2</v>
      </c>
      <c r="I18" s="666" t="s">
        <v>811</v>
      </c>
      <c r="J18" s="429">
        <v>0</v>
      </c>
      <c r="K18" s="334">
        <v>6</v>
      </c>
      <c r="L18" s="334">
        <v>0</v>
      </c>
      <c r="M18" s="528">
        <f t="shared" si="0"/>
        <v>6</v>
      </c>
    </row>
    <row r="19" spans="1:13" ht="12.75" customHeight="1">
      <c r="A19" s="522" t="s">
        <v>323</v>
      </c>
      <c r="B19" s="522" t="s">
        <v>323</v>
      </c>
      <c r="C19" s="522" t="s">
        <v>110</v>
      </c>
      <c r="D19" s="522">
        <v>2012</v>
      </c>
      <c r="E19" s="522" t="s">
        <v>31</v>
      </c>
      <c r="F19" s="522" t="s">
        <v>338</v>
      </c>
      <c r="G19" s="523" t="s">
        <v>408</v>
      </c>
      <c r="H19" s="528">
        <v>1</v>
      </c>
      <c r="I19" s="666" t="s">
        <v>811</v>
      </c>
      <c r="J19" s="429">
        <v>0</v>
      </c>
      <c r="K19" s="334">
        <v>11</v>
      </c>
      <c r="L19" s="334">
        <v>0</v>
      </c>
      <c r="M19" s="528">
        <f t="shared" si="0"/>
        <v>11</v>
      </c>
    </row>
    <row r="20" spans="1:13" ht="12.75" customHeight="1">
      <c r="A20" s="522" t="s">
        <v>323</v>
      </c>
      <c r="B20" s="522" t="s">
        <v>323</v>
      </c>
      <c r="C20" s="522" t="s">
        <v>110</v>
      </c>
      <c r="D20" s="522">
        <v>2012</v>
      </c>
      <c r="E20" s="522" t="s">
        <v>31</v>
      </c>
      <c r="F20" s="522" t="s">
        <v>338</v>
      </c>
      <c r="G20" s="523" t="s">
        <v>409</v>
      </c>
      <c r="H20" s="528">
        <v>1</v>
      </c>
      <c r="I20" s="666" t="s">
        <v>811</v>
      </c>
      <c r="J20" s="429">
        <v>0</v>
      </c>
      <c r="K20" s="334">
        <v>217</v>
      </c>
      <c r="L20" s="334">
        <v>0</v>
      </c>
      <c r="M20" s="528">
        <f t="shared" si="0"/>
        <v>217</v>
      </c>
    </row>
    <row r="21" spans="1:13" ht="12.75" customHeight="1">
      <c r="A21" s="522" t="s">
        <v>323</v>
      </c>
      <c r="B21" s="522" t="s">
        <v>323</v>
      </c>
      <c r="C21" s="522" t="s">
        <v>110</v>
      </c>
      <c r="D21" s="522">
        <v>2012</v>
      </c>
      <c r="E21" s="522" t="s">
        <v>31</v>
      </c>
      <c r="F21" s="522" t="s">
        <v>338</v>
      </c>
      <c r="G21" s="523" t="s">
        <v>410</v>
      </c>
      <c r="H21" s="528">
        <v>2</v>
      </c>
      <c r="I21" s="666" t="s">
        <v>811</v>
      </c>
      <c r="J21" s="429">
        <v>0</v>
      </c>
      <c r="K21" s="334">
        <v>2</v>
      </c>
      <c r="L21" s="334">
        <v>0</v>
      </c>
      <c r="M21" s="528">
        <f t="shared" si="0"/>
        <v>2</v>
      </c>
    </row>
    <row r="22" spans="1:13" ht="12.75" customHeight="1">
      <c r="A22" s="522" t="s">
        <v>323</v>
      </c>
      <c r="B22" s="522" t="s">
        <v>323</v>
      </c>
      <c r="C22" s="522" t="s">
        <v>110</v>
      </c>
      <c r="D22" s="522">
        <v>2012</v>
      </c>
      <c r="E22" s="522" t="s">
        <v>31</v>
      </c>
      <c r="F22" s="522" t="s">
        <v>338</v>
      </c>
      <c r="G22" s="523" t="s">
        <v>580</v>
      </c>
      <c r="H22" s="528">
        <v>3</v>
      </c>
      <c r="I22" s="666" t="s">
        <v>811</v>
      </c>
      <c r="J22" s="429">
        <v>0</v>
      </c>
      <c r="K22" s="334">
        <v>98</v>
      </c>
      <c r="L22" s="334">
        <v>0</v>
      </c>
      <c r="M22" s="528">
        <f t="shared" si="0"/>
        <v>98</v>
      </c>
    </row>
    <row r="23" spans="1:13" ht="12.75" customHeight="1">
      <c r="A23" s="522" t="s">
        <v>323</v>
      </c>
      <c r="B23" s="522" t="s">
        <v>323</v>
      </c>
      <c r="C23" s="522" t="s">
        <v>110</v>
      </c>
      <c r="D23" s="522">
        <v>2012</v>
      </c>
      <c r="E23" s="522" t="s">
        <v>31</v>
      </c>
      <c r="F23" s="522" t="s">
        <v>338</v>
      </c>
      <c r="G23" s="523" t="s">
        <v>581</v>
      </c>
      <c r="H23" s="528">
        <v>3</v>
      </c>
      <c r="I23" s="666" t="s">
        <v>811</v>
      </c>
      <c r="J23" s="429">
        <v>0</v>
      </c>
      <c r="K23" s="334">
        <v>2</v>
      </c>
      <c r="L23" s="334">
        <v>0</v>
      </c>
      <c r="M23" s="528">
        <f t="shared" si="0"/>
        <v>2</v>
      </c>
    </row>
    <row r="24" spans="1:13" ht="12.75" customHeight="1">
      <c r="A24" s="522" t="s">
        <v>323</v>
      </c>
      <c r="B24" s="522" t="s">
        <v>323</v>
      </c>
      <c r="C24" s="522" t="s">
        <v>110</v>
      </c>
      <c r="D24" s="522">
        <v>2012</v>
      </c>
      <c r="E24" s="522" t="s">
        <v>31</v>
      </c>
      <c r="F24" s="522" t="s">
        <v>338</v>
      </c>
      <c r="G24" s="523" t="s">
        <v>506</v>
      </c>
      <c r="H24" s="528">
        <v>2</v>
      </c>
      <c r="I24" s="666" t="s">
        <v>811</v>
      </c>
      <c r="J24" s="429">
        <v>0</v>
      </c>
      <c r="K24" s="334">
        <v>64</v>
      </c>
      <c r="L24" s="334">
        <v>0</v>
      </c>
      <c r="M24" s="528">
        <f t="shared" si="0"/>
        <v>64</v>
      </c>
    </row>
    <row r="25" spans="1:13" ht="12.75" customHeight="1">
      <c r="A25" s="522" t="s">
        <v>323</v>
      </c>
      <c r="B25" s="522" t="s">
        <v>323</v>
      </c>
      <c r="C25" s="522" t="s">
        <v>110</v>
      </c>
      <c r="D25" s="522">
        <v>2012</v>
      </c>
      <c r="E25" s="522" t="s">
        <v>31</v>
      </c>
      <c r="F25" s="522" t="s">
        <v>338</v>
      </c>
      <c r="G25" s="523" t="s">
        <v>413</v>
      </c>
      <c r="H25" s="528">
        <v>1</v>
      </c>
      <c r="I25" s="666" t="s">
        <v>811</v>
      </c>
      <c r="J25" s="429">
        <v>0</v>
      </c>
      <c r="K25" s="334">
        <v>1</v>
      </c>
      <c r="L25" s="334">
        <v>0</v>
      </c>
      <c r="M25" s="528">
        <f t="shared" si="0"/>
        <v>1</v>
      </c>
    </row>
    <row r="26" spans="1:13" ht="12.75" customHeight="1">
      <c r="A26" s="522" t="s">
        <v>323</v>
      </c>
      <c r="B26" s="522" t="s">
        <v>323</v>
      </c>
      <c r="C26" s="522" t="s">
        <v>110</v>
      </c>
      <c r="D26" s="522">
        <v>2012</v>
      </c>
      <c r="E26" s="522" t="s">
        <v>31</v>
      </c>
      <c r="F26" s="522" t="s">
        <v>338</v>
      </c>
      <c r="G26" s="523" t="s">
        <v>509</v>
      </c>
      <c r="H26" s="528">
        <v>2</v>
      </c>
      <c r="I26" s="666" t="s">
        <v>811</v>
      </c>
      <c r="J26" s="429">
        <v>0</v>
      </c>
      <c r="K26" s="334">
        <v>3</v>
      </c>
      <c r="L26" s="334">
        <v>0</v>
      </c>
      <c r="M26" s="528">
        <f t="shared" si="0"/>
        <v>3</v>
      </c>
    </row>
    <row r="27" spans="1:13" ht="12.75" customHeight="1">
      <c r="A27" s="522" t="s">
        <v>323</v>
      </c>
      <c r="B27" s="522" t="s">
        <v>323</v>
      </c>
      <c r="C27" s="522" t="s">
        <v>110</v>
      </c>
      <c r="D27" s="522">
        <v>2012</v>
      </c>
      <c r="E27" s="522" t="s">
        <v>31</v>
      </c>
      <c r="F27" s="522" t="s">
        <v>338</v>
      </c>
      <c r="G27" s="523" t="s">
        <v>515</v>
      </c>
      <c r="H27" s="528">
        <v>2</v>
      </c>
      <c r="I27" s="666" t="s">
        <v>811</v>
      </c>
      <c r="J27" s="429">
        <v>0</v>
      </c>
      <c r="K27" s="334">
        <v>23</v>
      </c>
      <c r="L27" s="334">
        <v>0</v>
      </c>
      <c r="M27" s="528">
        <f t="shared" si="0"/>
        <v>23</v>
      </c>
    </row>
    <row r="28" spans="1:13" ht="12.75" customHeight="1">
      <c r="A28" s="522" t="s">
        <v>323</v>
      </c>
      <c r="B28" s="522" t="s">
        <v>323</v>
      </c>
      <c r="C28" s="522" t="s">
        <v>110</v>
      </c>
      <c r="D28" s="522">
        <v>2012</v>
      </c>
      <c r="E28" s="522" t="s">
        <v>31</v>
      </c>
      <c r="F28" s="522" t="s">
        <v>338</v>
      </c>
      <c r="G28" s="523" t="s">
        <v>574</v>
      </c>
      <c r="H28" s="528">
        <v>2</v>
      </c>
      <c r="I28" s="666" t="s">
        <v>811</v>
      </c>
      <c r="J28" s="429">
        <v>0</v>
      </c>
      <c r="K28" s="334">
        <v>11</v>
      </c>
      <c r="L28" s="334">
        <v>0</v>
      </c>
      <c r="M28" s="528">
        <f t="shared" si="0"/>
        <v>11</v>
      </c>
    </row>
    <row r="29" spans="1:13" ht="12.75" customHeight="1">
      <c r="A29" s="522" t="s">
        <v>323</v>
      </c>
      <c r="B29" s="522" t="s">
        <v>323</v>
      </c>
      <c r="C29" s="522" t="s">
        <v>110</v>
      </c>
      <c r="D29" s="522">
        <v>2012</v>
      </c>
      <c r="E29" s="522" t="s">
        <v>31</v>
      </c>
      <c r="F29" s="522" t="s">
        <v>338</v>
      </c>
      <c r="G29" s="523" t="s">
        <v>512</v>
      </c>
      <c r="H29" s="528">
        <v>2</v>
      </c>
      <c r="I29" s="666" t="s">
        <v>811</v>
      </c>
      <c r="J29" s="429">
        <v>0</v>
      </c>
      <c r="K29" s="334">
        <v>52</v>
      </c>
      <c r="L29" s="334">
        <v>0</v>
      </c>
      <c r="M29" s="528">
        <f t="shared" si="0"/>
        <v>52</v>
      </c>
    </row>
    <row r="30" spans="1:13" ht="12.75" customHeight="1">
      <c r="A30" s="522" t="s">
        <v>323</v>
      </c>
      <c r="B30" s="522" t="s">
        <v>323</v>
      </c>
      <c r="C30" s="522" t="s">
        <v>110</v>
      </c>
      <c r="D30" s="522">
        <v>2012</v>
      </c>
      <c r="E30" s="522" t="s">
        <v>31</v>
      </c>
      <c r="F30" s="522" t="s">
        <v>338</v>
      </c>
      <c r="G30" s="523" t="s">
        <v>584</v>
      </c>
      <c r="H30" s="528">
        <v>3</v>
      </c>
      <c r="I30" s="667" t="s">
        <v>811</v>
      </c>
      <c r="J30" s="429">
        <v>0</v>
      </c>
      <c r="K30" s="334">
        <v>6</v>
      </c>
      <c r="L30" s="334">
        <v>0</v>
      </c>
      <c r="M30" s="528">
        <f t="shared" si="0"/>
        <v>6</v>
      </c>
    </row>
    <row r="31" spans="1:13" ht="12.75" customHeight="1">
      <c r="A31" s="522" t="s">
        <v>323</v>
      </c>
      <c r="B31" s="522" t="s">
        <v>323</v>
      </c>
      <c r="C31" s="522" t="s">
        <v>110</v>
      </c>
      <c r="D31" s="522">
        <v>2012</v>
      </c>
      <c r="E31" s="522" t="s">
        <v>31</v>
      </c>
      <c r="F31" s="522" t="s">
        <v>338</v>
      </c>
      <c r="G31" s="523" t="s">
        <v>586</v>
      </c>
      <c r="H31" s="528">
        <v>3</v>
      </c>
      <c r="I31" s="667" t="s">
        <v>811</v>
      </c>
      <c r="J31" s="429">
        <v>0</v>
      </c>
      <c r="K31" s="334">
        <v>1</v>
      </c>
      <c r="L31" s="334">
        <v>0</v>
      </c>
      <c r="M31" s="528">
        <f t="shared" si="0"/>
        <v>1</v>
      </c>
    </row>
    <row r="32" spans="1:13" ht="12.75" customHeight="1">
      <c r="A32" s="522" t="s">
        <v>323</v>
      </c>
      <c r="B32" s="522" t="s">
        <v>323</v>
      </c>
      <c r="C32" s="522" t="s">
        <v>110</v>
      </c>
      <c r="D32" s="522">
        <v>2012</v>
      </c>
      <c r="E32" s="522" t="s">
        <v>31</v>
      </c>
      <c r="F32" s="522" t="s">
        <v>338</v>
      </c>
      <c r="G32" s="523" t="s">
        <v>176</v>
      </c>
      <c r="H32" s="528">
        <v>2</v>
      </c>
      <c r="I32" s="666" t="s">
        <v>598</v>
      </c>
      <c r="J32" s="429">
        <v>0</v>
      </c>
      <c r="K32" s="334">
        <v>205</v>
      </c>
      <c r="L32" s="334">
        <v>0</v>
      </c>
      <c r="M32" s="528">
        <f t="shared" si="0"/>
        <v>205</v>
      </c>
    </row>
    <row r="33" spans="1:13" ht="12.75" customHeight="1">
      <c r="A33" s="522" t="s">
        <v>323</v>
      </c>
      <c r="B33" s="522" t="s">
        <v>323</v>
      </c>
      <c r="C33" s="522" t="s">
        <v>110</v>
      </c>
      <c r="D33" s="522">
        <v>2012</v>
      </c>
      <c r="E33" s="522" t="s">
        <v>31</v>
      </c>
      <c r="F33" s="522" t="s">
        <v>338</v>
      </c>
      <c r="G33" s="523" t="s">
        <v>406</v>
      </c>
      <c r="H33" s="528">
        <v>2</v>
      </c>
      <c r="I33" s="666" t="s">
        <v>598</v>
      </c>
      <c r="J33" s="429">
        <v>0</v>
      </c>
      <c r="K33" s="334">
        <v>424</v>
      </c>
      <c r="L33" s="334">
        <v>0</v>
      </c>
      <c r="M33" s="528">
        <f t="shared" si="0"/>
        <v>424</v>
      </c>
    </row>
    <row r="34" spans="1:13" ht="12.75" customHeight="1">
      <c r="A34" s="522" t="s">
        <v>323</v>
      </c>
      <c r="B34" s="522" t="s">
        <v>323</v>
      </c>
      <c r="C34" s="522" t="s">
        <v>110</v>
      </c>
      <c r="D34" s="522">
        <v>2012</v>
      </c>
      <c r="E34" s="522" t="s">
        <v>31</v>
      </c>
      <c r="F34" s="522" t="s">
        <v>338</v>
      </c>
      <c r="G34" s="523" t="s">
        <v>509</v>
      </c>
      <c r="H34" s="528">
        <v>2</v>
      </c>
      <c r="I34" s="666" t="s">
        <v>598</v>
      </c>
      <c r="J34" s="429">
        <v>0</v>
      </c>
      <c r="K34" s="334">
        <v>368</v>
      </c>
      <c r="L34" s="334">
        <v>0</v>
      </c>
      <c r="M34" s="528">
        <f t="shared" si="0"/>
        <v>368</v>
      </c>
    </row>
    <row r="35" spans="1:13" ht="12.75" customHeight="1">
      <c r="A35" s="522" t="s">
        <v>323</v>
      </c>
      <c r="B35" s="522" t="s">
        <v>323</v>
      </c>
      <c r="C35" s="522" t="s">
        <v>110</v>
      </c>
      <c r="D35" s="522">
        <v>2012</v>
      </c>
      <c r="E35" s="522" t="s">
        <v>31</v>
      </c>
      <c r="F35" s="522" t="s">
        <v>338</v>
      </c>
      <c r="G35" s="523" t="s">
        <v>512</v>
      </c>
      <c r="H35" s="528">
        <v>2</v>
      </c>
      <c r="I35" s="666" t="s">
        <v>598</v>
      </c>
      <c r="J35" s="429">
        <v>0</v>
      </c>
      <c r="K35" s="334">
        <v>128</v>
      </c>
      <c r="L35" s="334">
        <v>0</v>
      </c>
      <c r="M35" s="528">
        <f t="shared" si="0"/>
        <v>128</v>
      </c>
    </row>
    <row r="36" spans="1:13" ht="12.75" customHeight="1">
      <c r="A36" s="522" t="s">
        <v>323</v>
      </c>
      <c r="B36" s="522" t="s">
        <v>323</v>
      </c>
      <c r="C36" s="522" t="s">
        <v>110</v>
      </c>
      <c r="D36" s="522">
        <v>2012</v>
      </c>
      <c r="E36" s="522" t="s">
        <v>31</v>
      </c>
      <c r="F36" s="522" t="s">
        <v>338</v>
      </c>
      <c r="G36" s="523" t="s">
        <v>419</v>
      </c>
      <c r="H36" s="528">
        <v>1</v>
      </c>
      <c r="I36" s="524" t="s">
        <v>99</v>
      </c>
      <c r="J36" s="429">
        <v>0</v>
      </c>
      <c r="K36" s="334">
        <v>9</v>
      </c>
      <c r="L36" s="334">
        <v>0</v>
      </c>
      <c r="M36" s="528">
        <f t="shared" si="0"/>
        <v>9</v>
      </c>
    </row>
    <row r="37" spans="1:13" ht="12.75" customHeight="1">
      <c r="A37" s="522" t="s">
        <v>323</v>
      </c>
      <c r="B37" s="522" t="s">
        <v>323</v>
      </c>
      <c r="C37" s="522" t="s">
        <v>110</v>
      </c>
      <c r="D37" s="522">
        <v>2012</v>
      </c>
      <c r="E37" s="522" t="s">
        <v>31</v>
      </c>
      <c r="F37" s="522" t="s">
        <v>338</v>
      </c>
      <c r="G37" s="523" t="s">
        <v>406</v>
      </c>
      <c r="H37" s="528">
        <v>2</v>
      </c>
      <c r="I37" s="524" t="s">
        <v>99</v>
      </c>
      <c r="J37" s="429">
        <v>0</v>
      </c>
      <c r="K37" s="334">
        <v>99</v>
      </c>
      <c r="L37" s="334">
        <v>0</v>
      </c>
      <c r="M37" s="528">
        <f t="shared" si="0"/>
        <v>99</v>
      </c>
    </row>
    <row r="38" spans="1:13" ht="12.75" customHeight="1">
      <c r="A38" s="522" t="s">
        <v>323</v>
      </c>
      <c r="B38" s="522" t="s">
        <v>323</v>
      </c>
      <c r="C38" s="522" t="s">
        <v>110</v>
      </c>
      <c r="D38" s="522">
        <v>2012</v>
      </c>
      <c r="E38" s="522" t="s">
        <v>31</v>
      </c>
      <c r="F38" s="522" t="s">
        <v>338</v>
      </c>
      <c r="G38" s="523" t="s">
        <v>425</v>
      </c>
      <c r="H38" s="528">
        <v>1</v>
      </c>
      <c r="I38" s="524" t="s">
        <v>99</v>
      </c>
      <c r="J38" s="429">
        <v>0</v>
      </c>
      <c r="K38" s="334">
        <v>0</v>
      </c>
      <c r="L38" s="334">
        <v>2</v>
      </c>
      <c r="M38" s="528">
        <f t="shared" si="0"/>
        <v>2</v>
      </c>
    </row>
    <row r="39" spans="1:13" ht="12.75" customHeight="1">
      <c r="A39" s="522" t="s">
        <v>323</v>
      </c>
      <c r="B39" s="522" t="s">
        <v>323</v>
      </c>
      <c r="C39" s="522" t="s">
        <v>110</v>
      </c>
      <c r="D39" s="522">
        <v>2012</v>
      </c>
      <c r="E39" s="522" t="s">
        <v>31</v>
      </c>
      <c r="F39" s="522" t="s">
        <v>338</v>
      </c>
      <c r="G39" s="523" t="s">
        <v>430</v>
      </c>
      <c r="H39" s="528">
        <v>1</v>
      </c>
      <c r="I39" s="524" t="s">
        <v>99</v>
      </c>
      <c r="J39" s="429">
        <v>0</v>
      </c>
      <c r="K39" s="334">
        <v>8</v>
      </c>
      <c r="L39" s="334">
        <v>0</v>
      </c>
      <c r="M39" s="528">
        <f t="shared" si="0"/>
        <v>8</v>
      </c>
    </row>
    <row r="40" spans="1:13" ht="12.75" customHeight="1">
      <c r="A40" s="522" t="s">
        <v>323</v>
      </c>
      <c r="B40" s="522" t="s">
        <v>323</v>
      </c>
      <c r="C40" s="522" t="s">
        <v>110</v>
      </c>
      <c r="D40" s="522">
        <v>2012</v>
      </c>
      <c r="E40" s="522" t="s">
        <v>31</v>
      </c>
      <c r="F40" s="522" t="s">
        <v>338</v>
      </c>
      <c r="G40" s="522" t="s">
        <v>407</v>
      </c>
      <c r="H40" s="528">
        <v>1</v>
      </c>
      <c r="I40" s="524" t="s">
        <v>99</v>
      </c>
      <c r="J40" s="429">
        <v>0</v>
      </c>
      <c r="K40" s="334">
        <v>199</v>
      </c>
      <c r="L40" s="334">
        <v>0</v>
      </c>
      <c r="M40" s="528">
        <f t="shared" si="0"/>
        <v>199</v>
      </c>
    </row>
    <row r="41" spans="1:13" ht="12.75" customHeight="1">
      <c r="A41" s="522" t="s">
        <v>323</v>
      </c>
      <c r="B41" s="522" t="s">
        <v>323</v>
      </c>
      <c r="C41" s="522" t="s">
        <v>110</v>
      </c>
      <c r="D41" s="522">
        <v>2012</v>
      </c>
      <c r="E41" s="522" t="s">
        <v>31</v>
      </c>
      <c r="F41" s="522" t="s">
        <v>338</v>
      </c>
      <c r="G41" s="523" t="s">
        <v>431</v>
      </c>
      <c r="H41" s="528">
        <v>1</v>
      </c>
      <c r="I41" s="524" t="s">
        <v>99</v>
      </c>
      <c r="J41" s="429">
        <v>0</v>
      </c>
      <c r="K41" s="334">
        <v>9</v>
      </c>
      <c r="L41" s="334">
        <v>0</v>
      </c>
      <c r="M41" s="528">
        <f t="shared" si="0"/>
        <v>9</v>
      </c>
    </row>
    <row r="42" spans="1:13" ht="12.75" customHeight="1">
      <c r="A42" s="522" t="s">
        <v>323</v>
      </c>
      <c r="B42" s="522" t="s">
        <v>323</v>
      </c>
      <c r="C42" s="522" t="s">
        <v>110</v>
      </c>
      <c r="D42" s="522">
        <v>2012</v>
      </c>
      <c r="E42" s="522" t="s">
        <v>31</v>
      </c>
      <c r="F42" s="522" t="s">
        <v>338</v>
      </c>
      <c r="G42" s="523" t="s">
        <v>432</v>
      </c>
      <c r="H42" s="528">
        <v>1</v>
      </c>
      <c r="I42" s="524" t="s">
        <v>99</v>
      </c>
      <c r="J42" s="429">
        <v>0</v>
      </c>
      <c r="K42" s="334">
        <v>44</v>
      </c>
      <c r="L42" s="334">
        <v>0</v>
      </c>
      <c r="M42" s="528">
        <f t="shared" si="0"/>
        <v>44</v>
      </c>
    </row>
    <row r="43" spans="1:13" ht="12.75" customHeight="1">
      <c r="A43" s="522" t="s">
        <v>323</v>
      </c>
      <c r="B43" s="522" t="s">
        <v>323</v>
      </c>
      <c r="C43" s="522" t="s">
        <v>110</v>
      </c>
      <c r="D43" s="522">
        <v>2012</v>
      </c>
      <c r="E43" s="522" t="s">
        <v>31</v>
      </c>
      <c r="F43" s="522" t="s">
        <v>338</v>
      </c>
      <c r="G43" s="523" t="s">
        <v>441</v>
      </c>
      <c r="H43" s="528">
        <v>1</v>
      </c>
      <c r="I43" s="524" t="s">
        <v>99</v>
      </c>
      <c r="J43" s="429">
        <v>0</v>
      </c>
      <c r="K43" s="334">
        <v>106</v>
      </c>
      <c r="L43" s="334">
        <v>0</v>
      </c>
      <c r="M43" s="528">
        <f t="shared" si="0"/>
        <v>106</v>
      </c>
    </row>
    <row r="44" spans="1:13" ht="12.75" customHeight="1">
      <c r="A44" s="522" t="s">
        <v>323</v>
      </c>
      <c r="B44" s="522" t="s">
        <v>323</v>
      </c>
      <c r="C44" s="522" t="s">
        <v>110</v>
      </c>
      <c r="D44" s="522">
        <v>2012</v>
      </c>
      <c r="E44" s="522" t="s">
        <v>31</v>
      </c>
      <c r="F44" s="522" t="s">
        <v>338</v>
      </c>
      <c r="G44" s="523" t="s">
        <v>444</v>
      </c>
      <c r="H44" s="528">
        <v>1</v>
      </c>
      <c r="I44" s="524" t="s">
        <v>99</v>
      </c>
      <c r="J44" s="429">
        <v>0</v>
      </c>
      <c r="K44" s="334">
        <v>5</v>
      </c>
      <c r="L44" s="334">
        <v>0</v>
      </c>
      <c r="M44" s="528">
        <f t="shared" si="0"/>
        <v>5</v>
      </c>
    </row>
    <row r="45" spans="1:13" ht="12.75" customHeight="1">
      <c r="A45" s="522" t="s">
        <v>323</v>
      </c>
      <c r="B45" s="522" t="s">
        <v>323</v>
      </c>
      <c r="C45" s="522" t="s">
        <v>110</v>
      </c>
      <c r="D45" s="522">
        <v>2012</v>
      </c>
      <c r="E45" s="522" t="s">
        <v>31</v>
      </c>
      <c r="F45" s="522" t="s">
        <v>338</v>
      </c>
      <c r="G45" s="523" t="s">
        <v>511</v>
      </c>
      <c r="H45" s="528">
        <v>2</v>
      </c>
      <c r="I45" s="524" t="s">
        <v>99</v>
      </c>
      <c r="J45" s="429">
        <v>0</v>
      </c>
      <c r="K45" s="334">
        <v>182</v>
      </c>
      <c r="L45" s="334">
        <v>0</v>
      </c>
      <c r="M45" s="528">
        <f t="shared" si="0"/>
        <v>182</v>
      </c>
    </row>
    <row r="46" spans="1:13" ht="12.75" customHeight="1">
      <c r="A46" s="522" t="s">
        <v>323</v>
      </c>
      <c r="B46" s="522" t="s">
        <v>323</v>
      </c>
      <c r="C46" s="522" t="s">
        <v>110</v>
      </c>
      <c r="D46" s="522">
        <v>2012</v>
      </c>
      <c r="E46" s="522" t="s">
        <v>31</v>
      </c>
      <c r="F46" s="522" t="s">
        <v>338</v>
      </c>
      <c r="G46" s="523" t="s">
        <v>334</v>
      </c>
      <c r="H46" s="528">
        <v>1</v>
      </c>
      <c r="I46" s="524" t="s">
        <v>99</v>
      </c>
      <c r="J46" s="429">
        <v>0</v>
      </c>
      <c r="K46" s="334">
        <v>856</v>
      </c>
      <c r="L46" s="334">
        <v>0</v>
      </c>
      <c r="M46" s="528">
        <f t="shared" si="0"/>
        <v>856</v>
      </c>
    </row>
    <row r="47" spans="1:13" ht="12.75" customHeight="1">
      <c r="A47" s="522" t="s">
        <v>323</v>
      </c>
      <c r="B47" s="522" t="s">
        <v>323</v>
      </c>
      <c r="C47" s="522" t="s">
        <v>110</v>
      </c>
      <c r="D47" s="522">
        <v>2012</v>
      </c>
      <c r="E47" s="522" t="s">
        <v>31</v>
      </c>
      <c r="F47" s="522" t="s">
        <v>338</v>
      </c>
      <c r="G47" s="523" t="s">
        <v>336</v>
      </c>
      <c r="H47" s="528">
        <v>1</v>
      </c>
      <c r="I47" s="522" t="s">
        <v>99</v>
      </c>
      <c r="J47" s="429">
        <v>0</v>
      </c>
      <c r="K47" s="334" t="s">
        <v>639</v>
      </c>
      <c r="L47" s="334">
        <v>0</v>
      </c>
      <c r="M47" s="528">
        <v>29655</v>
      </c>
    </row>
    <row r="48" spans="1:13" ht="12.75" customHeight="1">
      <c r="A48" s="522" t="s">
        <v>323</v>
      </c>
      <c r="B48" s="522" t="s">
        <v>323</v>
      </c>
      <c r="C48" s="522" t="s">
        <v>110</v>
      </c>
      <c r="D48" s="522">
        <v>2012</v>
      </c>
      <c r="E48" s="522" t="s">
        <v>31</v>
      </c>
      <c r="F48" s="522" t="s">
        <v>338</v>
      </c>
      <c r="G48" s="523" t="s">
        <v>415</v>
      </c>
      <c r="H48" s="528">
        <v>1</v>
      </c>
      <c r="I48" s="667" t="s">
        <v>644</v>
      </c>
      <c r="J48" s="429">
        <v>0</v>
      </c>
      <c r="K48" s="334">
        <v>1</v>
      </c>
      <c r="L48" s="334">
        <v>0</v>
      </c>
      <c r="M48" s="528">
        <f t="shared" ref="M48:M79" si="1">J48+K48+L48</f>
        <v>1</v>
      </c>
    </row>
    <row r="49" spans="1:13" ht="12.75" customHeight="1">
      <c r="A49" s="522" t="s">
        <v>323</v>
      </c>
      <c r="B49" s="522" t="s">
        <v>323</v>
      </c>
      <c r="C49" s="522" t="s">
        <v>110</v>
      </c>
      <c r="D49" s="522">
        <v>2012</v>
      </c>
      <c r="E49" s="522" t="s">
        <v>31</v>
      </c>
      <c r="F49" s="522" t="s">
        <v>338</v>
      </c>
      <c r="G49" s="523" t="s">
        <v>418</v>
      </c>
      <c r="H49" s="528">
        <v>1</v>
      </c>
      <c r="I49" s="666" t="s">
        <v>644</v>
      </c>
      <c r="J49" s="429">
        <v>0</v>
      </c>
      <c r="K49" s="334">
        <v>1</v>
      </c>
      <c r="L49" s="334">
        <v>0</v>
      </c>
      <c r="M49" s="528">
        <f t="shared" si="1"/>
        <v>1</v>
      </c>
    </row>
    <row r="50" spans="1:13" ht="12.75" customHeight="1">
      <c r="A50" s="522" t="s">
        <v>323</v>
      </c>
      <c r="B50" s="522" t="s">
        <v>323</v>
      </c>
      <c r="C50" s="522" t="s">
        <v>110</v>
      </c>
      <c r="D50" s="522">
        <v>2012</v>
      </c>
      <c r="E50" s="522" t="s">
        <v>31</v>
      </c>
      <c r="F50" s="522" t="s">
        <v>338</v>
      </c>
      <c r="G50" s="523" t="s">
        <v>426</v>
      </c>
      <c r="H50" s="528">
        <v>1</v>
      </c>
      <c r="I50" s="666" t="s">
        <v>644</v>
      </c>
      <c r="J50" s="429">
        <v>0</v>
      </c>
      <c r="K50" s="334">
        <v>1</v>
      </c>
      <c r="L50" s="334">
        <v>0</v>
      </c>
      <c r="M50" s="528">
        <f t="shared" si="1"/>
        <v>1</v>
      </c>
    </row>
    <row r="51" spans="1:13" ht="12.75" customHeight="1">
      <c r="A51" s="522" t="s">
        <v>323</v>
      </c>
      <c r="B51" s="522" t="s">
        <v>323</v>
      </c>
      <c r="C51" s="522" t="s">
        <v>110</v>
      </c>
      <c r="D51" s="522">
        <v>2012</v>
      </c>
      <c r="E51" s="522" t="s">
        <v>31</v>
      </c>
      <c r="F51" s="522" t="s">
        <v>338</v>
      </c>
      <c r="G51" s="523" t="s">
        <v>578</v>
      </c>
      <c r="H51" s="528">
        <v>3</v>
      </c>
      <c r="I51" s="666" t="s">
        <v>644</v>
      </c>
      <c r="J51" s="429">
        <v>0</v>
      </c>
      <c r="K51" s="334">
        <v>122</v>
      </c>
      <c r="L51" s="334">
        <v>0</v>
      </c>
      <c r="M51" s="528">
        <f t="shared" si="1"/>
        <v>122</v>
      </c>
    </row>
    <row r="52" spans="1:13" ht="12.75" customHeight="1">
      <c r="A52" s="522" t="s">
        <v>323</v>
      </c>
      <c r="B52" s="522" t="s">
        <v>323</v>
      </c>
      <c r="C52" s="522" t="s">
        <v>110</v>
      </c>
      <c r="D52" s="522">
        <v>2012</v>
      </c>
      <c r="E52" s="522" t="s">
        <v>31</v>
      </c>
      <c r="F52" s="522" t="s">
        <v>338</v>
      </c>
      <c r="G52" s="523" t="s">
        <v>430</v>
      </c>
      <c r="H52" s="528">
        <v>1</v>
      </c>
      <c r="I52" s="666" t="s">
        <v>644</v>
      </c>
      <c r="J52" s="429">
        <v>0</v>
      </c>
      <c r="K52" s="334">
        <v>159</v>
      </c>
      <c r="L52" s="334">
        <v>0</v>
      </c>
      <c r="M52" s="528">
        <f t="shared" si="1"/>
        <v>159</v>
      </c>
    </row>
    <row r="53" spans="1:13" ht="12.75" customHeight="1">
      <c r="A53" s="522" t="s">
        <v>323</v>
      </c>
      <c r="B53" s="522" t="s">
        <v>323</v>
      </c>
      <c r="C53" s="522" t="s">
        <v>110</v>
      </c>
      <c r="D53" s="522">
        <v>2012</v>
      </c>
      <c r="E53" s="522" t="s">
        <v>31</v>
      </c>
      <c r="F53" s="522" t="s">
        <v>338</v>
      </c>
      <c r="G53" s="523" t="s">
        <v>435</v>
      </c>
      <c r="H53" s="528">
        <v>1</v>
      </c>
      <c r="I53" s="666" t="s">
        <v>644</v>
      </c>
      <c r="J53" s="429">
        <v>0</v>
      </c>
      <c r="K53" s="334">
        <v>4</v>
      </c>
      <c r="L53" s="334">
        <v>0</v>
      </c>
      <c r="M53" s="528">
        <f t="shared" si="1"/>
        <v>4</v>
      </c>
    </row>
    <row r="54" spans="1:13" ht="12.75" customHeight="1">
      <c r="A54" s="522" t="s">
        <v>323</v>
      </c>
      <c r="B54" s="522" t="s">
        <v>323</v>
      </c>
      <c r="C54" s="522" t="s">
        <v>110</v>
      </c>
      <c r="D54" s="522">
        <v>2012</v>
      </c>
      <c r="E54" s="522" t="s">
        <v>31</v>
      </c>
      <c r="F54" s="522" t="s">
        <v>338</v>
      </c>
      <c r="G54" s="523" t="s">
        <v>436</v>
      </c>
      <c r="H54" s="528">
        <v>1</v>
      </c>
      <c r="I54" s="666" t="s">
        <v>644</v>
      </c>
      <c r="J54" s="429">
        <v>0</v>
      </c>
      <c r="K54" s="334">
        <v>21</v>
      </c>
      <c r="L54" s="334">
        <v>0</v>
      </c>
      <c r="M54" s="528">
        <f t="shared" si="1"/>
        <v>21</v>
      </c>
    </row>
    <row r="55" spans="1:13" ht="12.75" customHeight="1">
      <c r="A55" s="522" t="s">
        <v>323</v>
      </c>
      <c r="B55" s="522" t="s">
        <v>323</v>
      </c>
      <c r="C55" s="522" t="s">
        <v>110</v>
      </c>
      <c r="D55" s="522">
        <v>2012</v>
      </c>
      <c r="E55" s="522" t="s">
        <v>31</v>
      </c>
      <c r="F55" s="522" t="s">
        <v>338</v>
      </c>
      <c r="G55" s="523" t="s">
        <v>437</v>
      </c>
      <c r="H55" s="528">
        <v>1</v>
      </c>
      <c r="I55" s="666" t="s">
        <v>644</v>
      </c>
      <c r="J55" s="429">
        <v>0</v>
      </c>
      <c r="K55" s="334">
        <v>2</v>
      </c>
      <c r="L55" s="334">
        <v>0</v>
      </c>
      <c r="M55" s="528">
        <f t="shared" si="1"/>
        <v>2</v>
      </c>
    </row>
    <row r="56" spans="1:13" ht="12.75" customHeight="1">
      <c r="A56" s="522" t="s">
        <v>323</v>
      </c>
      <c r="B56" s="522" t="s">
        <v>323</v>
      </c>
      <c r="C56" s="522" t="s">
        <v>110</v>
      </c>
      <c r="D56" s="522">
        <v>2012</v>
      </c>
      <c r="E56" s="522" t="s">
        <v>31</v>
      </c>
      <c r="F56" s="522" t="s">
        <v>338</v>
      </c>
      <c r="G56" s="523" t="s">
        <v>581</v>
      </c>
      <c r="H56" s="528">
        <v>3</v>
      </c>
      <c r="I56" s="666" t="s">
        <v>644</v>
      </c>
      <c r="J56" s="429">
        <v>0</v>
      </c>
      <c r="K56" s="334">
        <v>5</v>
      </c>
      <c r="L56" s="334">
        <v>0</v>
      </c>
      <c r="M56" s="528">
        <f t="shared" si="1"/>
        <v>5</v>
      </c>
    </row>
    <row r="57" spans="1:13" ht="12.75" customHeight="1">
      <c r="A57" s="522" t="s">
        <v>323</v>
      </c>
      <c r="B57" s="522" t="s">
        <v>323</v>
      </c>
      <c r="C57" s="522" t="s">
        <v>110</v>
      </c>
      <c r="D57" s="522">
        <v>2012</v>
      </c>
      <c r="E57" s="522" t="s">
        <v>31</v>
      </c>
      <c r="F57" s="522" t="s">
        <v>338</v>
      </c>
      <c r="G57" s="523" t="s">
        <v>506</v>
      </c>
      <c r="H57" s="528">
        <v>2</v>
      </c>
      <c r="I57" s="666" t="s">
        <v>644</v>
      </c>
      <c r="J57" s="429">
        <v>0</v>
      </c>
      <c r="K57" s="334">
        <v>4</v>
      </c>
      <c r="L57" s="334">
        <v>0</v>
      </c>
      <c r="M57" s="528">
        <f t="shared" si="1"/>
        <v>4</v>
      </c>
    </row>
    <row r="58" spans="1:13" ht="12.75" customHeight="1">
      <c r="A58" s="522" t="s">
        <v>323</v>
      </c>
      <c r="B58" s="522" t="s">
        <v>323</v>
      </c>
      <c r="C58" s="522" t="s">
        <v>110</v>
      </c>
      <c r="D58" s="522">
        <v>2012</v>
      </c>
      <c r="E58" s="522" t="s">
        <v>31</v>
      </c>
      <c r="F58" s="522" t="s">
        <v>338</v>
      </c>
      <c r="G58" s="523" t="s">
        <v>441</v>
      </c>
      <c r="H58" s="528">
        <v>1</v>
      </c>
      <c r="I58" s="666" t="s">
        <v>644</v>
      </c>
      <c r="J58" s="429">
        <v>0</v>
      </c>
      <c r="K58" s="334">
        <v>4</v>
      </c>
      <c r="L58" s="334">
        <v>0</v>
      </c>
      <c r="M58" s="528">
        <f t="shared" si="1"/>
        <v>4</v>
      </c>
    </row>
    <row r="59" spans="1:13" ht="12.75" customHeight="1">
      <c r="A59" s="522" t="s">
        <v>323</v>
      </c>
      <c r="B59" s="522" t="s">
        <v>323</v>
      </c>
      <c r="C59" s="522" t="s">
        <v>110</v>
      </c>
      <c r="D59" s="522">
        <v>2012</v>
      </c>
      <c r="E59" s="522" t="s">
        <v>31</v>
      </c>
      <c r="F59" s="522" t="s">
        <v>338</v>
      </c>
      <c r="G59" s="523" t="s">
        <v>412</v>
      </c>
      <c r="H59" s="528">
        <v>1</v>
      </c>
      <c r="I59" s="666" t="s">
        <v>644</v>
      </c>
      <c r="J59" s="429">
        <v>0</v>
      </c>
      <c r="K59" s="334">
        <v>195</v>
      </c>
      <c r="L59" s="334">
        <v>0</v>
      </c>
      <c r="M59" s="528">
        <f t="shared" si="1"/>
        <v>195</v>
      </c>
    </row>
    <row r="60" spans="1:13" ht="12.75" customHeight="1">
      <c r="A60" s="522" t="s">
        <v>323</v>
      </c>
      <c r="B60" s="522" t="s">
        <v>323</v>
      </c>
      <c r="C60" s="522" t="s">
        <v>110</v>
      </c>
      <c r="D60" s="522">
        <v>2012</v>
      </c>
      <c r="E60" s="522" t="s">
        <v>31</v>
      </c>
      <c r="F60" s="522" t="s">
        <v>338</v>
      </c>
      <c r="G60" s="523" t="s">
        <v>413</v>
      </c>
      <c r="H60" s="528">
        <v>1</v>
      </c>
      <c r="I60" s="666" t="s">
        <v>644</v>
      </c>
      <c r="J60" s="429">
        <v>0</v>
      </c>
      <c r="K60" s="334">
        <v>18</v>
      </c>
      <c r="L60" s="334">
        <v>0</v>
      </c>
      <c r="M60" s="528">
        <f t="shared" si="1"/>
        <v>18</v>
      </c>
    </row>
    <row r="61" spans="1:13" ht="12.75" customHeight="1">
      <c r="A61" s="522" t="s">
        <v>323</v>
      </c>
      <c r="B61" s="522" t="s">
        <v>323</v>
      </c>
      <c r="C61" s="522" t="s">
        <v>110</v>
      </c>
      <c r="D61" s="522">
        <v>2012</v>
      </c>
      <c r="E61" s="522" t="s">
        <v>31</v>
      </c>
      <c r="F61" s="522" t="s">
        <v>338</v>
      </c>
      <c r="G61" s="523" t="s">
        <v>450</v>
      </c>
      <c r="H61" s="528">
        <v>1</v>
      </c>
      <c r="I61" s="666" t="s">
        <v>644</v>
      </c>
      <c r="J61" s="429">
        <v>0</v>
      </c>
      <c r="K61" s="334">
        <v>108</v>
      </c>
      <c r="L61" s="334">
        <v>0</v>
      </c>
      <c r="M61" s="528">
        <f t="shared" si="1"/>
        <v>108</v>
      </c>
    </row>
    <row r="62" spans="1:13" ht="12.75" customHeight="1">
      <c r="A62" s="522" t="s">
        <v>323</v>
      </c>
      <c r="B62" s="522" t="s">
        <v>323</v>
      </c>
      <c r="C62" s="522" t="s">
        <v>110</v>
      </c>
      <c r="D62" s="522">
        <v>2012</v>
      </c>
      <c r="E62" s="522" t="s">
        <v>31</v>
      </c>
      <c r="F62" s="522" t="s">
        <v>338</v>
      </c>
      <c r="G62" s="523" t="s">
        <v>451</v>
      </c>
      <c r="H62" s="528">
        <v>1</v>
      </c>
      <c r="I62" s="666" t="s">
        <v>644</v>
      </c>
      <c r="J62" s="429">
        <v>0</v>
      </c>
      <c r="K62" s="334">
        <v>20</v>
      </c>
      <c r="L62" s="334">
        <v>0</v>
      </c>
      <c r="M62" s="528">
        <f t="shared" si="1"/>
        <v>20</v>
      </c>
    </row>
    <row r="63" spans="1:13" ht="12.75" customHeight="1">
      <c r="A63" s="522" t="s">
        <v>323</v>
      </c>
      <c r="B63" s="522" t="s">
        <v>323</v>
      </c>
      <c r="C63" s="522" t="s">
        <v>110</v>
      </c>
      <c r="D63" s="522">
        <v>2012</v>
      </c>
      <c r="E63" s="522" t="s">
        <v>31</v>
      </c>
      <c r="F63" s="522" t="s">
        <v>338</v>
      </c>
      <c r="G63" s="523" t="s">
        <v>457</v>
      </c>
      <c r="H63" s="528">
        <v>1</v>
      </c>
      <c r="I63" s="666" t="s">
        <v>644</v>
      </c>
      <c r="J63" s="429">
        <v>0</v>
      </c>
      <c r="K63" s="334">
        <v>384</v>
      </c>
      <c r="L63" s="334">
        <v>0</v>
      </c>
      <c r="M63" s="528">
        <f t="shared" si="1"/>
        <v>384</v>
      </c>
    </row>
    <row r="64" spans="1:13" ht="12.75" customHeight="1">
      <c r="A64" s="522" t="s">
        <v>323</v>
      </c>
      <c r="B64" s="522" t="s">
        <v>323</v>
      </c>
      <c r="C64" s="522" t="s">
        <v>110</v>
      </c>
      <c r="D64" s="522">
        <v>2012</v>
      </c>
      <c r="E64" s="522" t="s">
        <v>31</v>
      </c>
      <c r="F64" s="522" t="s">
        <v>338</v>
      </c>
      <c r="G64" s="523" t="s">
        <v>409</v>
      </c>
      <c r="H64" s="528">
        <v>1</v>
      </c>
      <c r="I64" s="524" t="s">
        <v>640</v>
      </c>
      <c r="J64" s="429">
        <v>0</v>
      </c>
      <c r="K64" s="334">
        <v>59</v>
      </c>
      <c r="L64" s="334">
        <v>0</v>
      </c>
      <c r="M64" s="528">
        <f t="shared" si="1"/>
        <v>59</v>
      </c>
    </row>
    <row r="65" spans="1:13" ht="12.75" customHeight="1">
      <c r="A65" s="522" t="s">
        <v>323</v>
      </c>
      <c r="B65" s="522" t="s">
        <v>323</v>
      </c>
      <c r="C65" s="522" t="s">
        <v>110</v>
      </c>
      <c r="D65" s="522">
        <v>2012</v>
      </c>
      <c r="E65" s="522" t="s">
        <v>31</v>
      </c>
      <c r="F65" s="522" t="s">
        <v>338</v>
      </c>
      <c r="G65" s="523" t="s">
        <v>410</v>
      </c>
      <c r="H65" s="528">
        <v>2</v>
      </c>
      <c r="I65" s="524" t="s">
        <v>637</v>
      </c>
      <c r="J65" s="429">
        <v>0</v>
      </c>
      <c r="K65" s="334">
        <v>2</v>
      </c>
      <c r="L65" s="334">
        <v>0</v>
      </c>
      <c r="M65" s="528">
        <f t="shared" si="1"/>
        <v>2</v>
      </c>
    </row>
    <row r="66" spans="1:13" ht="12.75" customHeight="1">
      <c r="A66" s="522" t="s">
        <v>323</v>
      </c>
      <c r="B66" s="522" t="s">
        <v>323</v>
      </c>
      <c r="C66" s="522" t="s">
        <v>110</v>
      </c>
      <c r="D66" s="522">
        <v>2012</v>
      </c>
      <c r="E66" s="522" t="s">
        <v>31</v>
      </c>
      <c r="F66" s="522" t="s">
        <v>338</v>
      </c>
      <c r="G66" s="523" t="s">
        <v>176</v>
      </c>
      <c r="H66" s="528">
        <v>2</v>
      </c>
      <c r="I66" s="524" t="s">
        <v>637</v>
      </c>
      <c r="J66" s="429">
        <v>0</v>
      </c>
      <c r="K66" s="334">
        <v>589</v>
      </c>
      <c r="L66" s="334">
        <v>0</v>
      </c>
      <c r="M66" s="528">
        <f t="shared" si="1"/>
        <v>589</v>
      </c>
    </row>
    <row r="67" spans="1:13" ht="12.75" customHeight="1">
      <c r="A67" s="522" t="s">
        <v>323</v>
      </c>
      <c r="B67" s="522" t="s">
        <v>323</v>
      </c>
      <c r="C67" s="522" t="s">
        <v>110</v>
      </c>
      <c r="D67" s="522">
        <v>2012</v>
      </c>
      <c r="E67" s="522" t="s">
        <v>31</v>
      </c>
      <c r="F67" s="522" t="s">
        <v>338</v>
      </c>
      <c r="G67" s="523" t="s">
        <v>430</v>
      </c>
      <c r="H67" s="528">
        <v>1</v>
      </c>
      <c r="I67" s="524" t="s">
        <v>594</v>
      </c>
      <c r="J67" s="429">
        <v>0</v>
      </c>
      <c r="K67" s="334">
        <v>20</v>
      </c>
      <c r="L67" s="334">
        <v>0</v>
      </c>
      <c r="M67" s="528">
        <f t="shared" si="1"/>
        <v>20</v>
      </c>
    </row>
    <row r="68" spans="1:13" ht="12.75" customHeight="1">
      <c r="A68" s="522" t="s">
        <v>323</v>
      </c>
      <c r="B68" s="522" t="s">
        <v>323</v>
      </c>
      <c r="C68" s="522" t="s">
        <v>110</v>
      </c>
      <c r="D68" s="522">
        <v>2012</v>
      </c>
      <c r="E68" s="522" t="s">
        <v>31</v>
      </c>
      <c r="F68" s="522" t="s">
        <v>338</v>
      </c>
      <c r="G68" s="522" t="s">
        <v>407</v>
      </c>
      <c r="H68" s="528">
        <v>1</v>
      </c>
      <c r="I68" s="524" t="s">
        <v>594</v>
      </c>
      <c r="J68" s="429">
        <v>0</v>
      </c>
      <c r="K68" s="334">
        <v>1</v>
      </c>
      <c r="L68" s="334">
        <v>0</v>
      </c>
      <c r="M68" s="528">
        <f t="shared" si="1"/>
        <v>1</v>
      </c>
    </row>
    <row r="69" spans="1:13" ht="12.75" customHeight="1">
      <c r="A69" s="522" t="s">
        <v>323</v>
      </c>
      <c r="B69" s="522" t="s">
        <v>323</v>
      </c>
      <c r="C69" s="522" t="s">
        <v>110</v>
      </c>
      <c r="D69" s="522">
        <v>2012</v>
      </c>
      <c r="E69" s="522" t="s">
        <v>31</v>
      </c>
      <c r="F69" s="522" t="s">
        <v>338</v>
      </c>
      <c r="G69" s="523" t="s">
        <v>580</v>
      </c>
      <c r="H69" s="528">
        <v>3</v>
      </c>
      <c r="I69" s="524" t="s">
        <v>594</v>
      </c>
      <c r="J69" s="429">
        <v>0</v>
      </c>
      <c r="K69" s="334">
        <v>3</v>
      </c>
      <c r="L69" s="334">
        <v>0</v>
      </c>
      <c r="M69" s="528">
        <f t="shared" si="1"/>
        <v>3</v>
      </c>
    </row>
    <row r="70" spans="1:13" ht="12.75" customHeight="1">
      <c r="A70" s="522" t="s">
        <v>323</v>
      </c>
      <c r="B70" s="522" t="s">
        <v>323</v>
      </c>
      <c r="C70" s="522" t="s">
        <v>110</v>
      </c>
      <c r="D70" s="522">
        <v>2012</v>
      </c>
      <c r="E70" s="522" t="s">
        <v>31</v>
      </c>
      <c r="F70" s="522" t="s">
        <v>338</v>
      </c>
      <c r="G70" s="523" t="s">
        <v>441</v>
      </c>
      <c r="H70" s="528">
        <v>1</v>
      </c>
      <c r="I70" s="524" t="s">
        <v>594</v>
      </c>
      <c r="J70" s="429">
        <v>0</v>
      </c>
      <c r="K70" s="334">
        <v>1</v>
      </c>
      <c r="L70" s="334">
        <v>0</v>
      </c>
      <c r="M70" s="528">
        <f t="shared" si="1"/>
        <v>1</v>
      </c>
    </row>
    <row r="71" spans="1:13" ht="12.75" customHeight="1">
      <c r="A71" s="522" t="s">
        <v>323</v>
      </c>
      <c r="B71" s="522" t="s">
        <v>323</v>
      </c>
      <c r="C71" s="522" t="s">
        <v>110</v>
      </c>
      <c r="D71" s="522">
        <v>2012</v>
      </c>
      <c r="E71" s="522" t="s">
        <v>31</v>
      </c>
      <c r="F71" s="522" t="s">
        <v>338</v>
      </c>
      <c r="G71" s="523" t="s">
        <v>517</v>
      </c>
      <c r="H71" s="528">
        <v>2</v>
      </c>
      <c r="I71" s="524" t="s">
        <v>594</v>
      </c>
      <c r="J71" s="429">
        <v>0</v>
      </c>
      <c r="K71" s="334">
        <v>1</v>
      </c>
      <c r="L71" s="334">
        <v>0</v>
      </c>
      <c r="M71" s="528">
        <f t="shared" si="1"/>
        <v>1</v>
      </c>
    </row>
    <row r="72" spans="1:13" ht="12.75" customHeight="1">
      <c r="A72" s="522" t="s">
        <v>323</v>
      </c>
      <c r="B72" s="522" t="s">
        <v>323</v>
      </c>
      <c r="C72" s="522" t="s">
        <v>110</v>
      </c>
      <c r="D72" s="522">
        <v>2012</v>
      </c>
      <c r="E72" s="522" t="s">
        <v>31</v>
      </c>
      <c r="F72" s="522" t="s">
        <v>338</v>
      </c>
      <c r="G72" s="523" t="s">
        <v>336</v>
      </c>
      <c r="H72" s="528">
        <v>1</v>
      </c>
      <c r="I72" s="522" t="s">
        <v>594</v>
      </c>
      <c r="J72" s="429">
        <v>0</v>
      </c>
      <c r="K72" s="334">
        <v>1</v>
      </c>
      <c r="L72" s="334">
        <v>0</v>
      </c>
      <c r="M72" s="528">
        <f t="shared" si="1"/>
        <v>1</v>
      </c>
    </row>
    <row r="73" spans="1:13" ht="12.75" customHeight="1">
      <c r="A73" s="522" t="s">
        <v>323</v>
      </c>
      <c r="B73" s="522" t="s">
        <v>323</v>
      </c>
      <c r="C73" s="522" t="s">
        <v>110</v>
      </c>
      <c r="D73" s="522">
        <v>2012</v>
      </c>
      <c r="E73" s="522" t="s">
        <v>31</v>
      </c>
      <c r="F73" s="522" t="s">
        <v>338</v>
      </c>
      <c r="G73" s="523" t="s">
        <v>404</v>
      </c>
      <c r="H73" s="528">
        <v>1</v>
      </c>
      <c r="I73" s="524" t="s">
        <v>595</v>
      </c>
      <c r="J73" s="429">
        <v>0</v>
      </c>
      <c r="K73" s="334">
        <v>2466</v>
      </c>
      <c r="L73" s="334">
        <v>373</v>
      </c>
      <c r="M73" s="528">
        <f t="shared" si="1"/>
        <v>2839</v>
      </c>
    </row>
    <row r="74" spans="1:13" ht="12.75" customHeight="1">
      <c r="A74" s="522" t="s">
        <v>323</v>
      </c>
      <c r="B74" s="522" t="s">
        <v>323</v>
      </c>
      <c r="C74" s="522" t="s">
        <v>110</v>
      </c>
      <c r="D74" s="522">
        <v>2012</v>
      </c>
      <c r="E74" s="522" t="s">
        <v>31</v>
      </c>
      <c r="F74" s="522" t="s">
        <v>338</v>
      </c>
      <c r="G74" s="523" t="s">
        <v>174</v>
      </c>
      <c r="H74" s="528">
        <v>1</v>
      </c>
      <c r="I74" s="524" t="s">
        <v>595</v>
      </c>
      <c r="J74" s="429">
        <v>0</v>
      </c>
      <c r="K74" s="334">
        <v>1607</v>
      </c>
      <c r="L74" s="334">
        <v>9</v>
      </c>
      <c r="M74" s="528">
        <f t="shared" si="1"/>
        <v>1616</v>
      </c>
    </row>
    <row r="75" spans="1:13" ht="12.75" customHeight="1">
      <c r="A75" s="522" t="s">
        <v>323</v>
      </c>
      <c r="B75" s="522" t="s">
        <v>323</v>
      </c>
      <c r="C75" s="522" t="s">
        <v>110</v>
      </c>
      <c r="D75" s="522">
        <v>2012</v>
      </c>
      <c r="E75" s="522" t="s">
        <v>31</v>
      </c>
      <c r="F75" s="522" t="s">
        <v>338</v>
      </c>
      <c r="G75" s="523" t="s">
        <v>411</v>
      </c>
      <c r="H75" s="528">
        <v>1</v>
      </c>
      <c r="I75" s="524" t="s">
        <v>595</v>
      </c>
      <c r="J75" s="429">
        <v>0</v>
      </c>
      <c r="K75" s="334">
        <v>1389</v>
      </c>
      <c r="L75" s="334">
        <v>62</v>
      </c>
      <c r="M75" s="528">
        <f t="shared" si="1"/>
        <v>1451</v>
      </c>
    </row>
    <row r="76" spans="1:13" ht="12.75" customHeight="1">
      <c r="A76" s="522" t="s">
        <v>323</v>
      </c>
      <c r="B76" s="522" t="s">
        <v>323</v>
      </c>
      <c r="C76" s="522" t="s">
        <v>110</v>
      </c>
      <c r="D76" s="522">
        <v>2012</v>
      </c>
      <c r="E76" s="522" t="s">
        <v>31</v>
      </c>
      <c r="F76" s="522" t="s">
        <v>338</v>
      </c>
      <c r="G76" s="523" t="s">
        <v>405</v>
      </c>
      <c r="H76" s="528">
        <v>1</v>
      </c>
      <c r="I76" s="524" t="s">
        <v>596</v>
      </c>
      <c r="J76" s="429">
        <v>0</v>
      </c>
      <c r="K76" s="334">
        <v>27</v>
      </c>
      <c r="L76" s="334">
        <v>1</v>
      </c>
      <c r="M76" s="528">
        <f t="shared" si="1"/>
        <v>28</v>
      </c>
    </row>
    <row r="77" spans="1:13" ht="12.75" customHeight="1">
      <c r="A77" s="522" t="s">
        <v>323</v>
      </c>
      <c r="B77" s="522" t="s">
        <v>323</v>
      </c>
      <c r="C77" s="522" t="s">
        <v>110</v>
      </c>
      <c r="D77" s="522">
        <v>2012</v>
      </c>
      <c r="E77" s="522" t="s">
        <v>31</v>
      </c>
      <c r="F77" s="522" t="s">
        <v>338</v>
      </c>
      <c r="G77" s="523" t="s">
        <v>577</v>
      </c>
      <c r="H77" s="528">
        <v>3</v>
      </c>
      <c r="I77" s="524" t="s">
        <v>596</v>
      </c>
      <c r="J77" s="429">
        <v>0</v>
      </c>
      <c r="K77" s="334">
        <v>52</v>
      </c>
      <c r="L77" s="334">
        <v>6</v>
      </c>
      <c r="M77" s="528">
        <f t="shared" si="1"/>
        <v>58</v>
      </c>
    </row>
    <row r="78" spans="1:13" ht="12.75" customHeight="1">
      <c r="A78" s="522" t="s">
        <v>323</v>
      </c>
      <c r="B78" s="522" t="s">
        <v>323</v>
      </c>
      <c r="C78" s="522" t="s">
        <v>110</v>
      </c>
      <c r="D78" s="522">
        <v>2012</v>
      </c>
      <c r="E78" s="522" t="s">
        <v>31</v>
      </c>
      <c r="F78" s="522" t="s">
        <v>338</v>
      </c>
      <c r="G78" s="523" t="s">
        <v>421</v>
      </c>
      <c r="H78" s="528">
        <v>1</v>
      </c>
      <c r="I78" s="524" t="s">
        <v>596</v>
      </c>
      <c r="J78" s="429">
        <v>0</v>
      </c>
      <c r="K78" s="334">
        <v>0</v>
      </c>
      <c r="L78" s="334">
        <v>1</v>
      </c>
      <c r="M78" s="528">
        <f t="shared" si="1"/>
        <v>1</v>
      </c>
    </row>
    <row r="79" spans="1:13" ht="12.75" customHeight="1">
      <c r="A79" s="522" t="s">
        <v>323</v>
      </c>
      <c r="B79" s="522" t="s">
        <v>323</v>
      </c>
      <c r="C79" s="522" t="s">
        <v>110</v>
      </c>
      <c r="D79" s="522">
        <v>2012</v>
      </c>
      <c r="E79" s="522" t="s">
        <v>31</v>
      </c>
      <c r="F79" s="522" t="s">
        <v>338</v>
      </c>
      <c r="G79" s="523" t="s">
        <v>423</v>
      </c>
      <c r="H79" s="528">
        <v>1</v>
      </c>
      <c r="I79" s="524" t="s">
        <v>596</v>
      </c>
      <c r="J79" s="429">
        <v>0</v>
      </c>
      <c r="K79" s="334">
        <v>3</v>
      </c>
      <c r="L79" s="334">
        <v>5</v>
      </c>
      <c r="M79" s="528">
        <f t="shared" si="1"/>
        <v>8</v>
      </c>
    </row>
    <row r="80" spans="1:13" ht="12.75" customHeight="1">
      <c r="A80" s="522" t="s">
        <v>323</v>
      </c>
      <c r="B80" s="522" t="s">
        <v>323</v>
      </c>
      <c r="C80" s="522" t="s">
        <v>110</v>
      </c>
      <c r="D80" s="522">
        <v>2012</v>
      </c>
      <c r="E80" s="522" t="s">
        <v>31</v>
      </c>
      <c r="F80" s="522" t="s">
        <v>338</v>
      </c>
      <c r="G80" s="523" t="s">
        <v>500</v>
      </c>
      <c r="H80" s="528">
        <v>2</v>
      </c>
      <c r="I80" s="524" t="s">
        <v>596</v>
      </c>
      <c r="J80" s="429">
        <v>0</v>
      </c>
      <c r="K80" s="334">
        <v>70</v>
      </c>
      <c r="L80" s="334">
        <v>0</v>
      </c>
      <c r="M80" s="528">
        <f t="shared" ref="M80:M103" si="2">J80+K80+L80</f>
        <v>70</v>
      </c>
    </row>
    <row r="81" spans="1:13" ht="12.75" customHeight="1">
      <c r="A81" s="522" t="s">
        <v>323</v>
      </c>
      <c r="B81" s="522" t="s">
        <v>323</v>
      </c>
      <c r="C81" s="522" t="s">
        <v>110</v>
      </c>
      <c r="D81" s="522">
        <v>2012</v>
      </c>
      <c r="E81" s="522" t="s">
        <v>31</v>
      </c>
      <c r="F81" s="522" t="s">
        <v>338</v>
      </c>
      <c r="G81" s="523" t="s">
        <v>425</v>
      </c>
      <c r="H81" s="528">
        <v>1</v>
      </c>
      <c r="I81" s="524" t="s">
        <v>596</v>
      </c>
      <c r="J81" s="429">
        <v>0</v>
      </c>
      <c r="K81" s="334">
        <v>41</v>
      </c>
      <c r="L81" s="334">
        <v>66</v>
      </c>
      <c r="M81" s="528">
        <f t="shared" si="2"/>
        <v>107</v>
      </c>
    </row>
    <row r="82" spans="1:13" ht="12.75" customHeight="1">
      <c r="A82" s="522" t="s">
        <v>323</v>
      </c>
      <c r="B82" s="522" t="s">
        <v>323</v>
      </c>
      <c r="C82" s="522" t="s">
        <v>110</v>
      </c>
      <c r="D82" s="522">
        <v>2012</v>
      </c>
      <c r="E82" s="522" t="s">
        <v>31</v>
      </c>
      <c r="F82" s="522" t="s">
        <v>338</v>
      </c>
      <c r="G82" s="523" t="s">
        <v>427</v>
      </c>
      <c r="H82" s="528">
        <v>1</v>
      </c>
      <c r="I82" s="524" t="s">
        <v>596</v>
      </c>
      <c r="J82" s="429">
        <v>0</v>
      </c>
      <c r="K82" s="334">
        <v>88</v>
      </c>
      <c r="L82" s="334">
        <v>449</v>
      </c>
      <c r="M82" s="528">
        <f t="shared" si="2"/>
        <v>537</v>
      </c>
    </row>
    <row r="83" spans="1:13" ht="12.75" customHeight="1">
      <c r="A83" s="522" t="s">
        <v>323</v>
      </c>
      <c r="B83" s="522" t="s">
        <v>323</v>
      </c>
      <c r="C83" s="522" t="s">
        <v>110</v>
      </c>
      <c r="D83" s="522">
        <v>2012</v>
      </c>
      <c r="E83" s="522" t="s">
        <v>31</v>
      </c>
      <c r="F83" s="522" t="s">
        <v>338</v>
      </c>
      <c r="G83" s="523" t="s">
        <v>578</v>
      </c>
      <c r="H83" s="528">
        <v>3</v>
      </c>
      <c r="I83" s="524" t="s">
        <v>596</v>
      </c>
      <c r="J83" s="429">
        <v>0</v>
      </c>
      <c r="K83" s="334">
        <v>212</v>
      </c>
      <c r="L83" s="334">
        <v>40</v>
      </c>
      <c r="M83" s="528">
        <f t="shared" si="2"/>
        <v>252</v>
      </c>
    </row>
    <row r="84" spans="1:13" ht="12.75" customHeight="1">
      <c r="A84" s="522" t="s">
        <v>323</v>
      </c>
      <c r="B84" s="522" t="s">
        <v>323</v>
      </c>
      <c r="C84" s="522" t="s">
        <v>110</v>
      </c>
      <c r="D84" s="522">
        <v>2012</v>
      </c>
      <c r="E84" s="522" t="s">
        <v>31</v>
      </c>
      <c r="F84" s="522" t="s">
        <v>338</v>
      </c>
      <c r="G84" s="523" t="s">
        <v>636</v>
      </c>
      <c r="H84" s="528">
        <v>2</v>
      </c>
      <c r="I84" s="524" t="s">
        <v>596</v>
      </c>
      <c r="J84" s="429">
        <v>0</v>
      </c>
      <c r="K84" s="334">
        <v>91</v>
      </c>
      <c r="L84" s="334">
        <v>0</v>
      </c>
      <c r="M84" s="528">
        <f t="shared" si="2"/>
        <v>91</v>
      </c>
    </row>
    <row r="85" spans="1:13" ht="12.75" customHeight="1">
      <c r="A85" s="522" t="s">
        <v>323</v>
      </c>
      <c r="B85" s="522" t="s">
        <v>323</v>
      </c>
      <c r="C85" s="522" t="s">
        <v>110</v>
      </c>
      <c r="D85" s="522">
        <v>2012</v>
      </c>
      <c r="E85" s="522" t="s">
        <v>31</v>
      </c>
      <c r="F85" s="522" t="s">
        <v>338</v>
      </c>
      <c r="G85" s="523" t="s">
        <v>579</v>
      </c>
      <c r="H85" s="528">
        <v>3</v>
      </c>
      <c r="I85" s="524" t="s">
        <v>596</v>
      </c>
      <c r="J85" s="429">
        <v>0</v>
      </c>
      <c r="K85" s="334">
        <v>25</v>
      </c>
      <c r="L85" s="334">
        <v>59</v>
      </c>
      <c r="M85" s="528">
        <f t="shared" si="2"/>
        <v>84</v>
      </c>
    </row>
    <row r="86" spans="1:13" ht="12.75" customHeight="1">
      <c r="A86" s="522" t="s">
        <v>323</v>
      </c>
      <c r="B86" s="522" t="s">
        <v>323</v>
      </c>
      <c r="C86" s="522" t="s">
        <v>110</v>
      </c>
      <c r="D86" s="522">
        <v>2012</v>
      </c>
      <c r="E86" s="522" t="s">
        <v>31</v>
      </c>
      <c r="F86" s="522" t="s">
        <v>338</v>
      </c>
      <c r="G86" s="523" t="s">
        <v>503</v>
      </c>
      <c r="H86" s="529">
        <v>2</v>
      </c>
      <c r="I86" s="524" t="s">
        <v>596</v>
      </c>
      <c r="J86" s="429">
        <v>0</v>
      </c>
      <c r="K86" s="334">
        <v>13</v>
      </c>
      <c r="L86" s="334">
        <v>0</v>
      </c>
      <c r="M86" s="528">
        <f t="shared" si="2"/>
        <v>13</v>
      </c>
    </row>
    <row r="87" spans="1:13" ht="12.75" customHeight="1">
      <c r="A87" s="522" t="s">
        <v>323</v>
      </c>
      <c r="B87" s="522" t="s">
        <v>323</v>
      </c>
      <c r="C87" s="522" t="s">
        <v>110</v>
      </c>
      <c r="D87" s="522">
        <v>2012</v>
      </c>
      <c r="E87" s="522" t="s">
        <v>31</v>
      </c>
      <c r="F87" s="522" t="s">
        <v>338</v>
      </c>
      <c r="G87" s="523" t="s">
        <v>504</v>
      </c>
      <c r="H87" s="528">
        <v>2</v>
      </c>
      <c r="I87" s="524" t="s">
        <v>596</v>
      </c>
      <c r="J87" s="429">
        <v>0</v>
      </c>
      <c r="K87" s="334">
        <v>64</v>
      </c>
      <c r="L87" s="334">
        <v>3</v>
      </c>
      <c r="M87" s="528">
        <f t="shared" si="2"/>
        <v>67</v>
      </c>
    </row>
    <row r="88" spans="1:13" ht="12.75" customHeight="1">
      <c r="A88" s="522" t="s">
        <v>323</v>
      </c>
      <c r="B88" s="522" t="s">
        <v>323</v>
      </c>
      <c r="C88" s="522" t="s">
        <v>110</v>
      </c>
      <c r="D88" s="522">
        <v>2012</v>
      </c>
      <c r="E88" s="522" t="s">
        <v>31</v>
      </c>
      <c r="F88" s="522" t="s">
        <v>338</v>
      </c>
      <c r="G88" s="523" t="s">
        <v>505</v>
      </c>
      <c r="H88" s="528">
        <v>2</v>
      </c>
      <c r="I88" s="524" t="s">
        <v>596</v>
      </c>
      <c r="J88" s="429">
        <v>0</v>
      </c>
      <c r="K88" s="334">
        <v>5</v>
      </c>
      <c r="L88" s="334">
        <v>3</v>
      </c>
      <c r="M88" s="528">
        <f t="shared" si="2"/>
        <v>8</v>
      </c>
    </row>
    <row r="89" spans="1:13" ht="12.75" customHeight="1">
      <c r="A89" s="522" t="s">
        <v>323</v>
      </c>
      <c r="B89" s="522" t="s">
        <v>323</v>
      </c>
      <c r="C89" s="522" t="s">
        <v>110</v>
      </c>
      <c r="D89" s="522">
        <v>2012</v>
      </c>
      <c r="E89" s="522" t="s">
        <v>31</v>
      </c>
      <c r="F89" s="522" t="s">
        <v>338</v>
      </c>
      <c r="G89" s="523" t="s">
        <v>180</v>
      </c>
      <c r="H89" s="528">
        <v>1</v>
      </c>
      <c r="I89" s="524" t="s">
        <v>596</v>
      </c>
      <c r="J89" s="429">
        <v>0</v>
      </c>
      <c r="K89" s="334">
        <v>329</v>
      </c>
      <c r="L89" s="334">
        <v>88</v>
      </c>
      <c r="M89" s="528">
        <f t="shared" si="2"/>
        <v>417</v>
      </c>
    </row>
    <row r="90" spans="1:13" ht="12.75" customHeight="1">
      <c r="A90" s="522" t="s">
        <v>323</v>
      </c>
      <c r="B90" s="522" t="s">
        <v>323</v>
      </c>
      <c r="C90" s="522" t="s">
        <v>110</v>
      </c>
      <c r="D90" s="522">
        <v>2012</v>
      </c>
      <c r="E90" s="522" t="s">
        <v>31</v>
      </c>
      <c r="F90" s="522" t="s">
        <v>338</v>
      </c>
      <c r="G90" s="523" t="s">
        <v>408</v>
      </c>
      <c r="H90" s="528">
        <v>1</v>
      </c>
      <c r="I90" s="524" t="s">
        <v>596</v>
      </c>
      <c r="J90" s="429">
        <v>0</v>
      </c>
      <c r="K90" s="334">
        <v>1015</v>
      </c>
      <c r="L90" s="334">
        <v>0</v>
      </c>
      <c r="M90" s="528">
        <f t="shared" si="2"/>
        <v>1015</v>
      </c>
    </row>
    <row r="91" spans="1:13" ht="12.75" customHeight="1">
      <c r="A91" s="522" t="s">
        <v>323</v>
      </c>
      <c r="B91" s="522" t="s">
        <v>323</v>
      </c>
      <c r="C91" s="522" t="s">
        <v>110</v>
      </c>
      <c r="D91" s="522">
        <v>2012</v>
      </c>
      <c r="E91" s="522" t="s">
        <v>31</v>
      </c>
      <c r="F91" s="522" t="s">
        <v>338</v>
      </c>
      <c r="G91" s="523" t="s">
        <v>409</v>
      </c>
      <c r="H91" s="528">
        <v>1</v>
      </c>
      <c r="I91" s="524" t="s">
        <v>596</v>
      </c>
      <c r="J91" s="429">
        <v>0</v>
      </c>
      <c r="K91" s="334">
        <v>1938</v>
      </c>
      <c r="L91" s="334">
        <v>2</v>
      </c>
      <c r="M91" s="528">
        <f t="shared" si="2"/>
        <v>1940</v>
      </c>
    </row>
    <row r="92" spans="1:13" ht="12.75" customHeight="1">
      <c r="A92" s="522" t="s">
        <v>323</v>
      </c>
      <c r="B92" s="522" t="s">
        <v>323</v>
      </c>
      <c r="C92" s="522" t="s">
        <v>110</v>
      </c>
      <c r="D92" s="522">
        <v>2012</v>
      </c>
      <c r="E92" s="522" t="s">
        <v>31</v>
      </c>
      <c r="F92" s="522" t="s">
        <v>338</v>
      </c>
      <c r="G92" s="523" t="s">
        <v>435</v>
      </c>
      <c r="H92" s="528">
        <v>1</v>
      </c>
      <c r="I92" s="524" t="s">
        <v>596</v>
      </c>
      <c r="J92" s="429">
        <v>0</v>
      </c>
      <c r="K92" s="334">
        <v>20</v>
      </c>
      <c r="L92" s="334">
        <v>0</v>
      </c>
      <c r="M92" s="528">
        <f t="shared" si="2"/>
        <v>20</v>
      </c>
    </row>
    <row r="93" spans="1:13" ht="12.75" customHeight="1">
      <c r="A93" s="522" t="s">
        <v>323</v>
      </c>
      <c r="B93" s="522" t="s">
        <v>323</v>
      </c>
      <c r="C93" s="522" t="s">
        <v>110</v>
      </c>
      <c r="D93" s="522">
        <v>2012</v>
      </c>
      <c r="E93" s="522" t="s">
        <v>31</v>
      </c>
      <c r="F93" s="522" t="s">
        <v>338</v>
      </c>
      <c r="G93" s="523" t="s">
        <v>436</v>
      </c>
      <c r="H93" s="528">
        <v>1</v>
      </c>
      <c r="I93" s="524" t="s">
        <v>596</v>
      </c>
      <c r="J93" s="429">
        <v>0</v>
      </c>
      <c r="K93" s="334">
        <v>22</v>
      </c>
      <c r="L93" s="334">
        <v>0</v>
      </c>
      <c r="M93" s="528">
        <f t="shared" si="2"/>
        <v>22</v>
      </c>
    </row>
    <row r="94" spans="1:13" ht="12.75" customHeight="1">
      <c r="A94" s="522" t="s">
        <v>323</v>
      </c>
      <c r="B94" s="522" t="s">
        <v>323</v>
      </c>
      <c r="C94" s="522" t="s">
        <v>110</v>
      </c>
      <c r="D94" s="522">
        <v>2012</v>
      </c>
      <c r="E94" s="522" t="s">
        <v>31</v>
      </c>
      <c r="F94" s="522" t="s">
        <v>338</v>
      </c>
      <c r="G94" s="523" t="s">
        <v>437</v>
      </c>
      <c r="H94" s="528">
        <v>1</v>
      </c>
      <c r="I94" s="524" t="s">
        <v>596</v>
      </c>
      <c r="J94" s="429">
        <v>0</v>
      </c>
      <c r="K94" s="334">
        <v>6</v>
      </c>
      <c r="L94" s="334">
        <v>0</v>
      </c>
      <c r="M94" s="528">
        <f t="shared" si="2"/>
        <v>6</v>
      </c>
    </row>
    <row r="95" spans="1:13" ht="12.75" customHeight="1">
      <c r="A95" s="522" t="s">
        <v>323</v>
      </c>
      <c r="B95" s="522" t="s">
        <v>323</v>
      </c>
      <c r="C95" s="522" t="s">
        <v>110</v>
      </c>
      <c r="D95" s="522">
        <v>2012</v>
      </c>
      <c r="E95" s="522" t="s">
        <v>31</v>
      </c>
      <c r="F95" s="522" t="s">
        <v>338</v>
      </c>
      <c r="G95" s="523" t="s">
        <v>581</v>
      </c>
      <c r="H95" s="528">
        <v>3</v>
      </c>
      <c r="I95" s="524" t="s">
        <v>596</v>
      </c>
      <c r="J95" s="429">
        <v>0</v>
      </c>
      <c r="K95" s="334">
        <v>3</v>
      </c>
      <c r="L95" s="334">
        <v>0</v>
      </c>
      <c r="M95" s="528">
        <f t="shared" si="2"/>
        <v>3</v>
      </c>
    </row>
    <row r="96" spans="1:13" ht="12.75" customHeight="1">
      <c r="A96" s="522" t="s">
        <v>323</v>
      </c>
      <c r="B96" s="522" t="s">
        <v>323</v>
      </c>
      <c r="C96" s="522" t="s">
        <v>110</v>
      </c>
      <c r="D96" s="522">
        <v>2012</v>
      </c>
      <c r="E96" s="522" t="s">
        <v>31</v>
      </c>
      <c r="F96" s="522" t="s">
        <v>338</v>
      </c>
      <c r="G96" s="523" t="s">
        <v>582</v>
      </c>
      <c r="H96" s="528">
        <v>3</v>
      </c>
      <c r="I96" s="524" t="s">
        <v>596</v>
      </c>
      <c r="J96" s="429">
        <v>0</v>
      </c>
      <c r="K96" s="334">
        <v>346</v>
      </c>
      <c r="L96" s="334">
        <v>219</v>
      </c>
      <c r="M96" s="528">
        <f t="shared" si="2"/>
        <v>565</v>
      </c>
    </row>
    <row r="97" spans="1:13" ht="12.75" customHeight="1">
      <c r="A97" s="522" t="s">
        <v>323</v>
      </c>
      <c r="B97" s="522" t="s">
        <v>323</v>
      </c>
      <c r="C97" s="522" t="s">
        <v>110</v>
      </c>
      <c r="D97" s="522">
        <v>2012</v>
      </c>
      <c r="E97" s="522" t="s">
        <v>31</v>
      </c>
      <c r="F97" s="522" t="s">
        <v>338</v>
      </c>
      <c r="G97" s="523" t="s">
        <v>412</v>
      </c>
      <c r="H97" s="528">
        <v>1</v>
      </c>
      <c r="I97" s="524" t="s">
        <v>596</v>
      </c>
      <c r="J97" s="429">
        <v>0</v>
      </c>
      <c r="K97" s="334">
        <v>38</v>
      </c>
      <c r="L97" s="334">
        <v>11</v>
      </c>
      <c r="M97" s="528">
        <f t="shared" si="2"/>
        <v>49</v>
      </c>
    </row>
    <row r="98" spans="1:13" ht="12.75" customHeight="1">
      <c r="A98" s="522" t="s">
        <v>323</v>
      </c>
      <c r="B98" s="522" t="s">
        <v>323</v>
      </c>
      <c r="C98" s="522" t="s">
        <v>110</v>
      </c>
      <c r="D98" s="522">
        <v>2012</v>
      </c>
      <c r="E98" s="522" t="s">
        <v>31</v>
      </c>
      <c r="F98" s="522" t="s">
        <v>338</v>
      </c>
      <c r="G98" s="523" t="s">
        <v>413</v>
      </c>
      <c r="H98" s="528">
        <v>1</v>
      </c>
      <c r="I98" s="524" t="s">
        <v>596</v>
      </c>
      <c r="J98" s="429">
        <v>0</v>
      </c>
      <c r="K98" s="334">
        <v>0</v>
      </c>
      <c r="L98" s="334">
        <v>2</v>
      </c>
      <c r="M98" s="528">
        <f t="shared" si="2"/>
        <v>2</v>
      </c>
    </row>
    <row r="99" spans="1:13" ht="12.75" customHeight="1">
      <c r="A99" s="522" t="s">
        <v>323</v>
      </c>
      <c r="B99" s="522" t="s">
        <v>323</v>
      </c>
      <c r="C99" s="522" t="s">
        <v>110</v>
      </c>
      <c r="D99" s="522">
        <v>2012</v>
      </c>
      <c r="E99" s="522" t="s">
        <v>31</v>
      </c>
      <c r="F99" s="522" t="s">
        <v>338</v>
      </c>
      <c r="G99" s="523" t="s">
        <v>450</v>
      </c>
      <c r="H99" s="528">
        <v>1</v>
      </c>
      <c r="I99" s="524" t="s">
        <v>596</v>
      </c>
      <c r="J99" s="429">
        <v>0</v>
      </c>
      <c r="K99" s="334">
        <v>100</v>
      </c>
      <c r="L99" s="334">
        <v>364</v>
      </c>
      <c r="M99" s="528">
        <f t="shared" si="2"/>
        <v>464</v>
      </c>
    </row>
    <row r="100" spans="1:13" ht="12.75" customHeight="1">
      <c r="A100" s="522" t="s">
        <v>323</v>
      </c>
      <c r="B100" s="522" t="s">
        <v>323</v>
      </c>
      <c r="C100" s="522" t="s">
        <v>110</v>
      </c>
      <c r="D100" s="522">
        <v>2012</v>
      </c>
      <c r="E100" s="522" t="s">
        <v>31</v>
      </c>
      <c r="F100" s="522" t="s">
        <v>338</v>
      </c>
      <c r="G100" s="523" t="s">
        <v>457</v>
      </c>
      <c r="H100" s="528">
        <v>1</v>
      </c>
      <c r="I100" s="524" t="s">
        <v>596</v>
      </c>
      <c r="J100" s="429">
        <v>0</v>
      </c>
      <c r="K100" s="334">
        <v>104</v>
      </c>
      <c r="L100" s="334">
        <v>0</v>
      </c>
      <c r="M100" s="528">
        <f t="shared" si="2"/>
        <v>104</v>
      </c>
    </row>
    <row r="101" spans="1:13" ht="12.75" customHeight="1">
      <c r="A101" s="522" t="s">
        <v>323</v>
      </c>
      <c r="B101" s="522" t="s">
        <v>323</v>
      </c>
      <c r="C101" s="522" t="s">
        <v>110</v>
      </c>
      <c r="D101" s="522">
        <v>2012</v>
      </c>
      <c r="E101" s="522" t="s">
        <v>31</v>
      </c>
      <c r="F101" s="522" t="s">
        <v>338</v>
      </c>
      <c r="G101" s="523" t="s">
        <v>461</v>
      </c>
      <c r="H101" s="528">
        <v>1</v>
      </c>
      <c r="I101" s="524" t="s">
        <v>596</v>
      </c>
      <c r="J101" s="429">
        <v>0</v>
      </c>
      <c r="K101" s="334">
        <v>0</v>
      </c>
      <c r="L101" s="334">
        <v>1</v>
      </c>
      <c r="M101" s="528">
        <f t="shared" si="2"/>
        <v>1</v>
      </c>
    </row>
    <row r="102" spans="1:13" ht="12.75" customHeight="1">
      <c r="A102" s="522" t="s">
        <v>323</v>
      </c>
      <c r="B102" s="522" t="s">
        <v>323</v>
      </c>
      <c r="C102" s="522" t="s">
        <v>110</v>
      </c>
      <c r="D102" s="522">
        <v>2012</v>
      </c>
      <c r="E102" s="522" t="s">
        <v>31</v>
      </c>
      <c r="F102" s="522" t="s">
        <v>338</v>
      </c>
      <c r="G102" s="523" t="s">
        <v>512</v>
      </c>
      <c r="H102" s="528">
        <v>2</v>
      </c>
      <c r="I102" s="524" t="s">
        <v>596</v>
      </c>
      <c r="J102" s="429">
        <v>0</v>
      </c>
      <c r="K102" s="334">
        <v>1</v>
      </c>
      <c r="L102" s="334">
        <v>1</v>
      </c>
      <c r="M102" s="528">
        <f t="shared" si="2"/>
        <v>2</v>
      </c>
    </row>
    <row r="103" spans="1:13" ht="12.75" customHeight="1">
      <c r="A103" s="522" t="s">
        <v>323</v>
      </c>
      <c r="B103" s="522" t="s">
        <v>323</v>
      </c>
      <c r="C103" s="522" t="s">
        <v>110</v>
      </c>
      <c r="D103" s="522">
        <v>2012</v>
      </c>
      <c r="E103" s="522" t="s">
        <v>31</v>
      </c>
      <c r="F103" s="522" t="s">
        <v>338</v>
      </c>
      <c r="G103" s="523" t="s">
        <v>334</v>
      </c>
      <c r="H103" s="528">
        <v>1</v>
      </c>
      <c r="I103" s="524" t="s">
        <v>638</v>
      </c>
      <c r="J103" s="429">
        <v>0</v>
      </c>
      <c r="K103" s="334">
        <v>1642</v>
      </c>
      <c r="L103" s="334">
        <v>0</v>
      </c>
      <c r="M103" s="528">
        <f t="shared" si="2"/>
        <v>1642</v>
      </c>
    </row>
    <row r="104" spans="1:13">
      <c r="A104" s="522"/>
      <c r="B104" s="522"/>
      <c r="C104" s="522"/>
      <c r="D104" s="522"/>
      <c r="E104" s="522"/>
      <c r="F104" s="522"/>
      <c r="G104" s="522"/>
      <c r="H104" s="528"/>
      <c r="I104" s="522"/>
      <c r="J104" s="522"/>
      <c r="K104" s="522"/>
      <c r="L104" s="522"/>
      <c r="M104" s="528"/>
    </row>
    <row r="105" spans="1:13">
      <c r="A105" s="524" t="s">
        <v>641</v>
      </c>
      <c r="B105" s="522"/>
      <c r="C105" s="522"/>
      <c r="D105" s="522"/>
      <c r="E105" s="522"/>
      <c r="F105" s="522"/>
      <c r="G105" s="522"/>
      <c r="H105" s="528"/>
      <c r="I105" s="522"/>
      <c r="J105" s="522"/>
      <c r="K105" s="522"/>
      <c r="L105" s="522"/>
      <c r="M105" s="528"/>
    </row>
    <row r="106" spans="1:13">
      <c r="A106" s="524" t="s">
        <v>635</v>
      </c>
      <c r="B106" s="522"/>
      <c r="C106" s="522"/>
      <c r="D106" s="522"/>
      <c r="E106" s="522"/>
      <c r="F106" s="522"/>
      <c r="G106" s="522"/>
      <c r="H106" s="528"/>
      <c r="I106" s="522"/>
      <c r="J106" s="522"/>
      <c r="K106" s="522"/>
      <c r="L106" s="522"/>
      <c r="M106" s="528"/>
    </row>
    <row r="107" spans="1:13">
      <c r="A107" s="522"/>
      <c r="B107" s="522"/>
      <c r="C107" s="522"/>
      <c r="D107" s="522"/>
      <c r="E107" s="522"/>
      <c r="F107" s="522"/>
      <c r="G107" s="522"/>
      <c r="H107" s="528"/>
      <c r="I107" s="522"/>
      <c r="J107" s="522"/>
      <c r="K107" s="522"/>
      <c r="L107" s="522"/>
      <c r="M107" s="528"/>
    </row>
    <row r="108" spans="1:13">
      <c r="A108" s="111"/>
      <c r="B108" s="111"/>
      <c r="C108" s="111"/>
      <c r="D108" s="111"/>
      <c r="E108" s="111"/>
      <c r="F108" s="111"/>
      <c r="G108" s="111"/>
      <c r="H108" s="530"/>
      <c r="I108" s="111"/>
      <c r="J108" s="111"/>
      <c r="K108" s="111"/>
      <c r="L108" s="111"/>
      <c r="M108" s="530"/>
    </row>
    <row r="109" spans="1:13">
      <c r="A109" s="111"/>
      <c r="B109" s="111"/>
      <c r="C109" s="111"/>
      <c r="D109" s="111"/>
      <c r="E109" s="111"/>
      <c r="F109" s="111"/>
      <c r="G109" s="111"/>
      <c r="H109" s="530"/>
      <c r="I109" s="111"/>
      <c r="J109" s="111"/>
      <c r="K109" s="111"/>
      <c r="L109" s="111"/>
      <c r="M109" s="530"/>
    </row>
    <row r="110" spans="1:13">
      <c r="A110" s="111"/>
      <c r="B110" s="111"/>
      <c r="C110" s="111"/>
      <c r="D110" s="111"/>
      <c r="E110" s="111"/>
      <c r="F110" s="111"/>
      <c r="G110" s="111"/>
      <c r="H110" s="530"/>
      <c r="I110" s="111"/>
      <c r="J110" s="111"/>
      <c r="K110" s="111"/>
      <c r="L110" s="111"/>
      <c r="M110" s="530"/>
    </row>
    <row r="111" spans="1:13" ht="12.75" customHeight="1">
      <c r="A111" s="111"/>
      <c r="B111" s="111"/>
      <c r="C111" s="111"/>
      <c r="D111" s="111"/>
      <c r="E111" s="111"/>
      <c r="F111" s="111"/>
      <c r="G111" s="111"/>
      <c r="H111" s="530"/>
      <c r="I111" s="111"/>
      <c r="J111" s="111"/>
      <c r="K111" s="111"/>
      <c r="L111" s="111"/>
      <c r="M111" s="530"/>
    </row>
    <row r="112" spans="1:13">
      <c r="A112" s="111"/>
      <c r="B112" s="111"/>
      <c r="C112" s="111"/>
      <c r="D112" s="111"/>
      <c r="E112" s="111"/>
      <c r="F112" s="111"/>
      <c r="G112" s="111"/>
      <c r="H112" s="530"/>
      <c r="I112" s="111"/>
      <c r="J112" s="111"/>
      <c r="K112" s="111"/>
      <c r="L112" s="111"/>
      <c r="M112" s="530"/>
    </row>
    <row r="113" spans="1:13">
      <c r="A113" s="111"/>
      <c r="B113" s="111"/>
      <c r="C113" s="111"/>
      <c r="D113" s="111"/>
      <c r="E113" s="111"/>
      <c r="F113" s="111"/>
      <c r="G113" s="111"/>
      <c r="H113" s="530"/>
      <c r="I113" s="111"/>
      <c r="J113" s="111"/>
      <c r="K113" s="111"/>
      <c r="L113" s="111"/>
      <c r="M113" s="530"/>
    </row>
    <row r="114" spans="1:13">
      <c r="A114" s="111"/>
      <c r="B114" s="111"/>
      <c r="C114" s="111"/>
      <c r="D114" s="111"/>
      <c r="E114" s="111"/>
      <c r="F114" s="111"/>
      <c r="G114" s="111"/>
      <c r="H114" s="530"/>
      <c r="I114" s="111"/>
      <c r="J114" s="111"/>
      <c r="K114" s="111"/>
      <c r="L114" s="111"/>
      <c r="M114" s="530"/>
    </row>
    <row r="115" spans="1:13">
      <c r="A115" s="111"/>
      <c r="B115" s="111"/>
      <c r="C115" s="111"/>
      <c r="D115" s="111"/>
      <c r="E115" s="111"/>
      <c r="F115" s="111"/>
      <c r="G115" s="111"/>
      <c r="H115" s="530"/>
      <c r="I115" s="111"/>
      <c r="J115" s="111"/>
      <c r="K115" s="111"/>
      <c r="L115" s="111"/>
      <c r="M115" s="530"/>
    </row>
    <row r="116" spans="1:13" ht="12.75" customHeight="1">
      <c r="A116" s="111"/>
      <c r="B116" s="111"/>
      <c r="C116" s="111"/>
      <c r="D116" s="111"/>
      <c r="E116" s="111"/>
      <c r="F116" s="111"/>
      <c r="G116" s="111"/>
      <c r="H116" s="530"/>
      <c r="I116" s="111"/>
      <c r="J116" s="111"/>
      <c r="K116" s="111"/>
      <c r="L116" s="111"/>
      <c r="M116" s="530"/>
    </row>
    <row r="117" spans="1:13">
      <c r="A117" s="111"/>
      <c r="B117" s="111"/>
      <c r="C117" s="111"/>
      <c r="D117" s="111"/>
      <c r="E117" s="111"/>
      <c r="F117" s="111"/>
      <c r="G117" s="111"/>
      <c r="H117" s="530"/>
      <c r="I117" s="111"/>
      <c r="J117" s="111"/>
      <c r="K117" s="111"/>
      <c r="L117" s="111"/>
      <c r="M117" s="530"/>
    </row>
  </sheetData>
  <customSheetViews>
    <customSheetView guid="{EA71D772-6BE7-4664-A03C-D59DD59E768D}" showPageBreaks="1" fitToPage="1" printArea="1" view="pageBreakPreview" showRuler="0" topLeftCell="F163">
      <selection activeCell="N183" sqref="N183"/>
      <pageMargins left="0.78749999999999998" right="0.78749999999999998" top="1.0527777777777778" bottom="1.0527777777777778" header="0.78749999999999998" footer="0.78749999999999998"/>
      <pageSetup paperSize="9" scale="44" firstPageNumber="0" orientation="landscape" horizontalDpi="300" verticalDpi="300" r:id="rId1"/>
      <headerFooter alignWithMargins="0">
        <oddHeader>&amp;C&amp;"Times New Roman,Normal"&amp;12&amp;A</oddHeader>
        <oddFooter>&amp;C&amp;"Times New Roman,Normal"&amp;12Page &amp;P</oddFooter>
      </headerFooter>
    </customSheetView>
    <customSheetView guid="{09B376A5-53AD-41A4-8AF6-91B3BC7A6096}" showPageBreaks="1" fitToPage="1" printArea="1" showAutoFilter="1" showRuler="0">
      <selection activeCell="K203" sqref="K203"/>
      <pageMargins left="0.78749999999999998" right="0.78749999999999998" top="1.0527777777777778" bottom="1.0527777777777778" header="0.78749999999999998" footer="0.78749999999999998"/>
      <pageSetup paperSize="9" scale="13" firstPageNumber="0" orientation="landscape" horizontalDpi="300" verticalDpi="300" r:id="rId2"/>
      <headerFooter alignWithMargins="0">
        <oddHeader>&amp;C&amp;"Times New Roman,Normal"&amp;12&amp;A</oddHeader>
        <oddFooter>&amp;C&amp;"Times New Roman,Normal"&amp;12Page &amp;P</oddFooter>
      </headerFooter>
      <autoFilter ref="B1:O1"/>
    </customSheetView>
    <customSheetView guid="{0093D415-2F83-4C71-B36A-4325920B5894}" showPageBreaks="1" fitToPage="1" printArea="1" view="pageBreakPreview">
      <selection activeCell="E10" sqref="E10"/>
      <pageMargins left="0.78749999999999998" right="0.78749999999999998" top="1.0527777777777778" bottom="1.0527777777777778" header="0.78749999999999998" footer="0.78749999999999998"/>
      <pageSetup paperSize="9" scale="50" firstPageNumber="0" orientation="landscape" horizontalDpi="300" verticalDpi="300" r:id="rId3"/>
      <headerFooter alignWithMargins="0">
        <oddHeader>&amp;C&amp;"Times New Roman,Normal"&amp;12&amp;A</oddHeader>
        <oddFooter>&amp;C&amp;"Times New Roman,Normal"&amp;12Page &amp;P</oddFooter>
      </headerFooter>
    </customSheetView>
    <customSheetView guid="{796CB983-F1BE-45B0-A098-3E16084DEFC1}" fitToPage="1" showAutoFilter="1" showRuler="0" topLeftCell="E1">
      <selection activeCell="K99" sqref="K99:K110"/>
      <pageMargins left="0.78749999999999998" right="0.78749999999999998" top="1.0527777777777778" bottom="1.0527777777777778" header="0.78749999999999998" footer="0.78749999999999998"/>
      <pageSetup paperSize="9" scale="13" firstPageNumber="0" orientation="landscape" horizontalDpi="300" verticalDpi="300" r:id="rId4"/>
      <headerFooter alignWithMargins="0">
        <oddHeader>&amp;C&amp;"Times New Roman,Normal"&amp;12&amp;A</oddHeader>
        <oddFooter>&amp;C&amp;"Times New Roman,Normal"&amp;12Page &amp;P</oddFooter>
      </headerFooter>
      <autoFilter ref="B1:O1"/>
    </customSheetView>
    <customSheetView guid="{E319B588-5C3B-4A17-8722-7FE0E930A5DD}" showPageBreaks="1" fitToPage="1" printArea="1" view="pageBreakPreview" showRuler="0" topLeftCell="F1">
      <selection activeCell="G26" sqref="G26"/>
      <pageMargins left="0.78749999999999998" right="0.78749999999999998" top="1.0527777777777778" bottom="1.0527777777777778" header="0.78749999999999998" footer="0.78749999999999998"/>
      <pageSetup paperSize="9" scale="44" firstPageNumber="0" orientation="landscape" horizontalDpi="300" verticalDpi="300" r:id="rId5"/>
      <headerFooter alignWithMargins="0">
        <oddHeader>&amp;C&amp;"Times New Roman,Normal"&amp;12&amp;A</oddHeader>
        <oddFooter>&amp;C&amp;"Times New Roman,Normal"&amp;12Page &amp;P</oddFooter>
      </headerFooter>
    </customSheetView>
  </customSheetViews>
  <mergeCells count="10">
    <mergeCell ref="A3:A4"/>
    <mergeCell ref="B3:B4"/>
    <mergeCell ref="C3:C4"/>
    <mergeCell ref="D3:D4"/>
    <mergeCell ref="I3:I4"/>
    <mergeCell ref="J3:M3"/>
    <mergeCell ref="E3:E4"/>
    <mergeCell ref="F3:F4"/>
    <mergeCell ref="G3:G4"/>
    <mergeCell ref="H3:H4"/>
  </mergeCells>
  <phoneticPr fontId="41" type="noConversion"/>
  <pageMargins left="0.78749999999999998" right="0.78749999999999998" top="1.0527777777777778" bottom="1.0527777777777778" header="0.78749999999999998" footer="0.78749999999999998"/>
  <pageSetup paperSize="9" scale="44" firstPageNumber="0" orientation="landscape" horizontalDpi="300" verticalDpi="300" r:id="rId6"/>
  <headerFooter alignWithMargins="0">
    <oddHeader>&amp;C&amp;"Times New Roman,Normal"&amp;12&amp;A</oddHeader>
    <oddFooter>&amp;C&amp;"Times New Roman,Normal"&amp;12Page &amp;P</oddFooter>
  </headerFooter>
</worksheet>
</file>

<file path=xl/worksheets/sheet12.xml><?xml version="1.0" encoding="utf-8"?>
<worksheet xmlns="http://schemas.openxmlformats.org/spreadsheetml/2006/main" xmlns:r="http://schemas.openxmlformats.org/officeDocument/2006/relationships">
  <sheetPr>
    <pageSetUpPr fitToPage="1"/>
  </sheetPr>
  <dimension ref="A1:IV7881"/>
  <sheetViews>
    <sheetView showRuler="0" view="pageBreakPreview" zoomScaleSheetLayoutView="100" workbookViewId="0">
      <selection activeCell="K88" sqref="K88"/>
    </sheetView>
  </sheetViews>
  <sheetFormatPr defaultColWidth="5.7109375" defaultRowHeight="19.899999999999999" customHeight="1"/>
  <cols>
    <col min="1" max="1" width="10.5703125" style="1" customWidth="1"/>
    <col min="2" max="2" width="23.7109375" style="11" bestFit="1" customWidth="1"/>
    <col min="3" max="3" width="30" style="352" bestFit="1" customWidth="1"/>
    <col min="4" max="4" width="12.7109375" style="352" customWidth="1"/>
    <col min="5" max="5" width="13.42578125" style="112" customWidth="1"/>
    <col min="6" max="6" width="8.7109375" style="112" customWidth="1"/>
    <col min="7" max="7" width="13.7109375" style="112" customWidth="1"/>
    <col min="8" max="8" width="15.7109375" style="361" customWidth="1"/>
    <col min="9" max="9" width="19.28515625" style="112" customWidth="1"/>
    <col min="10" max="10" width="13.85546875" style="112" customWidth="1"/>
    <col min="11" max="11" width="16.140625" style="112" customWidth="1"/>
    <col min="12" max="12" width="9.85546875" style="112" customWidth="1"/>
    <col min="13" max="16384" width="5.7109375" style="113"/>
  </cols>
  <sheetData>
    <row r="1" spans="1:256" ht="21.6" customHeight="1">
      <c r="A1" s="13" t="s">
        <v>168</v>
      </c>
      <c r="B1" s="114"/>
      <c r="C1" s="351"/>
      <c r="D1" s="115"/>
      <c r="E1" s="115"/>
      <c r="F1" s="115"/>
      <c r="G1" s="115"/>
      <c r="H1" s="116" t="s">
        <v>1</v>
      </c>
      <c r="I1" s="726" t="s">
        <v>12</v>
      </c>
      <c r="J1" s="727"/>
      <c r="K1"/>
      <c r="L1"/>
    </row>
    <row r="2" spans="1:256" ht="20.100000000000001" customHeight="1" thickBot="1">
      <c r="A2" s="18"/>
      <c r="B2" s="117"/>
      <c r="C2" s="117"/>
      <c r="D2" s="117"/>
      <c r="E2" s="117"/>
      <c r="F2" s="117"/>
      <c r="G2" s="117"/>
      <c r="H2" s="360"/>
      <c r="I2" s="728"/>
      <c r="J2" s="728"/>
      <c r="K2"/>
      <c r="L2"/>
    </row>
    <row r="3" spans="1:256" ht="51" customHeight="1">
      <c r="A3" s="353" t="s">
        <v>3</v>
      </c>
      <c r="B3" s="436" t="s">
        <v>150</v>
      </c>
      <c r="C3" s="353" t="s">
        <v>16</v>
      </c>
      <c r="D3" s="353" t="s">
        <v>5</v>
      </c>
      <c r="E3" s="354" t="s">
        <v>169</v>
      </c>
      <c r="F3" s="354" t="s">
        <v>151</v>
      </c>
      <c r="G3" s="355" t="s">
        <v>544</v>
      </c>
      <c r="H3" s="355" t="s">
        <v>521</v>
      </c>
      <c r="I3" s="355" t="s">
        <v>170</v>
      </c>
      <c r="J3" s="356" t="s">
        <v>171</v>
      </c>
      <c r="K3" s="113"/>
      <c r="L3" s="113"/>
      <c r="IU3"/>
      <c r="IV3"/>
    </row>
    <row r="4" spans="1:256" ht="12.75" customHeight="1">
      <c r="A4" s="309" t="s">
        <v>323</v>
      </c>
      <c r="B4" s="348" t="s">
        <v>414</v>
      </c>
      <c r="C4" s="310" t="s">
        <v>31</v>
      </c>
      <c r="D4" s="362" t="s">
        <v>558</v>
      </c>
      <c r="E4" s="362" t="s">
        <v>367</v>
      </c>
      <c r="F4" s="437" t="s">
        <v>181</v>
      </c>
      <c r="G4" s="435">
        <v>0</v>
      </c>
      <c r="H4" s="438" t="s">
        <v>472</v>
      </c>
      <c r="I4" s="438">
        <v>0</v>
      </c>
      <c r="J4" s="437" t="s">
        <v>110</v>
      </c>
      <c r="K4" s="113"/>
      <c r="L4" s="113"/>
      <c r="IU4"/>
      <c r="IV4"/>
    </row>
    <row r="5" spans="1:256" ht="12.75" customHeight="1">
      <c r="A5" s="309" t="s">
        <v>323</v>
      </c>
      <c r="B5" s="348" t="s">
        <v>415</v>
      </c>
      <c r="C5" s="310" t="s">
        <v>31</v>
      </c>
      <c r="D5" s="362" t="s">
        <v>558</v>
      </c>
      <c r="E5" s="362" t="s">
        <v>367</v>
      </c>
      <c r="F5" s="437" t="s">
        <v>181</v>
      </c>
      <c r="G5" s="435">
        <v>0</v>
      </c>
      <c r="H5" s="438" t="s">
        <v>472</v>
      </c>
      <c r="I5" s="438">
        <v>0</v>
      </c>
      <c r="J5" s="437" t="s">
        <v>110</v>
      </c>
      <c r="K5" s="113"/>
      <c r="L5" s="113"/>
      <c r="IU5"/>
      <c r="IV5"/>
    </row>
    <row r="6" spans="1:256" s="364" customFormat="1" ht="13.15" customHeight="1">
      <c r="A6" s="309" t="s">
        <v>323</v>
      </c>
      <c r="B6" s="348" t="s">
        <v>416</v>
      </c>
      <c r="C6" s="310" t="s">
        <v>31</v>
      </c>
      <c r="D6" s="362" t="s">
        <v>178</v>
      </c>
      <c r="E6" s="362" t="s">
        <v>367</v>
      </c>
      <c r="F6" s="363">
        <v>1</v>
      </c>
      <c r="G6" s="362" t="s">
        <v>522</v>
      </c>
      <c r="H6" s="438" t="s">
        <v>472</v>
      </c>
      <c r="I6" s="362" t="s">
        <v>522</v>
      </c>
      <c r="J6" s="366" t="s">
        <v>110</v>
      </c>
    </row>
    <row r="7" spans="1:256" s="112" customFormat="1" ht="13.15" customHeight="1">
      <c r="A7" s="303" t="s">
        <v>323</v>
      </c>
      <c r="B7" s="427" t="s">
        <v>404</v>
      </c>
      <c r="C7" s="439" t="s">
        <v>31</v>
      </c>
      <c r="D7" s="350" t="s">
        <v>178</v>
      </c>
      <c r="E7" s="350" t="s">
        <v>367</v>
      </c>
      <c r="F7" s="359">
        <v>1</v>
      </c>
      <c r="G7" s="359">
        <v>29</v>
      </c>
      <c r="H7" s="284" t="s">
        <v>472</v>
      </c>
      <c r="I7" s="350" t="s">
        <v>181</v>
      </c>
      <c r="J7" s="357" t="s">
        <v>112</v>
      </c>
    </row>
    <row r="8" spans="1:256" s="112" customFormat="1" ht="13.15" customHeight="1">
      <c r="A8" s="303" t="s">
        <v>323</v>
      </c>
      <c r="B8" s="427" t="s">
        <v>405</v>
      </c>
      <c r="C8" s="439" t="s">
        <v>31</v>
      </c>
      <c r="D8" s="350" t="s">
        <v>178</v>
      </c>
      <c r="E8" s="350" t="s">
        <v>367</v>
      </c>
      <c r="F8" s="350" t="s">
        <v>181</v>
      </c>
      <c r="G8" s="350" t="s">
        <v>522</v>
      </c>
      <c r="H8" s="284" t="s">
        <v>472</v>
      </c>
      <c r="I8" s="350" t="s">
        <v>522</v>
      </c>
      <c r="J8" s="357" t="s">
        <v>112</v>
      </c>
    </row>
    <row r="9" spans="1:256" s="364" customFormat="1" ht="13.15" customHeight="1">
      <c r="A9" s="309" t="s">
        <v>323</v>
      </c>
      <c r="B9" s="347" t="s">
        <v>176</v>
      </c>
      <c r="C9" s="310" t="s">
        <v>31</v>
      </c>
      <c r="D9" s="362" t="s">
        <v>178</v>
      </c>
      <c r="E9" s="362" t="s">
        <v>367</v>
      </c>
      <c r="F9" s="362" t="s">
        <v>519</v>
      </c>
      <c r="G9" s="362" t="s">
        <v>545</v>
      </c>
      <c r="H9" s="438" t="s">
        <v>472</v>
      </c>
      <c r="I9" s="362" t="s">
        <v>524</v>
      </c>
      <c r="J9" s="366" t="s">
        <v>110</v>
      </c>
    </row>
    <row r="10" spans="1:256" s="364" customFormat="1" ht="13.15" customHeight="1">
      <c r="A10" s="309" t="s">
        <v>323</v>
      </c>
      <c r="B10" s="347" t="s">
        <v>417</v>
      </c>
      <c r="C10" s="310" t="s">
        <v>31</v>
      </c>
      <c r="D10" s="362" t="s">
        <v>558</v>
      </c>
      <c r="E10" s="362" t="s">
        <v>367</v>
      </c>
      <c r="F10" s="362" t="s">
        <v>181</v>
      </c>
      <c r="G10" s="362" t="s">
        <v>522</v>
      </c>
      <c r="H10" s="438" t="s">
        <v>472</v>
      </c>
      <c r="I10" s="362" t="s">
        <v>522</v>
      </c>
      <c r="J10" s="366" t="s">
        <v>110</v>
      </c>
    </row>
    <row r="11" spans="1:256" s="364" customFormat="1" ht="13.15" customHeight="1">
      <c r="A11" s="309" t="s">
        <v>323</v>
      </c>
      <c r="B11" s="347" t="s">
        <v>418</v>
      </c>
      <c r="C11" s="310" t="s">
        <v>31</v>
      </c>
      <c r="D11" s="362" t="s">
        <v>558</v>
      </c>
      <c r="E11" s="362" t="s">
        <v>367</v>
      </c>
      <c r="F11" s="362" t="s">
        <v>181</v>
      </c>
      <c r="G11" s="362" t="s">
        <v>522</v>
      </c>
      <c r="H11" s="438" t="s">
        <v>472</v>
      </c>
      <c r="I11" s="362" t="s">
        <v>522</v>
      </c>
      <c r="J11" s="366" t="s">
        <v>110</v>
      </c>
    </row>
    <row r="12" spans="1:256" s="364" customFormat="1" ht="13.15" customHeight="1">
      <c r="A12" s="309" t="s">
        <v>323</v>
      </c>
      <c r="B12" s="347" t="s">
        <v>419</v>
      </c>
      <c r="C12" s="310" t="s">
        <v>31</v>
      </c>
      <c r="D12" s="362" t="s">
        <v>178</v>
      </c>
      <c r="E12" s="362" t="s">
        <v>367</v>
      </c>
      <c r="F12" s="362" t="s">
        <v>181</v>
      </c>
      <c r="G12" s="362" t="s">
        <v>522</v>
      </c>
      <c r="H12" s="438" t="s">
        <v>472</v>
      </c>
      <c r="I12" s="362" t="s">
        <v>522</v>
      </c>
      <c r="J12" s="366" t="s">
        <v>110</v>
      </c>
    </row>
    <row r="13" spans="1:256" s="364" customFormat="1" ht="13.15" customHeight="1">
      <c r="A13" s="309" t="s">
        <v>323</v>
      </c>
      <c r="B13" s="347" t="s">
        <v>420</v>
      </c>
      <c r="C13" s="310" t="s">
        <v>31</v>
      </c>
      <c r="D13" s="362" t="s">
        <v>558</v>
      </c>
      <c r="E13" s="362" t="s">
        <v>367</v>
      </c>
      <c r="F13" s="362" t="s">
        <v>181</v>
      </c>
      <c r="G13" s="362" t="s">
        <v>522</v>
      </c>
      <c r="H13" s="438" t="s">
        <v>472</v>
      </c>
      <c r="I13" s="362" t="s">
        <v>522</v>
      </c>
      <c r="J13" s="366" t="s">
        <v>110</v>
      </c>
    </row>
    <row r="14" spans="1:256" s="364" customFormat="1" ht="13.15" customHeight="1">
      <c r="A14" s="309" t="s">
        <v>323</v>
      </c>
      <c r="B14" s="347" t="s">
        <v>576</v>
      </c>
      <c r="C14" s="310" t="s">
        <v>31</v>
      </c>
      <c r="D14" s="362" t="s">
        <v>558</v>
      </c>
      <c r="E14" s="362" t="s">
        <v>367</v>
      </c>
      <c r="F14" s="362" t="s">
        <v>519</v>
      </c>
      <c r="G14" s="362" t="s">
        <v>522</v>
      </c>
      <c r="H14" s="438" t="s">
        <v>472</v>
      </c>
      <c r="I14" s="362" t="s">
        <v>522</v>
      </c>
      <c r="J14" s="366" t="s">
        <v>110</v>
      </c>
    </row>
    <row r="15" spans="1:256" s="112" customFormat="1" ht="13.15" customHeight="1">
      <c r="A15" s="303" t="s">
        <v>323</v>
      </c>
      <c r="B15" s="427" t="s">
        <v>406</v>
      </c>
      <c r="C15" s="439" t="s">
        <v>31</v>
      </c>
      <c r="D15" s="350" t="s">
        <v>558</v>
      </c>
      <c r="E15" s="350" t="s">
        <v>367</v>
      </c>
      <c r="F15" s="350" t="s">
        <v>519</v>
      </c>
      <c r="G15" s="350" t="s">
        <v>546</v>
      </c>
      <c r="H15" s="284" t="s">
        <v>472</v>
      </c>
      <c r="I15" s="350" t="s">
        <v>525</v>
      </c>
      <c r="J15" s="358" t="s">
        <v>112</v>
      </c>
    </row>
    <row r="16" spans="1:256" s="364" customFormat="1" ht="13.15" customHeight="1">
      <c r="A16" s="309" t="s">
        <v>323</v>
      </c>
      <c r="B16" s="347" t="s">
        <v>421</v>
      </c>
      <c r="C16" s="310" t="s">
        <v>31</v>
      </c>
      <c r="D16" s="362" t="s">
        <v>178</v>
      </c>
      <c r="E16" s="362" t="s">
        <v>367</v>
      </c>
      <c r="F16" s="365" t="s">
        <v>181</v>
      </c>
      <c r="G16" s="365" t="s">
        <v>522</v>
      </c>
      <c r="H16" s="438" t="s">
        <v>472</v>
      </c>
      <c r="I16" s="365" t="s">
        <v>522</v>
      </c>
      <c r="J16" s="369" t="s">
        <v>110</v>
      </c>
    </row>
    <row r="17" spans="1:256" s="364" customFormat="1" ht="13.15" customHeight="1">
      <c r="A17" s="309" t="s">
        <v>323</v>
      </c>
      <c r="B17" s="347" t="s">
        <v>514</v>
      </c>
      <c r="C17" s="310" t="s">
        <v>31</v>
      </c>
      <c r="D17" s="362" t="s">
        <v>178</v>
      </c>
      <c r="E17" s="362" t="s">
        <v>367</v>
      </c>
      <c r="F17" s="365" t="s">
        <v>519</v>
      </c>
      <c r="G17" s="365" t="s">
        <v>522</v>
      </c>
      <c r="H17" s="438" t="s">
        <v>472</v>
      </c>
      <c r="I17" s="365" t="s">
        <v>523</v>
      </c>
      <c r="J17" s="369" t="s">
        <v>110</v>
      </c>
    </row>
    <row r="18" spans="1:256" s="364" customFormat="1" ht="13.15" customHeight="1">
      <c r="A18" s="309" t="s">
        <v>323</v>
      </c>
      <c r="B18" s="347" t="s">
        <v>422</v>
      </c>
      <c r="C18" s="310" t="s">
        <v>31</v>
      </c>
      <c r="D18" s="362" t="s">
        <v>178</v>
      </c>
      <c r="E18" s="362" t="s">
        <v>367</v>
      </c>
      <c r="F18" s="365" t="s">
        <v>181</v>
      </c>
      <c r="G18" s="365" t="s">
        <v>522</v>
      </c>
      <c r="H18" s="438" t="s">
        <v>472</v>
      </c>
      <c r="I18" s="365" t="s">
        <v>522</v>
      </c>
      <c r="J18" s="369" t="s">
        <v>110</v>
      </c>
    </row>
    <row r="19" spans="1:256" s="364" customFormat="1" ht="13.15" customHeight="1">
      <c r="A19" s="309" t="s">
        <v>323</v>
      </c>
      <c r="B19" s="347" t="s">
        <v>423</v>
      </c>
      <c r="C19" s="310" t="s">
        <v>31</v>
      </c>
      <c r="D19" s="362" t="s">
        <v>178</v>
      </c>
      <c r="E19" s="362" t="s">
        <v>367</v>
      </c>
      <c r="F19" s="365" t="s">
        <v>181</v>
      </c>
      <c r="G19" s="365" t="s">
        <v>522</v>
      </c>
      <c r="H19" s="438" t="s">
        <v>472</v>
      </c>
      <c r="I19" s="365" t="s">
        <v>522</v>
      </c>
      <c r="J19" s="369" t="s">
        <v>110</v>
      </c>
    </row>
    <row r="20" spans="1:256" s="367" customFormat="1" ht="13.15" customHeight="1">
      <c r="A20" s="309" t="s">
        <v>323</v>
      </c>
      <c r="B20" s="347" t="s">
        <v>499</v>
      </c>
      <c r="C20" s="310" t="s">
        <v>31</v>
      </c>
      <c r="D20" s="362" t="s">
        <v>178</v>
      </c>
      <c r="E20" s="362" t="s">
        <v>367</v>
      </c>
      <c r="F20" s="366" t="s">
        <v>519</v>
      </c>
      <c r="G20" s="366" t="s">
        <v>522</v>
      </c>
      <c r="H20" s="438" t="s">
        <v>472</v>
      </c>
      <c r="I20" s="366" t="s">
        <v>522</v>
      </c>
      <c r="J20" s="369" t="s">
        <v>110</v>
      </c>
      <c r="IU20" s="368"/>
      <c r="IV20" s="368"/>
    </row>
    <row r="21" spans="1:256" s="367" customFormat="1" ht="13.15" customHeight="1">
      <c r="A21" s="309" t="s">
        <v>323</v>
      </c>
      <c r="B21" s="347" t="s">
        <v>500</v>
      </c>
      <c r="C21" s="310" t="s">
        <v>31</v>
      </c>
      <c r="D21" s="362" t="s">
        <v>178</v>
      </c>
      <c r="E21" s="362" t="s">
        <v>367</v>
      </c>
      <c r="F21" s="366" t="s">
        <v>519</v>
      </c>
      <c r="G21" s="366" t="s">
        <v>522</v>
      </c>
      <c r="H21" s="438" t="s">
        <v>472</v>
      </c>
      <c r="I21" s="366" t="s">
        <v>522</v>
      </c>
      <c r="J21" s="369" t="s">
        <v>110</v>
      </c>
      <c r="IU21" s="368"/>
      <c r="IV21" s="368"/>
    </row>
    <row r="22" spans="1:256" s="367" customFormat="1" ht="13.15" customHeight="1">
      <c r="A22" s="309" t="s">
        <v>323</v>
      </c>
      <c r="B22" s="347" t="s">
        <v>424</v>
      </c>
      <c r="C22" s="310" t="s">
        <v>31</v>
      </c>
      <c r="D22" s="362" t="s">
        <v>178</v>
      </c>
      <c r="E22" s="362" t="s">
        <v>367</v>
      </c>
      <c r="F22" s="366" t="s">
        <v>181</v>
      </c>
      <c r="G22" s="366" t="s">
        <v>181</v>
      </c>
      <c r="H22" s="438" t="s">
        <v>472</v>
      </c>
      <c r="I22" s="366" t="s">
        <v>522</v>
      </c>
      <c r="J22" s="369" t="s">
        <v>110</v>
      </c>
      <c r="IU22" s="368"/>
      <c r="IV22" s="368"/>
    </row>
    <row r="23" spans="1:256" s="367" customFormat="1" ht="13.15" customHeight="1">
      <c r="A23" s="309" t="s">
        <v>323</v>
      </c>
      <c r="B23" s="347" t="s">
        <v>425</v>
      </c>
      <c r="C23" s="310" t="s">
        <v>31</v>
      </c>
      <c r="D23" s="362" t="s">
        <v>178</v>
      </c>
      <c r="E23" s="362" t="s">
        <v>367</v>
      </c>
      <c r="F23" s="366" t="s">
        <v>181</v>
      </c>
      <c r="G23" s="366" t="s">
        <v>522</v>
      </c>
      <c r="H23" s="438" t="s">
        <v>472</v>
      </c>
      <c r="I23" s="366" t="s">
        <v>522</v>
      </c>
      <c r="J23" s="369" t="s">
        <v>110</v>
      </c>
      <c r="IU23" s="368"/>
      <c r="IV23" s="368"/>
    </row>
    <row r="24" spans="1:256" s="367" customFormat="1" ht="13.15" customHeight="1">
      <c r="A24" s="309" t="s">
        <v>323</v>
      </c>
      <c r="B24" s="347" t="s">
        <v>501</v>
      </c>
      <c r="C24" s="310" t="s">
        <v>31</v>
      </c>
      <c r="D24" s="362" t="s">
        <v>178</v>
      </c>
      <c r="E24" s="362" t="s">
        <v>367</v>
      </c>
      <c r="F24" s="366" t="s">
        <v>519</v>
      </c>
      <c r="G24" s="366" t="s">
        <v>522</v>
      </c>
      <c r="H24" s="438" t="s">
        <v>472</v>
      </c>
      <c r="I24" s="366" t="s">
        <v>522</v>
      </c>
      <c r="J24" s="369" t="s">
        <v>110</v>
      </c>
      <c r="IU24" s="368"/>
      <c r="IV24" s="368"/>
    </row>
    <row r="25" spans="1:256" s="367" customFormat="1" ht="13.15" customHeight="1">
      <c r="A25" s="309" t="s">
        <v>323</v>
      </c>
      <c r="B25" s="347" t="s">
        <v>426</v>
      </c>
      <c r="C25" s="310" t="s">
        <v>31</v>
      </c>
      <c r="D25" s="362" t="s">
        <v>178</v>
      </c>
      <c r="E25" s="362" t="s">
        <v>367</v>
      </c>
      <c r="F25" s="366" t="s">
        <v>181</v>
      </c>
      <c r="G25" s="366" t="s">
        <v>522</v>
      </c>
      <c r="H25" s="438" t="s">
        <v>472</v>
      </c>
      <c r="I25" s="366" t="s">
        <v>522</v>
      </c>
      <c r="J25" s="369" t="s">
        <v>110</v>
      </c>
      <c r="IU25" s="368"/>
      <c r="IV25" s="368"/>
    </row>
    <row r="26" spans="1:256" s="367" customFormat="1" ht="13.15" customHeight="1">
      <c r="A26" s="309" t="s">
        <v>323</v>
      </c>
      <c r="B26" s="347" t="s">
        <v>427</v>
      </c>
      <c r="C26" s="310" t="s">
        <v>31</v>
      </c>
      <c r="D26" s="362" t="s">
        <v>178</v>
      </c>
      <c r="E26" s="362" t="s">
        <v>367</v>
      </c>
      <c r="F26" s="366" t="s">
        <v>181</v>
      </c>
      <c r="G26" s="366" t="s">
        <v>522</v>
      </c>
      <c r="H26" s="438" t="s">
        <v>472</v>
      </c>
      <c r="I26" s="366" t="s">
        <v>522</v>
      </c>
      <c r="J26" s="369" t="s">
        <v>110</v>
      </c>
      <c r="IU26" s="368"/>
      <c r="IV26" s="368"/>
    </row>
    <row r="27" spans="1:256" s="367" customFormat="1" ht="13.15" customHeight="1">
      <c r="A27" s="309" t="s">
        <v>323</v>
      </c>
      <c r="B27" s="347" t="s">
        <v>428</v>
      </c>
      <c r="C27" s="310" t="s">
        <v>31</v>
      </c>
      <c r="D27" s="362" t="s">
        <v>178</v>
      </c>
      <c r="E27" s="362" t="s">
        <v>367</v>
      </c>
      <c r="F27" s="366" t="s">
        <v>181</v>
      </c>
      <c r="G27" s="366" t="s">
        <v>522</v>
      </c>
      <c r="H27" s="438" t="s">
        <v>472</v>
      </c>
      <c r="I27" s="366" t="s">
        <v>522</v>
      </c>
      <c r="J27" s="369" t="s">
        <v>110</v>
      </c>
      <c r="IU27" s="368"/>
      <c r="IV27" s="368"/>
    </row>
    <row r="28" spans="1:256" s="367" customFormat="1" ht="13.15" customHeight="1">
      <c r="A28" s="309" t="s">
        <v>323</v>
      </c>
      <c r="B28" s="347" t="s">
        <v>429</v>
      </c>
      <c r="C28" s="310" t="s">
        <v>31</v>
      </c>
      <c r="D28" s="362" t="s">
        <v>178</v>
      </c>
      <c r="E28" s="362" t="s">
        <v>367</v>
      </c>
      <c r="F28" s="366" t="s">
        <v>181</v>
      </c>
      <c r="G28" s="366" t="s">
        <v>522</v>
      </c>
      <c r="H28" s="438" t="s">
        <v>472</v>
      </c>
      <c r="I28" s="366" t="s">
        <v>522</v>
      </c>
      <c r="J28" s="369" t="s">
        <v>110</v>
      </c>
      <c r="IU28" s="368"/>
      <c r="IV28" s="368"/>
    </row>
    <row r="29" spans="1:256" s="367" customFormat="1" ht="13.15" customHeight="1">
      <c r="A29" s="309" t="s">
        <v>323</v>
      </c>
      <c r="B29" s="347" t="s">
        <v>430</v>
      </c>
      <c r="C29" s="310" t="s">
        <v>31</v>
      </c>
      <c r="D29" s="362" t="s">
        <v>558</v>
      </c>
      <c r="E29" s="362" t="s">
        <v>367</v>
      </c>
      <c r="F29" s="366" t="s">
        <v>181</v>
      </c>
      <c r="G29" s="366" t="s">
        <v>519</v>
      </c>
      <c r="H29" s="438" t="s">
        <v>472</v>
      </c>
      <c r="I29" s="366" t="s">
        <v>591</v>
      </c>
      <c r="J29" s="369" t="s">
        <v>110</v>
      </c>
      <c r="IU29" s="368"/>
      <c r="IV29" s="368"/>
    </row>
    <row r="30" spans="1:256" s="367" customFormat="1" ht="13.15" customHeight="1">
      <c r="A30" s="309" t="s">
        <v>323</v>
      </c>
      <c r="B30" s="347" t="s">
        <v>502</v>
      </c>
      <c r="C30" s="310" t="s">
        <v>31</v>
      </c>
      <c r="D30" s="362" t="s">
        <v>178</v>
      </c>
      <c r="E30" s="362" t="s">
        <v>367</v>
      </c>
      <c r="F30" s="366" t="s">
        <v>519</v>
      </c>
      <c r="G30" s="366" t="s">
        <v>181</v>
      </c>
      <c r="H30" s="438" t="s">
        <v>472</v>
      </c>
      <c r="I30" s="366" t="s">
        <v>526</v>
      </c>
      <c r="J30" s="369" t="s">
        <v>110</v>
      </c>
      <c r="IU30" s="368"/>
      <c r="IV30" s="368"/>
    </row>
    <row r="31" spans="1:256" ht="13.15" customHeight="1">
      <c r="A31" s="303" t="s">
        <v>323</v>
      </c>
      <c r="B31" s="427" t="s">
        <v>407</v>
      </c>
      <c r="C31" s="439" t="s">
        <v>31</v>
      </c>
      <c r="D31" s="350" t="s">
        <v>559</v>
      </c>
      <c r="E31" s="350" t="s">
        <v>367</v>
      </c>
      <c r="F31" s="358" t="s">
        <v>181</v>
      </c>
      <c r="G31" s="358" t="s">
        <v>173</v>
      </c>
      <c r="H31" s="284" t="s">
        <v>472</v>
      </c>
      <c r="I31" s="358" t="s">
        <v>527</v>
      </c>
      <c r="J31" s="358" t="s">
        <v>112</v>
      </c>
      <c r="K31" s="113"/>
      <c r="L31" s="113"/>
      <c r="IU31" s="154"/>
      <c r="IV31" s="154"/>
    </row>
    <row r="32" spans="1:256" s="367" customFormat="1" ht="13.15" customHeight="1">
      <c r="A32" s="309" t="s">
        <v>323</v>
      </c>
      <c r="B32" s="347" t="s">
        <v>431</v>
      </c>
      <c r="C32" s="310" t="s">
        <v>31</v>
      </c>
      <c r="D32" s="362" t="s">
        <v>558</v>
      </c>
      <c r="E32" s="362" t="s">
        <v>367</v>
      </c>
      <c r="F32" s="366" t="s">
        <v>181</v>
      </c>
      <c r="G32" s="366" t="s">
        <v>522</v>
      </c>
      <c r="H32" s="438" t="s">
        <v>472</v>
      </c>
      <c r="I32" s="366" t="s">
        <v>522</v>
      </c>
      <c r="J32" s="369" t="s">
        <v>110</v>
      </c>
      <c r="IU32" s="368"/>
      <c r="IV32" s="368"/>
    </row>
    <row r="33" spans="1:256" s="367" customFormat="1" ht="13.15" customHeight="1">
      <c r="A33" s="309" t="s">
        <v>323</v>
      </c>
      <c r="B33" s="347" t="s">
        <v>432</v>
      </c>
      <c r="C33" s="310" t="s">
        <v>31</v>
      </c>
      <c r="D33" s="362" t="s">
        <v>558</v>
      </c>
      <c r="E33" s="362" t="s">
        <v>367</v>
      </c>
      <c r="F33" s="366" t="s">
        <v>181</v>
      </c>
      <c r="G33" s="366" t="s">
        <v>181</v>
      </c>
      <c r="H33" s="438" t="s">
        <v>472</v>
      </c>
      <c r="I33" s="366" t="s">
        <v>591</v>
      </c>
      <c r="J33" s="369" t="s">
        <v>110</v>
      </c>
      <c r="IU33" s="368"/>
      <c r="IV33" s="368"/>
    </row>
    <row r="34" spans="1:256" s="367" customFormat="1" ht="13.15" customHeight="1">
      <c r="A34" s="309" t="s">
        <v>323</v>
      </c>
      <c r="B34" s="347" t="s">
        <v>433</v>
      </c>
      <c r="C34" s="310" t="s">
        <v>31</v>
      </c>
      <c r="D34" s="362" t="s">
        <v>178</v>
      </c>
      <c r="E34" s="362" t="s">
        <v>367</v>
      </c>
      <c r="F34" s="366" t="s">
        <v>181</v>
      </c>
      <c r="G34" s="366" t="s">
        <v>522</v>
      </c>
      <c r="H34" s="438" t="s">
        <v>472</v>
      </c>
      <c r="I34" s="366" t="s">
        <v>522</v>
      </c>
      <c r="J34" s="369" t="s">
        <v>110</v>
      </c>
      <c r="IU34" s="368"/>
      <c r="IV34" s="368"/>
    </row>
    <row r="35" spans="1:256" s="367" customFormat="1" ht="13.15" customHeight="1">
      <c r="A35" s="309" t="s">
        <v>323</v>
      </c>
      <c r="B35" s="347" t="s">
        <v>434</v>
      </c>
      <c r="C35" s="310" t="s">
        <v>31</v>
      </c>
      <c r="D35" s="362" t="s">
        <v>178</v>
      </c>
      <c r="E35" s="362" t="s">
        <v>367</v>
      </c>
      <c r="F35" s="366" t="s">
        <v>181</v>
      </c>
      <c r="G35" s="366" t="s">
        <v>522</v>
      </c>
      <c r="H35" s="438" t="s">
        <v>472</v>
      </c>
      <c r="I35" s="366" t="s">
        <v>522</v>
      </c>
      <c r="J35" s="369" t="s">
        <v>110</v>
      </c>
      <c r="IU35" s="368"/>
      <c r="IV35" s="368"/>
    </row>
    <row r="36" spans="1:256" s="367" customFormat="1" ht="13.15" customHeight="1">
      <c r="A36" s="309" t="s">
        <v>323</v>
      </c>
      <c r="B36" s="347" t="s">
        <v>503</v>
      </c>
      <c r="C36" s="310" t="s">
        <v>31</v>
      </c>
      <c r="D36" s="362" t="s">
        <v>178</v>
      </c>
      <c r="E36" s="362" t="s">
        <v>367</v>
      </c>
      <c r="F36" s="366" t="s">
        <v>519</v>
      </c>
      <c r="G36" s="366" t="s">
        <v>172</v>
      </c>
      <c r="H36" s="438" t="s">
        <v>472</v>
      </c>
      <c r="I36" s="366" t="s">
        <v>528</v>
      </c>
      <c r="J36" s="366" t="s">
        <v>110</v>
      </c>
      <c r="IU36" s="368"/>
      <c r="IV36" s="368"/>
    </row>
    <row r="37" spans="1:256" s="367" customFormat="1" ht="13.15" customHeight="1">
      <c r="A37" s="309" t="s">
        <v>323</v>
      </c>
      <c r="B37" s="347" t="s">
        <v>504</v>
      </c>
      <c r="C37" s="310" t="s">
        <v>31</v>
      </c>
      <c r="D37" s="362" t="s">
        <v>178</v>
      </c>
      <c r="E37" s="362" t="s">
        <v>367</v>
      </c>
      <c r="F37" s="366" t="s">
        <v>519</v>
      </c>
      <c r="G37" s="366" t="s">
        <v>519</v>
      </c>
      <c r="H37" s="438" t="s">
        <v>472</v>
      </c>
      <c r="I37" s="366" t="s">
        <v>523</v>
      </c>
      <c r="J37" s="366" t="s">
        <v>110</v>
      </c>
      <c r="IU37" s="368"/>
      <c r="IV37" s="368"/>
    </row>
    <row r="38" spans="1:256" s="367" customFormat="1" ht="13.15" customHeight="1">
      <c r="A38" s="309" t="s">
        <v>323</v>
      </c>
      <c r="B38" s="347" t="s">
        <v>505</v>
      </c>
      <c r="C38" s="310" t="s">
        <v>31</v>
      </c>
      <c r="D38" s="362" t="s">
        <v>178</v>
      </c>
      <c r="E38" s="362" t="s">
        <v>367</v>
      </c>
      <c r="F38" s="366" t="s">
        <v>519</v>
      </c>
      <c r="G38" s="366" t="s">
        <v>522</v>
      </c>
      <c r="H38" s="438" t="s">
        <v>472</v>
      </c>
      <c r="I38" s="366" t="s">
        <v>522</v>
      </c>
      <c r="J38" s="366" t="s">
        <v>110</v>
      </c>
      <c r="IU38" s="368"/>
      <c r="IV38" s="368"/>
    </row>
    <row r="39" spans="1:256" ht="12.75">
      <c r="A39" s="303" t="s">
        <v>323</v>
      </c>
      <c r="B39" s="428" t="s">
        <v>180</v>
      </c>
      <c r="C39" s="439" t="s">
        <v>31</v>
      </c>
      <c r="D39" s="350" t="s">
        <v>178</v>
      </c>
      <c r="E39" s="350" t="s">
        <v>367</v>
      </c>
      <c r="F39" s="358" t="s">
        <v>181</v>
      </c>
      <c r="G39" s="358" t="s">
        <v>175</v>
      </c>
      <c r="H39" s="284" t="s">
        <v>472</v>
      </c>
      <c r="I39" s="358" t="s">
        <v>523</v>
      </c>
      <c r="J39" s="358" t="s">
        <v>112</v>
      </c>
    </row>
    <row r="40" spans="1:256" s="367" customFormat="1" ht="12.75">
      <c r="A40" s="309" t="s">
        <v>323</v>
      </c>
      <c r="B40" s="348" t="s">
        <v>573</v>
      </c>
      <c r="C40" s="310" t="s">
        <v>31</v>
      </c>
      <c r="D40" s="362" t="s">
        <v>178</v>
      </c>
      <c r="E40" s="362" t="s">
        <v>367</v>
      </c>
      <c r="F40" s="366" t="s">
        <v>519</v>
      </c>
      <c r="G40" s="366" t="s">
        <v>522</v>
      </c>
      <c r="H40" s="438" t="s">
        <v>472</v>
      </c>
      <c r="I40" s="366" t="s">
        <v>522</v>
      </c>
      <c r="J40" s="369" t="s">
        <v>110</v>
      </c>
      <c r="K40" s="364"/>
      <c r="L40" s="364"/>
    </row>
    <row r="41" spans="1:256" ht="12.75">
      <c r="A41" s="303" t="s">
        <v>323</v>
      </c>
      <c r="B41" s="427" t="s">
        <v>408</v>
      </c>
      <c r="C41" s="439" t="s">
        <v>31</v>
      </c>
      <c r="D41" s="350" t="s">
        <v>178</v>
      </c>
      <c r="E41" s="350" t="s">
        <v>367</v>
      </c>
      <c r="F41" s="358" t="s">
        <v>181</v>
      </c>
      <c r="G41" s="358" t="s">
        <v>547</v>
      </c>
      <c r="H41" s="284" t="s">
        <v>472</v>
      </c>
      <c r="I41" s="358" t="s">
        <v>529</v>
      </c>
      <c r="J41" s="358" t="s">
        <v>112</v>
      </c>
    </row>
    <row r="42" spans="1:256" ht="12.75">
      <c r="A42" s="303" t="s">
        <v>323</v>
      </c>
      <c r="B42" s="427" t="s">
        <v>409</v>
      </c>
      <c r="C42" s="439" t="s">
        <v>31</v>
      </c>
      <c r="D42" s="350" t="s">
        <v>178</v>
      </c>
      <c r="E42" s="350" t="s">
        <v>367</v>
      </c>
      <c r="F42" s="358" t="s">
        <v>181</v>
      </c>
      <c r="G42" s="358" t="s">
        <v>548</v>
      </c>
      <c r="H42" s="284" t="s">
        <v>472</v>
      </c>
      <c r="I42" s="358" t="s">
        <v>529</v>
      </c>
      <c r="J42" s="358" t="s">
        <v>112</v>
      </c>
    </row>
    <row r="43" spans="1:256" s="367" customFormat="1" ht="12.75">
      <c r="A43" s="309" t="s">
        <v>323</v>
      </c>
      <c r="B43" s="347" t="s">
        <v>435</v>
      </c>
      <c r="C43" s="310" t="s">
        <v>31</v>
      </c>
      <c r="D43" s="362" t="s">
        <v>178</v>
      </c>
      <c r="E43" s="362" t="s">
        <v>367</v>
      </c>
      <c r="F43" s="366" t="s">
        <v>181</v>
      </c>
      <c r="G43" s="366" t="s">
        <v>522</v>
      </c>
      <c r="H43" s="438" t="s">
        <v>472</v>
      </c>
      <c r="I43" s="366" t="s">
        <v>522</v>
      </c>
      <c r="J43" s="369" t="s">
        <v>110</v>
      </c>
      <c r="K43" s="364"/>
      <c r="L43" s="364"/>
    </row>
    <row r="44" spans="1:256" s="367" customFormat="1" ht="12.75">
      <c r="A44" s="309" t="s">
        <v>323</v>
      </c>
      <c r="B44" s="347" t="s">
        <v>436</v>
      </c>
      <c r="C44" s="310" t="s">
        <v>31</v>
      </c>
      <c r="D44" s="362" t="s">
        <v>178</v>
      </c>
      <c r="E44" s="362" t="s">
        <v>367</v>
      </c>
      <c r="F44" s="366" t="s">
        <v>181</v>
      </c>
      <c r="G44" s="366" t="s">
        <v>522</v>
      </c>
      <c r="H44" s="438" t="s">
        <v>472</v>
      </c>
      <c r="I44" s="366" t="s">
        <v>522</v>
      </c>
      <c r="J44" s="369" t="s">
        <v>110</v>
      </c>
      <c r="K44" s="364"/>
      <c r="L44" s="364"/>
    </row>
    <row r="45" spans="1:256" s="367" customFormat="1" ht="12.75">
      <c r="A45" s="309" t="s">
        <v>323</v>
      </c>
      <c r="B45" s="347" t="s">
        <v>437</v>
      </c>
      <c r="C45" s="310" t="s">
        <v>31</v>
      </c>
      <c r="D45" s="362" t="s">
        <v>178</v>
      </c>
      <c r="E45" s="362" t="s">
        <v>367</v>
      </c>
      <c r="F45" s="366" t="s">
        <v>181</v>
      </c>
      <c r="G45" s="366" t="s">
        <v>522</v>
      </c>
      <c r="H45" s="438" t="s">
        <v>472</v>
      </c>
      <c r="I45" s="366" t="s">
        <v>522</v>
      </c>
      <c r="J45" s="369" t="s">
        <v>110</v>
      </c>
      <c r="K45" s="364"/>
      <c r="L45" s="364"/>
    </row>
    <row r="46" spans="1:256" s="367" customFormat="1" ht="12.75">
      <c r="A46" s="309" t="s">
        <v>323</v>
      </c>
      <c r="B46" s="347" t="s">
        <v>438</v>
      </c>
      <c r="C46" s="310" t="s">
        <v>31</v>
      </c>
      <c r="D46" s="362" t="s">
        <v>178</v>
      </c>
      <c r="E46" s="362" t="s">
        <v>367</v>
      </c>
      <c r="F46" s="366" t="s">
        <v>181</v>
      </c>
      <c r="G46" s="366" t="s">
        <v>522</v>
      </c>
      <c r="H46" s="438" t="s">
        <v>472</v>
      </c>
      <c r="I46" s="366" t="s">
        <v>522</v>
      </c>
      <c r="J46" s="369" t="s">
        <v>110</v>
      </c>
      <c r="K46" s="364"/>
      <c r="L46" s="364"/>
    </row>
    <row r="47" spans="1:256" ht="12.75">
      <c r="A47" s="303" t="s">
        <v>323</v>
      </c>
      <c r="B47" s="427" t="s">
        <v>174</v>
      </c>
      <c r="C47" s="439" t="s">
        <v>31</v>
      </c>
      <c r="D47" s="350" t="s">
        <v>178</v>
      </c>
      <c r="E47" s="350" t="s">
        <v>367</v>
      </c>
      <c r="F47" s="358" t="s">
        <v>181</v>
      </c>
      <c r="G47" s="358" t="s">
        <v>181</v>
      </c>
      <c r="H47" s="284" t="s">
        <v>472</v>
      </c>
      <c r="I47" s="358" t="s">
        <v>523</v>
      </c>
      <c r="J47" s="358" t="s">
        <v>112</v>
      </c>
    </row>
    <row r="48" spans="1:256" ht="12.75">
      <c r="A48" s="303" t="s">
        <v>323</v>
      </c>
      <c r="B48" s="427" t="s">
        <v>410</v>
      </c>
      <c r="C48" s="439" t="s">
        <v>31</v>
      </c>
      <c r="D48" s="350" t="s">
        <v>178</v>
      </c>
      <c r="E48" s="350" t="s">
        <v>367</v>
      </c>
      <c r="F48" s="358" t="s">
        <v>519</v>
      </c>
      <c r="G48" s="358" t="s">
        <v>549</v>
      </c>
      <c r="H48" s="284" t="s">
        <v>472</v>
      </c>
      <c r="I48" s="358" t="s">
        <v>530</v>
      </c>
      <c r="J48" s="358" t="s">
        <v>112</v>
      </c>
    </row>
    <row r="49" spans="1:12" s="367" customFormat="1" ht="12.75">
      <c r="A49" s="309" t="s">
        <v>323</v>
      </c>
      <c r="B49" s="347" t="s">
        <v>589</v>
      </c>
      <c r="C49" s="310" t="s">
        <v>31</v>
      </c>
      <c r="D49" s="362" t="s">
        <v>558</v>
      </c>
      <c r="E49" s="362" t="s">
        <v>367</v>
      </c>
      <c r="F49" s="366" t="s">
        <v>181</v>
      </c>
      <c r="G49" s="366" t="s">
        <v>522</v>
      </c>
      <c r="H49" s="438" t="s">
        <v>472</v>
      </c>
      <c r="I49" s="366" t="s">
        <v>522</v>
      </c>
      <c r="J49" s="369" t="s">
        <v>110</v>
      </c>
      <c r="K49" s="364"/>
      <c r="L49" s="364"/>
    </row>
    <row r="50" spans="1:12" s="367" customFormat="1" ht="12.75">
      <c r="A50" s="309" t="s">
        <v>323</v>
      </c>
      <c r="B50" s="347" t="s">
        <v>440</v>
      </c>
      <c r="C50" s="310" t="s">
        <v>31</v>
      </c>
      <c r="D50" s="362" t="s">
        <v>178</v>
      </c>
      <c r="E50" s="362" t="s">
        <v>367</v>
      </c>
      <c r="F50" s="366" t="s">
        <v>181</v>
      </c>
      <c r="G50" s="366" t="s">
        <v>522</v>
      </c>
      <c r="H50" s="438" t="s">
        <v>472</v>
      </c>
      <c r="I50" s="366" t="s">
        <v>522</v>
      </c>
      <c r="J50" s="369" t="s">
        <v>110</v>
      </c>
      <c r="K50" s="364"/>
      <c r="L50" s="364"/>
    </row>
    <row r="51" spans="1:12" s="367" customFormat="1" ht="12.75">
      <c r="A51" s="309" t="s">
        <v>323</v>
      </c>
      <c r="B51" s="347" t="s">
        <v>506</v>
      </c>
      <c r="C51" s="310" t="s">
        <v>31</v>
      </c>
      <c r="D51" s="362" t="s">
        <v>178</v>
      </c>
      <c r="E51" s="362" t="s">
        <v>367</v>
      </c>
      <c r="F51" s="366" t="s">
        <v>519</v>
      </c>
      <c r="G51" s="366" t="s">
        <v>179</v>
      </c>
      <c r="H51" s="438" t="s">
        <v>472</v>
      </c>
      <c r="I51" s="366" t="s">
        <v>531</v>
      </c>
      <c r="J51" s="366" t="s">
        <v>110</v>
      </c>
      <c r="K51" s="364"/>
      <c r="L51" s="364"/>
    </row>
    <row r="52" spans="1:12" ht="12.75">
      <c r="A52" s="303" t="s">
        <v>323</v>
      </c>
      <c r="B52" s="428" t="s">
        <v>590</v>
      </c>
      <c r="C52" s="439" t="s">
        <v>31</v>
      </c>
      <c r="D52" s="350" t="s">
        <v>178</v>
      </c>
      <c r="E52" s="350" t="s">
        <v>367</v>
      </c>
      <c r="F52" s="358" t="s">
        <v>181</v>
      </c>
      <c r="G52" s="358" t="s">
        <v>550</v>
      </c>
      <c r="H52" s="284" t="s">
        <v>472</v>
      </c>
      <c r="I52" s="358" t="s">
        <v>532</v>
      </c>
      <c r="J52" s="358" t="s">
        <v>112</v>
      </c>
    </row>
    <row r="53" spans="1:12" s="367" customFormat="1" ht="12.75">
      <c r="A53" s="309" t="s">
        <v>323</v>
      </c>
      <c r="B53" s="348" t="s">
        <v>441</v>
      </c>
      <c r="C53" s="310" t="s">
        <v>31</v>
      </c>
      <c r="D53" s="362" t="s">
        <v>558</v>
      </c>
      <c r="E53" s="362" t="s">
        <v>367</v>
      </c>
      <c r="F53" s="366" t="s">
        <v>181</v>
      </c>
      <c r="G53" s="366" t="s">
        <v>519</v>
      </c>
      <c r="H53" s="438" t="s">
        <v>472</v>
      </c>
      <c r="I53" s="366" t="s">
        <v>591</v>
      </c>
      <c r="J53" s="369" t="s">
        <v>110</v>
      </c>
      <c r="K53" s="364"/>
      <c r="L53" s="364"/>
    </row>
    <row r="54" spans="1:12" s="367" customFormat="1" ht="12.75">
      <c r="A54" s="309" t="s">
        <v>323</v>
      </c>
      <c r="B54" s="348" t="s">
        <v>442</v>
      </c>
      <c r="C54" s="310" t="s">
        <v>31</v>
      </c>
      <c r="D54" s="362" t="s">
        <v>178</v>
      </c>
      <c r="E54" s="362" t="s">
        <v>367</v>
      </c>
      <c r="F54" s="366" t="s">
        <v>181</v>
      </c>
      <c r="G54" s="366" t="s">
        <v>522</v>
      </c>
      <c r="H54" s="438" t="s">
        <v>472</v>
      </c>
      <c r="I54" s="366" t="s">
        <v>522</v>
      </c>
      <c r="J54" s="369" t="s">
        <v>110</v>
      </c>
      <c r="K54" s="364"/>
      <c r="L54" s="364"/>
    </row>
    <row r="55" spans="1:12" s="367" customFormat="1" ht="12.75">
      <c r="A55" s="309" t="s">
        <v>323</v>
      </c>
      <c r="B55" s="348" t="s">
        <v>443</v>
      </c>
      <c r="C55" s="310" t="s">
        <v>31</v>
      </c>
      <c r="D55" s="362" t="s">
        <v>178</v>
      </c>
      <c r="E55" s="362" t="s">
        <v>367</v>
      </c>
      <c r="F55" s="366" t="s">
        <v>181</v>
      </c>
      <c r="G55" s="366" t="s">
        <v>522</v>
      </c>
      <c r="H55" s="438" t="s">
        <v>472</v>
      </c>
      <c r="I55" s="366" t="s">
        <v>522</v>
      </c>
      <c r="J55" s="369" t="s">
        <v>110</v>
      </c>
      <c r="K55" s="364"/>
      <c r="L55" s="364"/>
    </row>
    <row r="56" spans="1:12" s="367" customFormat="1" ht="12.75">
      <c r="A56" s="309" t="s">
        <v>323</v>
      </c>
      <c r="B56" s="348" t="s">
        <v>444</v>
      </c>
      <c r="C56" s="310" t="s">
        <v>31</v>
      </c>
      <c r="D56" s="362" t="s">
        <v>178</v>
      </c>
      <c r="E56" s="362" t="s">
        <v>367</v>
      </c>
      <c r="F56" s="366" t="s">
        <v>181</v>
      </c>
      <c r="G56" s="366" t="s">
        <v>522</v>
      </c>
      <c r="H56" s="438" t="s">
        <v>472</v>
      </c>
      <c r="I56" s="366" t="s">
        <v>522</v>
      </c>
      <c r="J56" s="369" t="s">
        <v>110</v>
      </c>
      <c r="K56" s="364"/>
      <c r="L56" s="364"/>
    </row>
    <row r="57" spans="1:12" s="367" customFormat="1" ht="12.75">
      <c r="A57" s="309" t="s">
        <v>323</v>
      </c>
      <c r="B57" s="348" t="s">
        <v>445</v>
      </c>
      <c r="C57" s="310" t="s">
        <v>31</v>
      </c>
      <c r="D57" s="362" t="s">
        <v>178</v>
      </c>
      <c r="E57" s="362" t="s">
        <v>367</v>
      </c>
      <c r="F57" s="366" t="s">
        <v>181</v>
      </c>
      <c r="G57" s="366" t="s">
        <v>522</v>
      </c>
      <c r="H57" s="438" t="s">
        <v>472</v>
      </c>
      <c r="I57" s="366" t="s">
        <v>522</v>
      </c>
      <c r="J57" s="369" t="s">
        <v>110</v>
      </c>
      <c r="K57" s="364"/>
      <c r="L57" s="364"/>
    </row>
    <row r="58" spans="1:12" ht="12.75">
      <c r="A58" s="303" t="s">
        <v>323</v>
      </c>
      <c r="B58" s="428" t="s">
        <v>412</v>
      </c>
      <c r="C58" s="439" t="s">
        <v>31</v>
      </c>
      <c r="D58" s="350" t="s">
        <v>178</v>
      </c>
      <c r="E58" s="350" t="s">
        <v>367</v>
      </c>
      <c r="F58" s="358" t="s">
        <v>181</v>
      </c>
      <c r="G58" s="358" t="s">
        <v>172</v>
      </c>
      <c r="H58" s="284" t="s">
        <v>472</v>
      </c>
      <c r="I58" s="358" t="s">
        <v>533</v>
      </c>
      <c r="J58" s="358" t="s">
        <v>112</v>
      </c>
    </row>
    <row r="59" spans="1:12" ht="12.75">
      <c r="A59" s="303" t="s">
        <v>323</v>
      </c>
      <c r="B59" s="428" t="s">
        <v>413</v>
      </c>
      <c r="C59" s="439" t="s">
        <v>31</v>
      </c>
      <c r="D59" s="350" t="s">
        <v>178</v>
      </c>
      <c r="E59" s="350" t="s">
        <v>367</v>
      </c>
      <c r="F59" s="358" t="s">
        <v>181</v>
      </c>
      <c r="G59" s="358" t="s">
        <v>522</v>
      </c>
      <c r="H59" s="284" t="s">
        <v>472</v>
      </c>
      <c r="I59" s="358" t="s">
        <v>522</v>
      </c>
      <c r="J59" s="358" t="s">
        <v>112</v>
      </c>
    </row>
    <row r="60" spans="1:12" s="367" customFormat="1" ht="12.75">
      <c r="A60" s="309" t="s">
        <v>323</v>
      </c>
      <c r="B60" s="348" t="s">
        <v>446</v>
      </c>
      <c r="C60" s="310" t="s">
        <v>31</v>
      </c>
      <c r="D60" s="362" t="s">
        <v>178</v>
      </c>
      <c r="E60" s="362" t="s">
        <v>367</v>
      </c>
      <c r="F60" s="366" t="s">
        <v>181</v>
      </c>
      <c r="G60" s="366" t="s">
        <v>522</v>
      </c>
      <c r="H60" s="438" t="s">
        <v>472</v>
      </c>
      <c r="I60" s="366" t="s">
        <v>522</v>
      </c>
      <c r="J60" s="369" t="s">
        <v>110</v>
      </c>
      <c r="K60" s="364"/>
      <c r="L60" s="364"/>
    </row>
    <row r="61" spans="1:12" s="367" customFormat="1" ht="12.75">
      <c r="A61" s="309" t="s">
        <v>323</v>
      </c>
      <c r="B61" s="348" t="s">
        <v>447</v>
      </c>
      <c r="C61" s="310" t="s">
        <v>31</v>
      </c>
      <c r="D61" s="362" t="s">
        <v>178</v>
      </c>
      <c r="E61" s="362" t="s">
        <v>367</v>
      </c>
      <c r="F61" s="366" t="s">
        <v>181</v>
      </c>
      <c r="G61" s="366" t="s">
        <v>522</v>
      </c>
      <c r="H61" s="438" t="s">
        <v>472</v>
      </c>
      <c r="I61" s="366" t="s">
        <v>522</v>
      </c>
      <c r="J61" s="369" t="s">
        <v>110</v>
      </c>
      <c r="K61" s="364"/>
      <c r="L61" s="364"/>
    </row>
    <row r="62" spans="1:12" s="367" customFormat="1" ht="12.75">
      <c r="A62" s="309" t="s">
        <v>323</v>
      </c>
      <c r="B62" s="348" t="s">
        <v>448</v>
      </c>
      <c r="C62" s="310" t="s">
        <v>31</v>
      </c>
      <c r="D62" s="362" t="s">
        <v>178</v>
      </c>
      <c r="E62" s="362" t="s">
        <v>367</v>
      </c>
      <c r="F62" s="366" t="s">
        <v>181</v>
      </c>
      <c r="G62" s="366" t="s">
        <v>522</v>
      </c>
      <c r="H62" s="438" t="s">
        <v>472</v>
      </c>
      <c r="I62" s="366" t="s">
        <v>522</v>
      </c>
      <c r="J62" s="369" t="s">
        <v>110</v>
      </c>
      <c r="K62" s="364"/>
      <c r="L62" s="364"/>
    </row>
    <row r="63" spans="1:12" s="367" customFormat="1" ht="12.75">
      <c r="A63" s="309" t="s">
        <v>323</v>
      </c>
      <c r="B63" s="348" t="s">
        <v>449</v>
      </c>
      <c r="C63" s="310" t="s">
        <v>31</v>
      </c>
      <c r="D63" s="362" t="s">
        <v>178</v>
      </c>
      <c r="E63" s="362" t="s">
        <v>367</v>
      </c>
      <c r="F63" s="366" t="s">
        <v>181</v>
      </c>
      <c r="G63" s="366" t="s">
        <v>522</v>
      </c>
      <c r="H63" s="438" t="s">
        <v>472</v>
      </c>
      <c r="I63" s="366" t="s">
        <v>522</v>
      </c>
      <c r="J63" s="369" t="s">
        <v>110</v>
      </c>
      <c r="K63" s="364"/>
      <c r="L63" s="364"/>
    </row>
    <row r="64" spans="1:12" s="367" customFormat="1" ht="12.75">
      <c r="A64" s="309" t="s">
        <v>323</v>
      </c>
      <c r="B64" s="348" t="s">
        <v>507</v>
      </c>
      <c r="C64" s="310" t="s">
        <v>31</v>
      </c>
      <c r="D64" s="362" t="s">
        <v>178</v>
      </c>
      <c r="E64" s="362" t="s">
        <v>367</v>
      </c>
      <c r="F64" s="366" t="s">
        <v>519</v>
      </c>
      <c r="G64" s="366" t="s">
        <v>551</v>
      </c>
      <c r="H64" s="438" t="s">
        <v>472</v>
      </c>
      <c r="I64" s="366" t="s">
        <v>534</v>
      </c>
      <c r="J64" s="369" t="s">
        <v>110</v>
      </c>
      <c r="K64" s="364"/>
      <c r="L64" s="364"/>
    </row>
    <row r="65" spans="1:12" s="367" customFormat="1" ht="12.75">
      <c r="A65" s="309" t="s">
        <v>323</v>
      </c>
      <c r="B65" s="348" t="s">
        <v>508</v>
      </c>
      <c r="C65" s="310" t="s">
        <v>31</v>
      </c>
      <c r="D65" s="362" t="s">
        <v>178</v>
      </c>
      <c r="E65" s="362" t="s">
        <v>367</v>
      </c>
      <c r="F65" s="366" t="s">
        <v>181</v>
      </c>
      <c r="G65" s="366" t="s">
        <v>181</v>
      </c>
      <c r="H65" s="438" t="s">
        <v>472</v>
      </c>
      <c r="I65" s="366" t="s">
        <v>535</v>
      </c>
      <c r="J65" s="369" t="s">
        <v>110</v>
      </c>
      <c r="K65" s="364"/>
      <c r="L65" s="364"/>
    </row>
    <row r="66" spans="1:12" s="367" customFormat="1" ht="12.75">
      <c r="A66" s="309" t="s">
        <v>323</v>
      </c>
      <c r="B66" s="348" t="s">
        <v>509</v>
      </c>
      <c r="C66" s="310" t="s">
        <v>31</v>
      </c>
      <c r="D66" s="362" t="s">
        <v>178</v>
      </c>
      <c r="E66" s="362" t="s">
        <v>367</v>
      </c>
      <c r="F66" s="366" t="s">
        <v>519</v>
      </c>
      <c r="G66" s="366" t="s">
        <v>550</v>
      </c>
      <c r="H66" s="438" t="s">
        <v>472</v>
      </c>
      <c r="I66" s="366" t="s">
        <v>536</v>
      </c>
      <c r="J66" s="369" t="s">
        <v>110</v>
      </c>
      <c r="K66" s="364"/>
      <c r="L66" s="364"/>
    </row>
    <row r="67" spans="1:12" s="367" customFormat="1" ht="12.75">
      <c r="A67" s="309" t="s">
        <v>323</v>
      </c>
      <c r="B67" s="348" t="s">
        <v>450</v>
      </c>
      <c r="C67" s="310" t="s">
        <v>31</v>
      </c>
      <c r="D67" s="362" t="s">
        <v>178</v>
      </c>
      <c r="E67" s="362" t="s">
        <v>367</v>
      </c>
      <c r="F67" s="366" t="s">
        <v>181</v>
      </c>
      <c r="G67" s="366" t="s">
        <v>522</v>
      </c>
      <c r="H67" s="438" t="s">
        <v>472</v>
      </c>
      <c r="I67" s="366" t="s">
        <v>522</v>
      </c>
      <c r="J67" s="369" t="s">
        <v>110</v>
      </c>
      <c r="K67" s="364"/>
      <c r="L67" s="364"/>
    </row>
    <row r="68" spans="1:12" s="367" customFormat="1" ht="12.75">
      <c r="A68" s="309" t="s">
        <v>323</v>
      </c>
      <c r="B68" s="348" t="s">
        <v>451</v>
      </c>
      <c r="C68" s="310" t="s">
        <v>31</v>
      </c>
      <c r="D68" s="362" t="s">
        <v>178</v>
      </c>
      <c r="E68" s="362" t="s">
        <v>367</v>
      </c>
      <c r="F68" s="366" t="s">
        <v>181</v>
      </c>
      <c r="G68" s="366" t="s">
        <v>522</v>
      </c>
      <c r="H68" s="438" t="s">
        <v>472</v>
      </c>
      <c r="I68" s="366" t="s">
        <v>522</v>
      </c>
      <c r="J68" s="369" t="s">
        <v>110</v>
      </c>
      <c r="K68" s="364"/>
      <c r="L68" s="364"/>
    </row>
    <row r="69" spans="1:12" s="367" customFormat="1" ht="12.75">
      <c r="A69" s="309" t="s">
        <v>323</v>
      </c>
      <c r="B69" s="348" t="s">
        <v>515</v>
      </c>
      <c r="C69" s="310" t="s">
        <v>31</v>
      </c>
      <c r="D69" s="362" t="s">
        <v>178</v>
      </c>
      <c r="E69" s="362" t="s">
        <v>367</v>
      </c>
      <c r="F69" s="366" t="s">
        <v>519</v>
      </c>
      <c r="G69" s="366" t="s">
        <v>233</v>
      </c>
      <c r="H69" s="438" t="s">
        <v>472</v>
      </c>
      <c r="I69" s="366" t="s">
        <v>537</v>
      </c>
      <c r="J69" s="366" t="s">
        <v>110</v>
      </c>
      <c r="K69" s="364"/>
      <c r="L69" s="364"/>
    </row>
    <row r="70" spans="1:12" ht="12.75">
      <c r="A70" s="303" t="s">
        <v>323</v>
      </c>
      <c r="B70" s="350" t="s">
        <v>516</v>
      </c>
      <c r="C70" s="439" t="s">
        <v>31</v>
      </c>
      <c r="D70" s="350" t="s">
        <v>558</v>
      </c>
      <c r="E70" s="350" t="s">
        <v>367</v>
      </c>
      <c r="F70" s="358" t="s">
        <v>181</v>
      </c>
      <c r="G70" s="358" t="s">
        <v>545</v>
      </c>
      <c r="H70" s="284" t="s">
        <v>472</v>
      </c>
      <c r="I70" s="358" t="s">
        <v>538</v>
      </c>
      <c r="J70" s="358" t="s">
        <v>112</v>
      </c>
    </row>
    <row r="71" spans="1:12" s="367" customFormat="1" ht="12.75">
      <c r="A71" s="309" t="s">
        <v>323</v>
      </c>
      <c r="B71" s="348" t="s">
        <v>452</v>
      </c>
      <c r="C71" s="310" t="s">
        <v>31</v>
      </c>
      <c r="D71" s="362" t="s">
        <v>558</v>
      </c>
      <c r="E71" s="362" t="s">
        <v>367</v>
      </c>
      <c r="F71" s="366" t="s">
        <v>181</v>
      </c>
      <c r="G71" s="366" t="s">
        <v>522</v>
      </c>
      <c r="H71" s="438" t="s">
        <v>472</v>
      </c>
      <c r="I71" s="366" t="s">
        <v>522</v>
      </c>
      <c r="J71" s="369" t="s">
        <v>110</v>
      </c>
      <c r="K71" s="364"/>
      <c r="L71" s="364"/>
    </row>
    <row r="72" spans="1:12" s="367" customFormat="1" ht="12.75">
      <c r="A72" s="309" t="s">
        <v>323</v>
      </c>
      <c r="B72" s="348" t="s">
        <v>453</v>
      </c>
      <c r="C72" s="310" t="s">
        <v>31</v>
      </c>
      <c r="D72" s="362" t="s">
        <v>558</v>
      </c>
      <c r="E72" s="362" t="s">
        <v>367</v>
      </c>
      <c r="F72" s="366" t="s">
        <v>181</v>
      </c>
      <c r="G72" s="366" t="s">
        <v>522</v>
      </c>
      <c r="H72" s="438" t="s">
        <v>472</v>
      </c>
      <c r="I72" s="366" t="s">
        <v>522</v>
      </c>
      <c r="J72" s="369" t="s">
        <v>110</v>
      </c>
      <c r="K72" s="364"/>
      <c r="L72" s="364"/>
    </row>
    <row r="73" spans="1:12" s="367" customFormat="1" ht="12.75">
      <c r="A73" s="309" t="s">
        <v>323</v>
      </c>
      <c r="B73" s="348" t="s">
        <v>454</v>
      </c>
      <c r="C73" s="310" t="s">
        <v>31</v>
      </c>
      <c r="D73" s="362" t="s">
        <v>558</v>
      </c>
      <c r="E73" s="362" t="s">
        <v>367</v>
      </c>
      <c r="F73" s="366" t="s">
        <v>181</v>
      </c>
      <c r="G73" s="366" t="s">
        <v>522</v>
      </c>
      <c r="H73" s="438" t="s">
        <v>472</v>
      </c>
      <c r="I73" s="366" t="s">
        <v>522</v>
      </c>
      <c r="J73" s="369" t="s">
        <v>110</v>
      </c>
      <c r="K73" s="364"/>
      <c r="L73" s="364"/>
    </row>
    <row r="74" spans="1:12" s="367" customFormat="1" ht="12.75">
      <c r="A74" s="309" t="s">
        <v>323</v>
      </c>
      <c r="B74" s="348" t="s">
        <v>455</v>
      </c>
      <c r="C74" s="310" t="s">
        <v>31</v>
      </c>
      <c r="D74" s="362" t="s">
        <v>558</v>
      </c>
      <c r="E74" s="362" t="s">
        <v>367</v>
      </c>
      <c r="F74" s="366" t="s">
        <v>181</v>
      </c>
      <c r="G74" s="366" t="s">
        <v>522</v>
      </c>
      <c r="H74" s="438" t="s">
        <v>472</v>
      </c>
      <c r="I74" s="366" t="s">
        <v>522</v>
      </c>
      <c r="J74" s="369" t="s">
        <v>110</v>
      </c>
      <c r="K74" s="364"/>
      <c r="L74" s="364"/>
    </row>
    <row r="75" spans="1:12" s="367" customFormat="1" ht="12.75">
      <c r="A75" s="309" t="s">
        <v>323</v>
      </c>
      <c r="B75" s="348" t="s">
        <v>456</v>
      </c>
      <c r="C75" s="310" t="s">
        <v>31</v>
      </c>
      <c r="D75" s="362" t="s">
        <v>178</v>
      </c>
      <c r="E75" s="362" t="s">
        <v>367</v>
      </c>
      <c r="F75" s="366" t="s">
        <v>181</v>
      </c>
      <c r="G75" s="366" t="s">
        <v>522</v>
      </c>
      <c r="H75" s="438" t="s">
        <v>472</v>
      </c>
      <c r="I75" s="366" t="s">
        <v>522</v>
      </c>
      <c r="J75" s="369" t="s">
        <v>110</v>
      </c>
      <c r="K75" s="364"/>
      <c r="L75" s="364"/>
    </row>
    <row r="76" spans="1:12" s="367" customFormat="1" ht="12.75">
      <c r="A76" s="309" t="s">
        <v>323</v>
      </c>
      <c r="B76" s="348" t="s">
        <v>457</v>
      </c>
      <c r="C76" s="310" t="s">
        <v>31</v>
      </c>
      <c r="D76" s="362" t="s">
        <v>178</v>
      </c>
      <c r="E76" s="362" t="s">
        <v>367</v>
      </c>
      <c r="F76" s="366" t="s">
        <v>181</v>
      </c>
      <c r="G76" s="366" t="s">
        <v>550</v>
      </c>
      <c r="H76" s="438" t="s">
        <v>472</v>
      </c>
      <c r="I76" s="366" t="s">
        <v>591</v>
      </c>
      <c r="J76" s="369" t="s">
        <v>110</v>
      </c>
      <c r="K76" s="364"/>
      <c r="L76" s="364"/>
    </row>
    <row r="77" spans="1:12" s="367" customFormat="1" ht="12.75">
      <c r="A77" s="309" t="s">
        <v>323</v>
      </c>
      <c r="B77" s="348" t="s">
        <v>458</v>
      </c>
      <c r="C77" s="310" t="s">
        <v>31</v>
      </c>
      <c r="D77" s="362" t="s">
        <v>178</v>
      </c>
      <c r="E77" s="362" t="s">
        <v>367</v>
      </c>
      <c r="F77" s="366" t="s">
        <v>181</v>
      </c>
      <c r="G77" s="366" t="s">
        <v>522</v>
      </c>
      <c r="H77" s="438" t="s">
        <v>472</v>
      </c>
      <c r="I77" s="366" t="s">
        <v>522</v>
      </c>
      <c r="J77" s="369" t="s">
        <v>110</v>
      </c>
      <c r="K77" s="364"/>
      <c r="L77" s="364"/>
    </row>
    <row r="78" spans="1:12" s="367" customFormat="1" ht="12.75">
      <c r="A78" s="309" t="s">
        <v>323</v>
      </c>
      <c r="B78" s="348" t="s">
        <v>459</v>
      </c>
      <c r="C78" s="310" t="s">
        <v>31</v>
      </c>
      <c r="D78" s="362" t="s">
        <v>178</v>
      </c>
      <c r="E78" s="362" t="s">
        <v>367</v>
      </c>
      <c r="F78" s="366" t="s">
        <v>181</v>
      </c>
      <c r="G78" s="366" t="s">
        <v>522</v>
      </c>
      <c r="H78" s="438" t="s">
        <v>472</v>
      </c>
      <c r="I78" s="366" t="s">
        <v>522</v>
      </c>
      <c r="J78" s="369" t="s">
        <v>110</v>
      </c>
      <c r="K78" s="364"/>
      <c r="L78" s="364"/>
    </row>
    <row r="79" spans="1:12" s="367" customFormat="1" ht="12.75">
      <c r="A79" s="309" t="s">
        <v>323</v>
      </c>
      <c r="B79" s="348" t="s">
        <v>460</v>
      </c>
      <c r="C79" s="310" t="s">
        <v>31</v>
      </c>
      <c r="D79" s="362" t="s">
        <v>178</v>
      </c>
      <c r="E79" s="362" t="s">
        <v>367</v>
      </c>
      <c r="F79" s="366" t="s">
        <v>181</v>
      </c>
      <c r="G79" s="366" t="s">
        <v>522</v>
      </c>
      <c r="H79" s="438" t="s">
        <v>472</v>
      </c>
      <c r="I79" s="366" t="s">
        <v>522</v>
      </c>
      <c r="J79" s="369" t="s">
        <v>110</v>
      </c>
      <c r="K79" s="364"/>
      <c r="L79" s="364"/>
    </row>
    <row r="80" spans="1:12" s="367" customFormat="1" ht="12.75">
      <c r="A80" s="309" t="s">
        <v>323</v>
      </c>
      <c r="B80" s="348" t="s">
        <v>510</v>
      </c>
      <c r="C80" s="310" t="s">
        <v>31</v>
      </c>
      <c r="D80" s="362" t="s">
        <v>178</v>
      </c>
      <c r="E80" s="362" t="s">
        <v>367</v>
      </c>
      <c r="F80" s="366" t="s">
        <v>519</v>
      </c>
      <c r="G80" s="366" t="s">
        <v>522</v>
      </c>
      <c r="H80" s="438" t="s">
        <v>472</v>
      </c>
      <c r="I80" s="366" t="s">
        <v>472</v>
      </c>
      <c r="J80" s="366" t="s">
        <v>110</v>
      </c>
      <c r="K80" s="364"/>
      <c r="L80" s="364"/>
    </row>
    <row r="81" spans="1:12" s="367" customFormat="1" ht="12.75">
      <c r="A81" s="309" t="s">
        <v>323</v>
      </c>
      <c r="B81" s="348" t="s">
        <v>511</v>
      </c>
      <c r="C81" s="310" t="s">
        <v>31</v>
      </c>
      <c r="D81" s="362" t="s">
        <v>559</v>
      </c>
      <c r="E81" s="362" t="s">
        <v>367</v>
      </c>
      <c r="F81" s="366" t="s">
        <v>519</v>
      </c>
      <c r="G81" s="366" t="s">
        <v>172</v>
      </c>
      <c r="H81" s="438" t="s">
        <v>472</v>
      </c>
      <c r="I81" s="366" t="s">
        <v>539</v>
      </c>
      <c r="J81" s="366" t="s">
        <v>110</v>
      </c>
      <c r="K81" s="364"/>
      <c r="L81" s="364"/>
    </row>
    <row r="82" spans="1:12" ht="12.75">
      <c r="A82" s="303" t="s">
        <v>323</v>
      </c>
      <c r="B82" s="428" t="s">
        <v>334</v>
      </c>
      <c r="C82" s="439" t="s">
        <v>31</v>
      </c>
      <c r="D82" s="350" t="s">
        <v>559</v>
      </c>
      <c r="E82" s="350" t="s">
        <v>367</v>
      </c>
      <c r="F82" s="358" t="s">
        <v>181</v>
      </c>
      <c r="G82" s="358" t="s">
        <v>552</v>
      </c>
      <c r="H82" s="350" t="s">
        <v>520</v>
      </c>
      <c r="I82" s="358" t="s">
        <v>540</v>
      </c>
      <c r="J82" s="358" t="s">
        <v>112</v>
      </c>
    </row>
    <row r="83" spans="1:12" s="367" customFormat="1" ht="12.75">
      <c r="A83" s="309" t="s">
        <v>323</v>
      </c>
      <c r="B83" s="348" t="s">
        <v>461</v>
      </c>
      <c r="C83" s="310" t="s">
        <v>31</v>
      </c>
      <c r="D83" s="362" t="s">
        <v>178</v>
      </c>
      <c r="E83" s="362" t="s">
        <v>367</v>
      </c>
      <c r="F83" s="366" t="s">
        <v>181</v>
      </c>
      <c r="G83" s="366" t="s">
        <v>522</v>
      </c>
      <c r="H83" s="438" t="s">
        <v>472</v>
      </c>
      <c r="I83" s="366" t="s">
        <v>522</v>
      </c>
      <c r="J83" s="369" t="s">
        <v>110</v>
      </c>
      <c r="K83" s="364"/>
      <c r="L83" s="364"/>
    </row>
    <row r="84" spans="1:12" s="367" customFormat="1" ht="12.75">
      <c r="A84" s="309" t="s">
        <v>323</v>
      </c>
      <c r="B84" s="348" t="s">
        <v>517</v>
      </c>
      <c r="C84" s="310" t="s">
        <v>31</v>
      </c>
      <c r="D84" s="362" t="s">
        <v>178</v>
      </c>
      <c r="E84" s="362" t="s">
        <v>367</v>
      </c>
      <c r="F84" s="366" t="s">
        <v>519</v>
      </c>
      <c r="G84" s="366" t="s">
        <v>551</v>
      </c>
      <c r="H84" s="362" t="s">
        <v>472</v>
      </c>
      <c r="I84" s="366" t="s">
        <v>541</v>
      </c>
      <c r="J84" s="369" t="s">
        <v>110</v>
      </c>
      <c r="K84" s="364"/>
      <c r="L84" s="364"/>
    </row>
    <row r="85" spans="1:12" s="367" customFormat="1" ht="12.75">
      <c r="A85" s="309" t="s">
        <v>323</v>
      </c>
      <c r="B85" s="348" t="s">
        <v>512</v>
      </c>
      <c r="C85" s="310" t="s">
        <v>31</v>
      </c>
      <c r="D85" s="362" t="s">
        <v>178</v>
      </c>
      <c r="E85" s="362" t="s">
        <v>367</v>
      </c>
      <c r="F85" s="366" t="s">
        <v>519</v>
      </c>
      <c r="G85" s="366" t="s">
        <v>181</v>
      </c>
      <c r="H85" s="362" t="s">
        <v>472</v>
      </c>
      <c r="I85" s="366" t="s">
        <v>522</v>
      </c>
      <c r="J85" s="369" t="s">
        <v>110</v>
      </c>
      <c r="K85" s="364"/>
      <c r="L85" s="364"/>
    </row>
    <row r="86" spans="1:12" s="367" customFormat="1" ht="12.75">
      <c r="A86" s="309" t="s">
        <v>323</v>
      </c>
      <c r="B86" s="348" t="s">
        <v>513</v>
      </c>
      <c r="C86" s="310" t="s">
        <v>31</v>
      </c>
      <c r="D86" s="362" t="s">
        <v>178</v>
      </c>
      <c r="E86" s="362" t="s">
        <v>367</v>
      </c>
      <c r="F86" s="366" t="s">
        <v>519</v>
      </c>
      <c r="G86" s="366" t="s">
        <v>56</v>
      </c>
      <c r="H86" s="362" t="s">
        <v>472</v>
      </c>
      <c r="I86" s="366" t="s">
        <v>542</v>
      </c>
      <c r="J86" s="369" t="s">
        <v>110</v>
      </c>
      <c r="K86" s="364"/>
      <c r="L86" s="364"/>
    </row>
    <row r="87" spans="1:12" s="367" customFormat="1" ht="12.75">
      <c r="A87" s="309" t="s">
        <v>323</v>
      </c>
      <c r="B87" s="348" t="s">
        <v>518</v>
      </c>
      <c r="C87" s="310" t="s">
        <v>31</v>
      </c>
      <c r="D87" s="362" t="s">
        <v>178</v>
      </c>
      <c r="E87" s="362" t="s">
        <v>367</v>
      </c>
      <c r="F87" s="366" t="s">
        <v>519</v>
      </c>
      <c r="G87" s="366" t="s">
        <v>522</v>
      </c>
      <c r="H87" s="362" t="s">
        <v>472</v>
      </c>
      <c r="I87" s="366" t="s">
        <v>472</v>
      </c>
      <c r="J87" s="369" t="s">
        <v>110</v>
      </c>
      <c r="K87" s="364"/>
      <c r="L87" s="364"/>
    </row>
    <row r="88" spans="1:12" ht="14.25" customHeight="1">
      <c r="A88" s="303" t="s">
        <v>323</v>
      </c>
      <c r="B88" s="428" t="s">
        <v>336</v>
      </c>
      <c r="C88" s="439" t="s">
        <v>31</v>
      </c>
      <c r="D88" s="350" t="s">
        <v>559</v>
      </c>
      <c r="E88" s="350" t="s">
        <v>367</v>
      </c>
      <c r="F88" s="358" t="s">
        <v>181</v>
      </c>
      <c r="G88" s="358" t="s">
        <v>553</v>
      </c>
      <c r="H88" s="350" t="s">
        <v>472</v>
      </c>
      <c r="I88" s="358" t="s">
        <v>543</v>
      </c>
      <c r="J88" s="358" t="s">
        <v>112</v>
      </c>
    </row>
    <row r="89" spans="1:12" ht="14.25" customHeight="1">
      <c r="A89" s="349"/>
    </row>
    <row r="90" spans="1:12" ht="14.25" customHeight="1"/>
    <row r="91" spans="1:12" ht="14.25" customHeight="1"/>
    <row r="92" spans="1:12" ht="14.25" customHeight="1"/>
    <row r="93" spans="1:12" ht="14.25" customHeight="1"/>
    <row r="94" spans="1:12" ht="14.25" customHeight="1"/>
    <row r="95" spans="1:12" ht="14.25" customHeight="1"/>
    <row r="96" spans="1:12"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sheetData>
  <customSheetViews>
    <customSheetView guid="{EA71D772-6BE7-4664-A03C-D59DD59E768D}" showPageBreaks="1" fitToPage="1" printArea="1" view="pageBreakPreview" showRuler="0">
      <selection activeCell="K88" sqref="K88"/>
      <pageMargins left="0.78749999999999998" right="0.78749999999999998" top="1.0631944444444446" bottom="1.0631944444444446" header="0.51180555555555551" footer="0.51180555555555551"/>
      <pageSetup paperSize="9" scale="44" firstPageNumber="0" orientation="portrait" horizontalDpi="300" verticalDpi="300" r:id="rId1"/>
      <headerFooter alignWithMargins="0"/>
    </customSheetView>
    <customSheetView guid="{09B376A5-53AD-41A4-8AF6-91B3BC7A6096}" showPageBreaks="1" fitToPage="1" printArea="1" view="pageBreakPreview" showRuler="0">
      <selection activeCell="C39" sqref="C39"/>
      <pageMargins left="0.78749999999999998" right="0.78749999999999998" top="1.0631944444444446" bottom="1.0631944444444446" header="0.51180555555555551" footer="0.51180555555555551"/>
      <pageSetup paperSize="9" scale="44" firstPageNumber="0" orientation="portrait" horizontalDpi="300" verticalDpi="300" r:id="rId2"/>
      <headerFooter alignWithMargins="0"/>
    </customSheetView>
    <customSheetView guid="{0093D415-2F83-4C71-B36A-4325920B5894}" showPageBreaks="1" fitToPage="1" printArea="1" view="pageBreakPreview" topLeftCell="C1">
      <selection activeCell="K88" sqref="K88"/>
      <pageMargins left="0.78749999999999998" right="0.78749999999999998" top="1.0631944444444446" bottom="1.0631944444444446" header="0.51180555555555551" footer="0.51180555555555551"/>
      <pageSetup paperSize="9" scale="44" firstPageNumber="0" orientation="portrait" horizontalDpi="300" verticalDpi="300" r:id="rId3"/>
      <headerFooter alignWithMargins="0"/>
    </customSheetView>
    <customSheetView guid="{796CB983-F1BE-45B0-A098-3E16084DEFC1}" showPageBreaks="1" fitToPage="1" printArea="1" view="pageBreakPreview" showRuler="0">
      <selection activeCell="I15" sqref="I15"/>
      <pageMargins left="0.78749999999999998" right="0.78749999999999998" top="1.0631944444444446" bottom="1.0631944444444446" header="0.51180555555555551" footer="0.51180555555555551"/>
      <pageSetup paperSize="9" scale="44" firstPageNumber="0" orientation="portrait" horizontalDpi="300" verticalDpi="300" r:id="rId4"/>
      <headerFooter alignWithMargins="0"/>
    </customSheetView>
    <customSheetView guid="{E319B588-5C3B-4A17-8722-7FE0E930A5DD}" showPageBreaks="1" fitToPage="1" printArea="1" view="pageBreakPreview" showRuler="0">
      <selection activeCell="K88" sqref="K88"/>
      <pageMargins left="0.78749999999999998" right="0.78749999999999998" top="1.0631944444444446" bottom="1.0631944444444446" header="0.51180555555555551" footer="0.51180555555555551"/>
      <pageSetup paperSize="9" scale="44" firstPageNumber="0" orientation="portrait" horizontalDpi="300" verticalDpi="300" r:id="rId5"/>
      <headerFooter alignWithMargins="0"/>
    </customSheetView>
  </customSheetViews>
  <mergeCells count="2">
    <mergeCell ref="I1:J1"/>
    <mergeCell ref="I2:J2"/>
  </mergeCells>
  <phoneticPr fontId="41" type="noConversion"/>
  <pageMargins left="0.78749999999999998" right="0.78749999999999998" top="1.0631944444444446" bottom="1.0631944444444446" header="0.51180555555555551" footer="0.51180555555555551"/>
  <pageSetup paperSize="9" scale="44" firstPageNumber="0" orientation="portrait" horizontalDpi="300" verticalDpi="300" r:id="rId6"/>
  <headerFooter alignWithMargins="0"/>
</worksheet>
</file>

<file path=xl/worksheets/sheet13.xml><?xml version="1.0" encoding="utf-8"?>
<worksheet xmlns="http://schemas.openxmlformats.org/spreadsheetml/2006/main" xmlns:r="http://schemas.openxmlformats.org/officeDocument/2006/relationships">
  <sheetPr>
    <pageSetUpPr fitToPage="1"/>
  </sheetPr>
  <dimension ref="A1:AJ21"/>
  <sheetViews>
    <sheetView showRuler="0" view="pageBreakPreview" zoomScaleSheetLayoutView="100" workbookViewId="0">
      <selection activeCell="H23" sqref="H23"/>
    </sheetView>
  </sheetViews>
  <sheetFormatPr defaultColWidth="5.7109375" defaultRowHeight="19.899999999999999" customHeight="1"/>
  <cols>
    <col min="1" max="1" width="10.7109375" style="1" customWidth="1"/>
    <col min="2" max="2" width="22" style="122" customWidth="1"/>
    <col min="3" max="3" width="30" style="11" bestFit="1" customWidth="1"/>
    <col min="4" max="4" width="13.5703125" style="122" bestFit="1" customWidth="1"/>
    <col min="5" max="5" width="11.85546875" style="123" customWidth="1"/>
    <col min="6" max="6" width="8.7109375" style="123" customWidth="1"/>
    <col min="7" max="12" width="4.7109375" style="123" customWidth="1"/>
    <col min="13" max="13" width="7.5703125" style="123" customWidth="1"/>
    <col min="14" max="36" width="4.7109375" style="123" customWidth="1"/>
    <col min="37" max="16384" width="5.7109375" style="122"/>
  </cols>
  <sheetData>
    <row r="1" spans="1:36" ht="22.15" customHeight="1">
      <c r="A1" s="124" t="s">
        <v>182</v>
      </c>
      <c r="B1" s="125"/>
      <c r="C1" s="125"/>
      <c r="D1" s="125"/>
      <c r="E1" s="125"/>
      <c r="F1" s="125"/>
      <c r="G1" s="125"/>
      <c r="H1" s="125"/>
      <c r="I1" s="125"/>
      <c r="J1" s="125"/>
      <c r="K1" s="125"/>
      <c r="L1" s="125"/>
      <c r="M1" s="125"/>
      <c r="N1" s="125"/>
      <c r="O1" s="125"/>
      <c r="P1" s="125"/>
      <c r="Q1" s="125"/>
      <c r="R1" s="125"/>
      <c r="S1" s="125"/>
      <c r="T1" s="125"/>
      <c r="U1" s="125"/>
      <c r="V1" s="125"/>
      <c r="W1" s="125"/>
      <c r="X1" s="126"/>
      <c r="Y1" s="729" t="s">
        <v>183</v>
      </c>
      <c r="Z1" s="729"/>
      <c r="AA1" s="729"/>
      <c r="AB1" s="729"/>
      <c r="AC1" s="729"/>
      <c r="AD1" s="729"/>
      <c r="AE1" s="730" t="s">
        <v>12</v>
      </c>
      <c r="AF1" s="730"/>
      <c r="AG1" s="730"/>
      <c r="AH1" s="730"/>
      <c r="AI1" s="730"/>
      <c r="AJ1" s="730"/>
    </row>
    <row r="2" spans="1:36" ht="20.100000000000001" customHeight="1">
      <c r="A2" s="127"/>
      <c r="B2" s="127"/>
      <c r="C2" s="127"/>
      <c r="D2" s="127"/>
      <c r="E2" s="127"/>
      <c r="F2" s="127"/>
      <c r="G2" s="127"/>
      <c r="H2" s="127"/>
      <c r="I2" s="127"/>
      <c r="J2" s="127"/>
      <c r="K2" s="127"/>
      <c r="L2" s="127"/>
      <c r="M2" s="127"/>
      <c r="N2" s="127"/>
      <c r="O2" s="127"/>
      <c r="P2" s="127"/>
      <c r="Q2" s="127"/>
      <c r="R2" s="127"/>
      <c r="S2" s="127"/>
      <c r="T2" s="127"/>
      <c r="U2" s="127"/>
      <c r="V2" s="127"/>
      <c r="W2" s="127"/>
      <c r="X2" s="128"/>
      <c r="Y2" s="731"/>
      <c r="Z2" s="731"/>
      <c r="AA2" s="731"/>
      <c r="AB2" s="731"/>
      <c r="AC2" s="731"/>
      <c r="AD2" s="731"/>
      <c r="AE2" s="732"/>
      <c r="AF2" s="732"/>
      <c r="AG2" s="732"/>
      <c r="AH2" s="732"/>
      <c r="AI2" s="732"/>
      <c r="AJ2" s="732"/>
    </row>
    <row r="3" spans="1:36" ht="32.450000000000003" customHeight="1">
      <c r="A3" s="129" t="s">
        <v>3</v>
      </c>
      <c r="B3" s="130" t="s">
        <v>150</v>
      </c>
      <c r="C3" s="131" t="s">
        <v>16</v>
      </c>
      <c r="D3" s="132" t="s">
        <v>5</v>
      </c>
      <c r="E3" s="133" t="s">
        <v>169</v>
      </c>
      <c r="F3" s="134" t="s">
        <v>151</v>
      </c>
      <c r="G3" s="739" t="s">
        <v>162</v>
      </c>
      <c r="H3" s="739"/>
      <c r="I3" s="739"/>
      <c r="J3" s="739"/>
      <c r="K3" s="739"/>
      <c r="L3" s="739"/>
      <c r="M3" s="740" t="s">
        <v>184</v>
      </c>
      <c r="N3" s="740"/>
      <c r="O3" s="740"/>
      <c r="P3" s="740"/>
      <c r="Q3" s="740"/>
      <c r="R3" s="740"/>
      <c r="S3" s="740" t="s">
        <v>185</v>
      </c>
      <c r="T3" s="740"/>
      <c r="U3" s="740"/>
      <c r="V3" s="740"/>
      <c r="W3" s="740"/>
      <c r="X3" s="740"/>
      <c r="Y3" s="741" t="s">
        <v>186</v>
      </c>
      <c r="Z3" s="741"/>
      <c r="AA3" s="741"/>
      <c r="AB3" s="741"/>
      <c r="AC3" s="741"/>
      <c r="AD3" s="741"/>
      <c r="AE3" s="742" t="s">
        <v>187</v>
      </c>
      <c r="AF3" s="742"/>
      <c r="AG3" s="742"/>
      <c r="AH3" s="742"/>
      <c r="AI3" s="742"/>
      <c r="AJ3" s="742"/>
    </row>
    <row r="4" spans="1:36" ht="34.9" customHeight="1">
      <c r="A4" s="135"/>
      <c r="B4" s="136"/>
      <c r="C4" s="137"/>
      <c r="D4" s="138"/>
      <c r="E4" s="139"/>
      <c r="F4" s="140"/>
      <c r="G4" s="141">
        <v>2008</v>
      </c>
      <c r="H4" s="142">
        <v>2009</v>
      </c>
      <c r="I4" s="142">
        <v>2010</v>
      </c>
      <c r="J4" s="142">
        <v>2011</v>
      </c>
      <c r="K4" s="142">
        <v>2012</v>
      </c>
      <c r="L4" s="143">
        <v>2013</v>
      </c>
      <c r="M4" s="144">
        <v>2008</v>
      </c>
      <c r="N4" s="145">
        <v>2009</v>
      </c>
      <c r="O4" s="145">
        <v>2010</v>
      </c>
      <c r="P4" s="145">
        <v>2011</v>
      </c>
      <c r="Q4" s="145">
        <v>2012</v>
      </c>
      <c r="R4" s="146">
        <v>2013</v>
      </c>
      <c r="S4" s="144">
        <v>2008</v>
      </c>
      <c r="T4" s="145">
        <v>2009</v>
      </c>
      <c r="U4" s="145">
        <v>2010</v>
      </c>
      <c r="V4" s="145">
        <v>2011</v>
      </c>
      <c r="W4" s="145">
        <v>2012</v>
      </c>
      <c r="X4" s="146">
        <v>2013</v>
      </c>
      <c r="Y4" s="144">
        <v>2008</v>
      </c>
      <c r="Z4" s="145">
        <v>2009</v>
      </c>
      <c r="AA4" s="145">
        <v>2010</v>
      </c>
      <c r="AB4" s="145">
        <v>2011</v>
      </c>
      <c r="AC4" s="145">
        <v>2012</v>
      </c>
      <c r="AD4" s="146">
        <v>2013</v>
      </c>
      <c r="AE4" s="144">
        <v>2008</v>
      </c>
      <c r="AF4" s="145">
        <v>2009</v>
      </c>
      <c r="AG4" s="145">
        <v>2010</v>
      </c>
      <c r="AH4" s="145">
        <v>2011</v>
      </c>
      <c r="AI4" s="145">
        <v>2012</v>
      </c>
      <c r="AJ4" s="146">
        <v>2013</v>
      </c>
    </row>
    <row r="5" spans="1:36" ht="13.15" customHeight="1">
      <c r="A5" s="271" t="s">
        <v>323</v>
      </c>
      <c r="B5" s="370" t="s">
        <v>404</v>
      </c>
      <c r="C5" s="375" t="s">
        <v>31</v>
      </c>
      <c r="D5" s="420" t="s">
        <v>178</v>
      </c>
      <c r="E5" s="379" t="s">
        <v>367</v>
      </c>
      <c r="F5" s="380">
        <v>1</v>
      </c>
      <c r="G5" s="733" t="s">
        <v>188</v>
      </c>
      <c r="H5" s="734"/>
      <c r="I5" s="734"/>
      <c r="J5" s="734"/>
      <c r="K5" s="734"/>
      <c r="L5" s="735"/>
      <c r="M5" s="381" t="s">
        <v>13</v>
      </c>
      <c r="N5" s="381" t="s">
        <v>13</v>
      </c>
      <c r="O5" s="381" t="s">
        <v>13</v>
      </c>
      <c r="P5" s="381" t="s">
        <v>13</v>
      </c>
      <c r="Q5" s="381" t="s">
        <v>13</v>
      </c>
      <c r="R5" s="381" t="s">
        <v>13</v>
      </c>
      <c r="S5" s="382" t="s">
        <v>13</v>
      </c>
      <c r="T5" s="383" t="s">
        <v>13</v>
      </c>
      <c r="U5" s="383" t="s">
        <v>13</v>
      </c>
      <c r="V5" s="119" t="s">
        <v>13</v>
      </c>
      <c r="W5" s="383" t="s">
        <v>13</v>
      </c>
      <c r="X5" s="384" t="s">
        <v>13</v>
      </c>
      <c r="Y5" s="382" t="s">
        <v>13</v>
      </c>
      <c r="Z5" s="383" t="s">
        <v>13</v>
      </c>
      <c r="AA5" s="383" t="s">
        <v>13</v>
      </c>
      <c r="AB5" s="119" t="s">
        <v>13</v>
      </c>
      <c r="AC5" s="383" t="s">
        <v>13</v>
      </c>
      <c r="AD5" s="384" t="s">
        <v>13</v>
      </c>
      <c r="AE5" s="736" t="s">
        <v>188</v>
      </c>
      <c r="AF5" s="737"/>
      <c r="AG5" s="737"/>
      <c r="AH5" s="737"/>
      <c r="AI5" s="737"/>
      <c r="AJ5" s="738"/>
    </row>
    <row r="6" spans="1:36" ht="13.15" customHeight="1">
      <c r="A6" s="271" t="s">
        <v>323</v>
      </c>
      <c r="B6" s="371" t="s">
        <v>405</v>
      </c>
      <c r="C6" s="375" t="s">
        <v>31</v>
      </c>
      <c r="D6" s="420" t="s">
        <v>178</v>
      </c>
      <c r="E6" s="379" t="s">
        <v>367</v>
      </c>
      <c r="F6" s="388">
        <v>1</v>
      </c>
      <c r="G6" s="733" t="s">
        <v>188</v>
      </c>
      <c r="H6" s="734"/>
      <c r="I6" s="734"/>
      <c r="J6" s="734"/>
      <c r="K6" s="734"/>
      <c r="L6" s="735"/>
      <c r="M6" s="381" t="s">
        <v>13</v>
      </c>
      <c r="N6" s="381" t="s">
        <v>13</v>
      </c>
      <c r="O6" s="381" t="s">
        <v>13</v>
      </c>
      <c r="P6" s="381" t="s">
        <v>13</v>
      </c>
      <c r="Q6" s="381" t="s">
        <v>13</v>
      </c>
      <c r="R6" s="381" t="s">
        <v>13</v>
      </c>
      <c r="S6" s="389" t="s">
        <v>13</v>
      </c>
      <c r="T6" s="26" t="s">
        <v>13</v>
      </c>
      <c r="U6" s="26" t="s">
        <v>13</v>
      </c>
      <c r="V6" s="26" t="s">
        <v>13</v>
      </c>
      <c r="W6" s="26" t="s">
        <v>13</v>
      </c>
      <c r="X6" s="390" t="s">
        <v>13</v>
      </c>
      <c r="Y6" s="382" t="s">
        <v>13</v>
      </c>
      <c r="Z6" s="383" t="s">
        <v>13</v>
      </c>
      <c r="AA6" s="383" t="s">
        <v>13</v>
      </c>
      <c r="AB6" s="119" t="s">
        <v>13</v>
      </c>
      <c r="AC6" s="383" t="s">
        <v>13</v>
      </c>
      <c r="AD6" s="384" t="s">
        <v>13</v>
      </c>
      <c r="AE6" s="736" t="s">
        <v>188</v>
      </c>
      <c r="AF6" s="737"/>
      <c r="AG6" s="737"/>
      <c r="AH6" s="737"/>
      <c r="AI6" s="737"/>
      <c r="AJ6" s="738"/>
    </row>
    <row r="7" spans="1:36" ht="13.15" customHeight="1">
      <c r="A7" s="271" t="s">
        <v>323</v>
      </c>
      <c r="B7" s="371" t="s">
        <v>406</v>
      </c>
      <c r="C7" s="375" t="s">
        <v>31</v>
      </c>
      <c r="D7" s="420" t="s">
        <v>558</v>
      </c>
      <c r="E7" s="379" t="s">
        <v>367</v>
      </c>
      <c r="F7" s="391" t="s">
        <v>519</v>
      </c>
      <c r="G7" s="392" t="s">
        <v>13</v>
      </c>
      <c r="H7" s="270"/>
      <c r="I7" s="270" t="s">
        <v>13</v>
      </c>
      <c r="J7" s="270"/>
      <c r="K7" s="270"/>
      <c r="L7" s="391" t="s">
        <v>13</v>
      </c>
      <c r="M7" s="381" t="s">
        <v>13</v>
      </c>
      <c r="N7" s="381"/>
      <c r="O7" s="381" t="s">
        <v>13</v>
      </c>
      <c r="P7" s="381"/>
      <c r="Q7" s="381"/>
      <c r="R7" s="381" t="s">
        <v>13</v>
      </c>
      <c r="S7" s="389" t="s">
        <v>13</v>
      </c>
      <c r="T7" s="26"/>
      <c r="U7" s="26" t="s">
        <v>13</v>
      </c>
      <c r="V7" s="26"/>
      <c r="W7" s="26"/>
      <c r="X7" s="390" t="s">
        <v>13</v>
      </c>
      <c r="Y7" s="382" t="s">
        <v>13</v>
      </c>
      <c r="Z7" s="383"/>
      <c r="AA7" s="383" t="s">
        <v>13</v>
      </c>
      <c r="AB7" s="119"/>
      <c r="AC7" s="383"/>
      <c r="AD7" s="384" t="s">
        <v>13</v>
      </c>
      <c r="AE7" s="736" t="s">
        <v>188</v>
      </c>
      <c r="AF7" s="737"/>
      <c r="AG7" s="737"/>
      <c r="AH7" s="737"/>
      <c r="AI7" s="737"/>
      <c r="AJ7" s="738"/>
    </row>
    <row r="8" spans="1:36" ht="13.15" customHeight="1">
      <c r="A8" s="271" t="s">
        <v>323</v>
      </c>
      <c r="B8" s="372" t="s">
        <v>407</v>
      </c>
      <c r="C8" s="375" t="s">
        <v>31</v>
      </c>
      <c r="D8" s="421" t="s">
        <v>559</v>
      </c>
      <c r="E8" s="379" t="s">
        <v>367</v>
      </c>
      <c r="F8" s="391" t="s">
        <v>181</v>
      </c>
      <c r="G8" s="733" t="s">
        <v>188</v>
      </c>
      <c r="H8" s="734"/>
      <c r="I8" s="734"/>
      <c r="J8" s="734"/>
      <c r="K8" s="734"/>
      <c r="L8" s="735"/>
      <c r="M8" s="392"/>
      <c r="N8" s="270" t="s">
        <v>13</v>
      </c>
      <c r="O8" s="270" t="s">
        <v>13</v>
      </c>
      <c r="P8" s="270" t="s">
        <v>13</v>
      </c>
      <c r="Q8" s="270" t="s">
        <v>13</v>
      </c>
      <c r="R8" s="391" t="s">
        <v>13</v>
      </c>
      <c r="S8" s="392"/>
      <c r="T8" s="270" t="s">
        <v>13</v>
      </c>
      <c r="U8" s="270" t="s">
        <v>13</v>
      </c>
      <c r="V8" s="270" t="s">
        <v>13</v>
      </c>
      <c r="W8" s="270" t="s">
        <v>13</v>
      </c>
      <c r="X8" s="391" t="s">
        <v>13</v>
      </c>
      <c r="Y8" s="392"/>
      <c r="Z8" s="270" t="s">
        <v>13</v>
      </c>
      <c r="AA8" s="270" t="s">
        <v>13</v>
      </c>
      <c r="AB8" s="270" t="s">
        <v>13</v>
      </c>
      <c r="AC8" s="270" t="s">
        <v>13</v>
      </c>
      <c r="AD8" s="391" t="s">
        <v>13</v>
      </c>
      <c r="AE8" s="385"/>
      <c r="AF8" s="386"/>
      <c r="AG8" s="386"/>
      <c r="AH8" s="386"/>
      <c r="AI8" s="386"/>
      <c r="AJ8" s="387"/>
    </row>
    <row r="9" spans="1:36" ht="13.15" customHeight="1">
      <c r="A9" s="271" t="s">
        <v>323</v>
      </c>
      <c r="B9" s="371" t="s">
        <v>180</v>
      </c>
      <c r="C9" s="375" t="s">
        <v>31</v>
      </c>
      <c r="D9" s="420" t="s">
        <v>178</v>
      </c>
      <c r="E9" s="379" t="s">
        <v>367</v>
      </c>
      <c r="F9" s="391" t="s">
        <v>181</v>
      </c>
      <c r="G9" s="392"/>
      <c r="H9" s="377" t="s">
        <v>13</v>
      </c>
      <c r="I9" s="377" t="s">
        <v>13</v>
      </c>
      <c r="J9" s="377" t="s">
        <v>13</v>
      </c>
      <c r="K9" s="377" t="s">
        <v>13</v>
      </c>
      <c r="L9" s="378" t="s">
        <v>13</v>
      </c>
      <c r="M9" s="381" t="s">
        <v>13</v>
      </c>
      <c r="N9" s="381" t="s">
        <v>13</v>
      </c>
      <c r="O9" s="381" t="s">
        <v>13</v>
      </c>
      <c r="P9" s="381" t="s">
        <v>13</v>
      </c>
      <c r="Q9" s="381" t="s">
        <v>13</v>
      </c>
      <c r="R9" s="381" t="s">
        <v>13</v>
      </c>
      <c r="S9" s="389" t="s">
        <v>13</v>
      </c>
      <c r="T9" s="26" t="s">
        <v>13</v>
      </c>
      <c r="U9" s="26" t="s">
        <v>13</v>
      </c>
      <c r="V9" s="26" t="s">
        <v>13</v>
      </c>
      <c r="W9" s="26" t="s">
        <v>13</v>
      </c>
      <c r="X9" s="390" t="s">
        <v>13</v>
      </c>
      <c r="Y9" s="382" t="s">
        <v>13</v>
      </c>
      <c r="Z9" s="383" t="s">
        <v>13</v>
      </c>
      <c r="AA9" s="383" t="s">
        <v>13</v>
      </c>
      <c r="AB9" s="119" t="s">
        <v>13</v>
      </c>
      <c r="AC9" s="383" t="s">
        <v>13</v>
      </c>
      <c r="AD9" s="384" t="s">
        <v>13</v>
      </c>
      <c r="AE9" s="736" t="s">
        <v>188</v>
      </c>
      <c r="AF9" s="737"/>
      <c r="AG9" s="737"/>
      <c r="AH9" s="737"/>
      <c r="AI9" s="737"/>
      <c r="AJ9" s="738"/>
    </row>
    <row r="10" spans="1:36" ht="13.15" customHeight="1">
      <c r="A10" s="271" t="s">
        <v>323</v>
      </c>
      <c r="B10" s="371" t="s">
        <v>408</v>
      </c>
      <c r="C10" s="375" t="s">
        <v>31</v>
      </c>
      <c r="D10" s="420" t="s">
        <v>178</v>
      </c>
      <c r="E10" s="379" t="s">
        <v>367</v>
      </c>
      <c r="F10" s="391" t="s">
        <v>181</v>
      </c>
      <c r="G10" s="392"/>
      <c r="H10" s="377" t="s">
        <v>13</v>
      </c>
      <c r="I10" s="377" t="s">
        <v>13</v>
      </c>
      <c r="J10" s="377" t="s">
        <v>13</v>
      </c>
      <c r="K10" s="377" t="s">
        <v>13</v>
      </c>
      <c r="L10" s="378" t="s">
        <v>13</v>
      </c>
      <c r="M10" s="381" t="s">
        <v>13</v>
      </c>
      <c r="N10" s="381" t="s">
        <v>13</v>
      </c>
      <c r="O10" s="381" t="s">
        <v>13</v>
      </c>
      <c r="P10" s="381" t="s">
        <v>13</v>
      </c>
      <c r="Q10" s="381" t="s">
        <v>13</v>
      </c>
      <c r="R10" s="381" t="s">
        <v>13</v>
      </c>
      <c r="S10" s="389" t="s">
        <v>13</v>
      </c>
      <c r="T10" s="26" t="s">
        <v>13</v>
      </c>
      <c r="U10" s="26" t="s">
        <v>13</v>
      </c>
      <c r="V10" s="26" t="s">
        <v>13</v>
      </c>
      <c r="W10" s="26" t="s">
        <v>13</v>
      </c>
      <c r="X10" s="390" t="s">
        <v>13</v>
      </c>
      <c r="Y10" s="382" t="s">
        <v>13</v>
      </c>
      <c r="Z10" s="383" t="s">
        <v>13</v>
      </c>
      <c r="AA10" s="383" t="s">
        <v>13</v>
      </c>
      <c r="AB10" s="119" t="s">
        <v>13</v>
      </c>
      <c r="AC10" s="383" t="s">
        <v>13</v>
      </c>
      <c r="AD10" s="384" t="s">
        <v>13</v>
      </c>
      <c r="AE10" s="736" t="s">
        <v>188</v>
      </c>
      <c r="AF10" s="737"/>
      <c r="AG10" s="737"/>
      <c r="AH10" s="737"/>
      <c r="AI10" s="737"/>
      <c r="AJ10" s="738"/>
    </row>
    <row r="11" spans="1:36" ht="13.15" customHeight="1">
      <c r="A11" s="271" t="s">
        <v>323</v>
      </c>
      <c r="B11" s="371" t="s">
        <v>409</v>
      </c>
      <c r="C11" s="375" t="s">
        <v>31</v>
      </c>
      <c r="D11" s="420" t="s">
        <v>178</v>
      </c>
      <c r="E11" s="379" t="s">
        <v>367</v>
      </c>
      <c r="F11" s="391" t="s">
        <v>181</v>
      </c>
      <c r="G11" s="392"/>
      <c r="H11" s="377" t="s">
        <v>13</v>
      </c>
      <c r="I11" s="377" t="s">
        <v>13</v>
      </c>
      <c r="J11" s="377" t="s">
        <v>13</v>
      </c>
      <c r="K11" s="377" t="s">
        <v>13</v>
      </c>
      <c r="L11" s="378" t="s">
        <v>13</v>
      </c>
      <c r="M11" s="381" t="s">
        <v>13</v>
      </c>
      <c r="N11" s="381" t="s">
        <v>13</v>
      </c>
      <c r="O11" s="381" t="s">
        <v>13</v>
      </c>
      <c r="P11" s="381" t="s">
        <v>13</v>
      </c>
      <c r="Q11" s="381" t="s">
        <v>13</v>
      </c>
      <c r="R11" s="381" t="s">
        <v>13</v>
      </c>
      <c r="S11" s="389" t="s">
        <v>13</v>
      </c>
      <c r="T11" s="26" t="s">
        <v>13</v>
      </c>
      <c r="U11" s="26" t="s">
        <v>13</v>
      </c>
      <c r="V11" s="26" t="s">
        <v>13</v>
      </c>
      <c r="W11" s="26" t="s">
        <v>13</v>
      </c>
      <c r="X11" s="390" t="s">
        <v>13</v>
      </c>
      <c r="Y11" s="382" t="s">
        <v>13</v>
      </c>
      <c r="Z11" s="383" t="s">
        <v>13</v>
      </c>
      <c r="AA11" s="383" t="s">
        <v>13</v>
      </c>
      <c r="AB11" s="119" t="s">
        <v>13</v>
      </c>
      <c r="AC11" s="383" t="s">
        <v>13</v>
      </c>
      <c r="AD11" s="384" t="s">
        <v>13</v>
      </c>
      <c r="AE11" s="385"/>
      <c r="AF11" s="386"/>
      <c r="AG11" s="386"/>
      <c r="AH11" s="386"/>
      <c r="AI11" s="386"/>
      <c r="AJ11" s="387"/>
    </row>
    <row r="12" spans="1:36" ht="13.15" customHeight="1">
      <c r="A12" s="271" t="s">
        <v>323</v>
      </c>
      <c r="B12" s="371" t="s">
        <v>174</v>
      </c>
      <c r="C12" s="375" t="s">
        <v>31</v>
      </c>
      <c r="D12" s="420" t="s">
        <v>178</v>
      </c>
      <c r="E12" s="379" t="s">
        <v>367</v>
      </c>
      <c r="F12" s="391" t="s">
        <v>181</v>
      </c>
      <c r="G12" s="733" t="s">
        <v>188</v>
      </c>
      <c r="H12" s="734"/>
      <c r="I12" s="734"/>
      <c r="J12" s="734"/>
      <c r="K12" s="734"/>
      <c r="L12" s="735"/>
      <c r="M12" s="381" t="s">
        <v>13</v>
      </c>
      <c r="N12" s="381" t="s">
        <v>13</v>
      </c>
      <c r="O12" s="381" t="s">
        <v>13</v>
      </c>
      <c r="P12" s="381" t="s">
        <v>13</v>
      </c>
      <c r="Q12" s="381" t="s">
        <v>13</v>
      </c>
      <c r="R12" s="381" t="s">
        <v>13</v>
      </c>
      <c r="S12" s="389" t="s">
        <v>13</v>
      </c>
      <c r="T12" s="26" t="s">
        <v>13</v>
      </c>
      <c r="U12" s="26" t="s">
        <v>13</v>
      </c>
      <c r="V12" s="26" t="s">
        <v>13</v>
      </c>
      <c r="W12" s="26" t="s">
        <v>13</v>
      </c>
      <c r="X12" s="390" t="s">
        <v>13</v>
      </c>
      <c r="Y12" s="382" t="s">
        <v>13</v>
      </c>
      <c r="Z12" s="383" t="s">
        <v>13</v>
      </c>
      <c r="AA12" s="383" t="s">
        <v>13</v>
      </c>
      <c r="AB12" s="119" t="s">
        <v>13</v>
      </c>
      <c r="AC12" s="383" t="s">
        <v>13</v>
      </c>
      <c r="AD12" s="384" t="s">
        <v>13</v>
      </c>
      <c r="AE12" s="736" t="s">
        <v>188</v>
      </c>
      <c r="AF12" s="737"/>
      <c r="AG12" s="737"/>
      <c r="AH12" s="737"/>
      <c r="AI12" s="737"/>
      <c r="AJ12" s="738"/>
    </row>
    <row r="13" spans="1:36" ht="13.15" customHeight="1">
      <c r="A13" s="271" t="s">
        <v>323</v>
      </c>
      <c r="B13" s="371" t="s">
        <v>554</v>
      </c>
      <c r="C13" s="375" t="s">
        <v>31</v>
      </c>
      <c r="D13" s="420" t="s">
        <v>178</v>
      </c>
      <c r="E13" s="379" t="s">
        <v>367</v>
      </c>
      <c r="F13" s="391" t="s">
        <v>519</v>
      </c>
      <c r="G13" s="733" t="s">
        <v>188</v>
      </c>
      <c r="H13" s="734"/>
      <c r="I13" s="734"/>
      <c r="J13" s="734"/>
      <c r="K13" s="734"/>
      <c r="L13" s="735"/>
      <c r="M13" s="381" t="s">
        <v>13</v>
      </c>
      <c r="N13" s="381" t="s">
        <v>13</v>
      </c>
      <c r="O13" s="381" t="s">
        <v>13</v>
      </c>
      <c r="P13" s="381" t="s">
        <v>13</v>
      </c>
      <c r="Q13" s="381" t="s">
        <v>13</v>
      </c>
      <c r="R13" s="381" t="s">
        <v>13</v>
      </c>
      <c r="S13" s="389" t="s">
        <v>13</v>
      </c>
      <c r="T13" s="26" t="s">
        <v>13</v>
      </c>
      <c r="U13" s="26" t="s">
        <v>13</v>
      </c>
      <c r="V13" s="26" t="s">
        <v>13</v>
      </c>
      <c r="W13" s="26" t="s">
        <v>13</v>
      </c>
      <c r="X13" s="390" t="s">
        <v>13</v>
      </c>
      <c r="Y13" s="382" t="s">
        <v>13</v>
      </c>
      <c r="Z13" s="383" t="s">
        <v>13</v>
      </c>
      <c r="AA13" s="383" t="s">
        <v>13</v>
      </c>
      <c r="AB13" s="119" t="s">
        <v>13</v>
      </c>
      <c r="AC13" s="383" t="s">
        <v>13</v>
      </c>
      <c r="AD13" s="384" t="s">
        <v>13</v>
      </c>
      <c r="AE13" s="385"/>
      <c r="AF13" s="386"/>
      <c r="AG13" s="386"/>
      <c r="AH13" s="386"/>
      <c r="AI13" s="386"/>
      <c r="AJ13" s="387"/>
    </row>
    <row r="14" spans="1:36" ht="13.15" customHeight="1">
      <c r="A14" s="271" t="s">
        <v>323</v>
      </c>
      <c r="B14" s="371" t="s">
        <v>411</v>
      </c>
      <c r="C14" s="375" t="s">
        <v>31</v>
      </c>
      <c r="D14" s="420" t="s">
        <v>178</v>
      </c>
      <c r="E14" s="379" t="s">
        <v>367</v>
      </c>
      <c r="F14" s="391" t="s">
        <v>181</v>
      </c>
      <c r="G14" s="733" t="s">
        <v>188</v>
      </c>
      <c r="H14" s="734"/>
      <c r="I14" s="734"/>
      <c r="J14" s="734"/>
      <c r="K14" s="734"/>
      <c r="L14" s="735"/>
      <c r="M14" s="381" t="s">
        <v>13</v>
      </c>
      <c r="N14" s="381" t="s">
        <v>13</v>
      </c>
      <c r="O14" s="381" t="s">
        <v>13</v>
      </c>
      <c r="P14" s="381" t="s">
        <v>13</v>
      </c>
      <c r="Q14" s="381" t="s">
        <v>13</v>
      </c>
      <c r="R14" s="381" t="s">
        <v>13</v>
      </c>
      <c r="S14" s="389" t="s">
        <v>13</v>
      </c>
      <c r="T14" s="26" t="s">
        <v>13</v>
      </c>
      <c r="U14" s="26" t="s">
        <v>13</v>
      </c>
      <c r="V14" s="26" t="s">
        <v>13</v>
      </c>
      <c r="W14" s="26" t="s">
        <v>13</v>
      </c>
      <c r="X14" s="390" t="s">
        <v>13</v>
      </c>
      <c r="Y14" s="382" t="s">
        <v>13</v>
      </c>
      <c r="Z14" s="383" t="s">
        <v>13</v>
      </c>
      <c r="AA14" s="383" t="s">
        <v>13</v>
      </c>
      <c r="AB14" s="119" t="s">
        <v>13</v>
      </c>
      <c r="AC14" s="383" t="s">
        <v>13</v>
      </c>
      <c r="AD14" s="384" t="s">
        <v>13</v>
      </c>
      <c r="AE14" s="736" t="s">
        <v>188</v>
      </c>
      <c r="AF14" s="737"/>
      <c r="AG14" s="737"/>
      <c r="AH14" s="737"/>
      <c r="AI14" s="737"/>
      <c r="AJ14" s="738"/>
    </row>
    <row r="15" spans="1:36" ht="13.15" customHeight="1">
      <c r="A15" s="271" t="s">
        <v>323</v>
      </c>
      <c r="B15" s="371" t="s">
        <v>412</v>
      </c>
      <c r="C15" s="375" t="s">
        <v>31</v>
      </c>
      <c r="D15" s="420" t="s">
        <v>178</v>
      </c>
      <c r="E15" s="379" t="s">
        <v>367</v>
      </c>
      <c r="F15" s="391" t="s">
        <v>181</v>
      </c>
      <c r="G15" s="733" t="s">
        <v>188</v>
      </c>
      <c r="H15" s="734"/>
      <c r="I15" s="734"/>
      <c r="J15" s="734"/>
      <c r="K15" s="734"/>
      <c r="L15" s="735"/>
      <c r="M15" s="381" t="s">
        <v>13</v>
      </c>
      <c r="N15" s="381" t="s">
        <v>13</v>
      </c>
      <c r="O15" s="381" t="s">
        <v>13</v>
      </c>
      <c r="P15" s="381" t="s">
        <v>13</v>
      </c>
      <c r="Q15" s="381" t="s">
        <v>13</v>
      </c>
      <c r="R15" s="381" t="s">
        <v>13</v>
      </c>
      <c r="S15" s="389" t="s">
        <v>13</v>
      </c>
      <c r="T15" s="26" t="s">
        <v>13</v>
      </c>
      <c r="U15" s="26" t="s">
        <v>13</v>
      </c>
      <c r="V15" s="26" t="s">
        <v>13</v>
      </c>
      <c r="W15" s="26" t="s">
        <v>13</v>
      </c>
      <c r="X15" s="390" t="s">
        <v>13</v>
      </c>
      <c r="Y15" s="382" t="s">
        <v>13</v>
      </c>
      <c r="Z15" s="383" t="s">
        <v>13</v>
      </c>
      <c r="AA15" s="383" t="s">
        <v>13</v>
      </c>
      <c r="AB15" s="119" t="s">
        <v>13</v>
      </c>
      <c r="AC15" s="383" t="s">
        <v>13</v>
      </c>
      <c r="AD15" s="384" t="s">
        <v>13</v>
      </c>
      <c r="AE15" s="736" t="s">
        <v>188</v>
      </c>
      <c r="AF15" s="737"/>
      <c r="AG15" s="737"/>
      <c r="AH15" s="737"/>
      <c r="AI15" s="737"/>
      <c r="AJ15" s="738"/>
    </row>
    <row r="16" spans="1:36" ht="13.15" customHeight="1">
      <c r="A16" s="271" t="s">
        <v>323</v>
      </c>
      <c r="B16" s="371" t="s">
        <v>413</v>
      </c>
      <c r="C16" s="375" t="s">
        <v>31</v>
      </c>
      <c r="D16" s="420" t="s">
        <v>178</v>
      </c>
      <c r="E16" s="379" t="s">
        <v>367</v>
      </c>
      <c r="F16" s="391" t="s">
        <v>181</v>
      </c>
      <c r="G16" s="733" t="s">
        <v>188</v>
      </c>
      <c r="H16" s="734"/>
      <c r="I16" s="734"/>
      <c r="J16" s="734"/>
      <c r="K16" s="734"/>
      <c r="L16" s="735"/>
      <c r="M16" s="381" t="s">
        <v>13</v>
      </c>
      <c r="N16" s="381" t="s">
        <v>13</v>
      </c>
      <c r="O16" s="381" t="s">
        <v>13</v>
      </c>
      <c r="P16" s="381" t="s">
        <v>13</v>
      </c>
      <c r="Q16" s="381" t="s">
        <v>13</v>
      </c>
      <c r="R16" s="381" t="s">
        <v>13</v>
      </c>
      <c r="S16" s="389" t="s">
        <v>13</v>
      </c>
      <c r="T16" s="26" t="s">
        <v>13</v>
      </c>
      <c r="U16" s="26" t="s">
        <v>13</v>
      </c>
      <c r="V16" s="26" t="s">
        <v>13</v>
      </c>
      <c r="W16" s="26" t="s">
        <v>13</v>
      </c>
      <c r="X16" s="390" t="s">
        <v>13</v>
      </c>
      <c r="Y16" s="382" t="s">
        <v>13</v>
      </c>
      <c r="Z16" s="383" t="s">
        <v>13</v>
      </c>
      <c r="AA16" s="383" t="s">
        <v>13</v>
      </c>
      <c r="AB16" s="119" t="s">
        <v>13</v>
      </c>
      <c r="AC16" s="383" t="s">
        <v>13</v>
      </c>
      <c r="AD16" s="384" t="s">
        <v>13</v>
      </c>
      <c r="AE16" s="736" t="s">
        <v>188</v>
      </c>
      <c r="AF16" s="737"/>
      <c r="AG16" s="737"/>
      <c r="AH16" s="737"/>
      <c r="AI16" s="737"/>
      <c r="AJ16" s="738"/>
    </row>
    <row r="17" spans="1:36" ht="12.75">
      <c r="A17" s="271" t="s">
        <v>323</v>
      </c>
      <c r="B17" s="373" t="s">
        <v>555</v>
      </c>
      <c r="C17" s="375" t="s">
        <v>31</v>
      </c>
      <c r="D17" s="422" t="s">
        <v>558</v>
      </c>
      <c r="E17" s="379" t="s">
        <v>367</v>
      </c>
      <c r="F17" s="391" t="s">
        <v>181</v>
      </c>
      <c r="G17" s="733" t="s">
        <v>188</v>
      </c>
      <c r="H17" s="734"/>
      <c r="I17" s="734"/>
      <c r="J17" s="734"/>
      <c r="K17" s="734"/>
      <c r="L17" s="735"/>
      <c r="M17" s="381" t="s">
        <v>13</v>
      </c>
      <c r="N17" s="381" t="s">
        <v>13</v>
      </c>
      <c r="O17" s="381" t="s">
        <v>13</v>
      </c>
      <c r="P17" s="381" t="s">
        <v>13</v>
      </c>
      <c r="Q17" s="381" t="s">
        <v>13</v>
      </c>
      <c r="R17" s="381" t="s">
        <v>13</v>
      </c>
      <c r="S17" s="389" t="s">
        <v>13</v>
      </c>
      <c r="T17" s="26" t="s">
        <v>13</v>
      </c>
      <c r="U17" s="26" t="s">
        <v>13</v>
      </c>
      <c r="V17" s="26" t="s">
        <v>13</v>
      </c>
      <c r="W17" s="26" t="s">
        <v>13</v>
      </c>
      <c r="X17" s="390" t="s">
        <v>13</v>
      </c>
      <c r="Y17" s="382" t="s">
        <v>13</v>
      </c>
      <c r="Z17" s="383" t="s">
        <v>13</v>
      </c>
      <c r="AA17" s="383" t="s">
        <v>13</v>
      </c>
      <c r="AB17" s="119" t="s">
        <v>13</v>
      </c>
      <c r="AC17" s="383" t="s">
        <v>13</v>
      </c>
      <c r="AD17" s="384" t="s">
        <v>13</v>
      </c>
      <c r="AE17" s="736" t="s">
        <v>188</v>
      </c>
      <c r="AF17" s="737"/>
      <c r="AG17" s="737"/>
      <c r="AH17" s="737"/>
      <c r="AI17" s="737"/>
      <c r="AJ17" s="738"/>
    </row>
    <row r="18" spans="1:36" ht="12.75">
      <c r="A18" s="271" t="s">
        <v>323</v>
      </c>
      <c r="B18" s="371" t="s">
        <v>334</v>
      </c>
      <c r="C18" s="376" t="s">
        <v>31</v>
      </c>
      <c r="D18" s="421" t="s">
        <v>559</v>
      </c>
      <c r="E18" s="379" t="s">
        <v>367</v>
      </c>
      <c r="F18" s="391" t="s">
        <v>181</v>
      </c>
      <c r="G18" s="392" t="s">
        <v>13</v>
      </c>
      <c r="H18" s="270"/>
      <c r="I18" s="270" t="s">
        <v>13</v>
      </c>
      <c r="J18" s="270"/>
      <c r="K18" s="270"/>
      <c r="L18" s="391" t="s">
        <v>13</v>
      </c>
      <c r="M18" s="381" t="s">
        <v>13</v>
      </c>
      <c r="N18" s="381"/>
      <c r="O18" s="381" t="s">
        <v>13</v>
      </c>
      <c r="P18" s="381"/>
      <c r="Q18" s="381"/>
      <c r="R18" s="381" t="s">
        <v>13</v>
      </c>
      <c r="S18" s="389" t="s">
        <v>13</v>
      </c>
      <c r="T18" s="26"/>
      <c r="U18" s="26" t="s">
        <v>13</v>
      </c>
      <c r="V18" s="26"/>
      <c r="W18" s="26"/>
      <c r="X18" s="390" t="s">
        <v>13</v>
      </c>
      <c r="Y18" s="382" t="s">
        <v>13</v>
      </c>
      <c r="Z18" s="383"/>
      <c r="AA18" s="383" t="s">
        <v>13</v>
      </c>
      <c r="AB18" s="119"/>
      <c r="AC18" s="383"/>
      <c r="AD18" s="384" t="s">
        <v>13</v>
      </c>
      <c r="AE18" s="736" t="s">
        <v>188</v>
      </c>
      <c r="AF18" s="737"/>
      <c r="AG18" s="737"/>
      <c r="AH18" s="737"/>
      <c r="AI18" s="737"/>
      <c r="AJ18" s="738"/>
    </row>
    <row r="19" spans="1:36" ht="12.75">
      <c r="A19" s="271" t="s">
        <v>323</v>
      </c>
      <c r="B19" s="374" t="s">
        <v>336</v>
      </c>
      <c r="C19" s="376" t="s">
        <v>31</v>
      </c>
      <c r="D19" s="421" t="s">
        <v>559</v>
      </c>
      <c r="E19" s="379" t="s">
        <v>367</v>
      </c>
      <c r="F19" s="393" t="s">
        <v>181</v>
      </c>
      <c r="G19" s="394" t="s">
        <v>13</v>
      </c>
      <c r="H19" s="395"/>
      <c r="I19" s="395" t="s">
        <v>13</v>
      </c>
      <c r="J19" s="395"/>
      <c r="K19" s="395"/>
      <c r="L19" s="393" t="s">
        <v>13</v>
      </c>
      <c r="M19" s="381" t="s">
        <v>13</v>
      </c>
      <c r="N19" s="381"/>
      <c r="O19" s="381" t="s">
        <v>13</v>
      </c>
      <c r="P19" s="381"/>
      <c r="Q19" s="381"/>
      <c r="R19" s="381" t="s">
        <v>13</v>
      </c>
      <c r="S19" s="389" t="s">
        <v>13</v>
      </c>
      <c r="T19" s="26"/>
      <c r="U19" s="26" t="s">
        <v>13</v>
      </c>
      <c r="V19" s="26"/>
      <c r="W19" s="26"/>
      <c r="X19" s="390" t="s">
        <v>13</v>
      </c>
      <c r="Y19" s="382" t="s">
        <v>13</v>
      </c>
      <c r="Z19" s="383"/>
      <c r="AA19" s="383" t="s">
        <v>13</v>
      </c>
      <c r="AB19" s="119"/>
      <c r="AC19" s="383"/>
      <c r="AD19" s="384" t="s">
        <v>13</v>
      </c>
      <c r="AE19" s="736" t="s">
        <v>188</v>
      </c>
      <c r="AF19" s="737"/>
      <c r="AG19" s="737"/>
      <c r="AH19" s="737"/>
      <c r="AI19" s="737"/>
      <c r="AJ19" s="738"/>
    </row>
    <row r="21" spans="1:36" ht="19.899999999999999" customHeight="1">
      <c r="A21" s="396"/>
      <c r="B21" s="167" t="s">
        <v>557</v>
      </c>
    </row>
  </sheetData>
  <customSheetViews>
    <customSheetView guid="{EA71D772-6BE7-4664-A03C-D59DD59E768D}" showPageBreaks="1" fitToPage="1" printArea="1" view="pageBreakPreview" showRuler="0">
      <selection activeCell="H23" sqref="H23"/>
      <pageMargins left="0.78749999999999998" right="0.78749999999999998" top="1.0631944444444446" bottom="1.0631944444444446" header="0.51180555555555551" footer="0.51180555555555551"/>
      <pageSetup paperSize="9" scale="53" firstPageNumber="0" orientation="landscape" horizontalDpi="300" verticalDpi="300" r:id="rId1"/>
      <headerFooter alignWithMargins="0"/>
    </customSheetView>
    <customSheetView guid="{09B376A5-53AD-41A4-8AF6-91B3BC7A6096}" showPageBreaks="1" fitToPage="1" printArea="1" view="pageBreakPreview" showRuler="0">
      <selection activeCell="I29" sqref="I29"/>
      <pageMargins left="0.78749999999999998" right="0.78749999999999998" top="1.0631944444444446" bottom="1.0631944444444446" header="0.51180555555555551" footer="0.51180555555555551"/>
      <pageSetup paperSize="9" scale="53" firstPageNumber="0" orientation="landscape" horizontalDpi="300" verticalDpi="300" r:id="rId2"/>
      <headerFooter alignWithMargins="0"/>
    </customSheetView>
    <customSheetView guid="{0093D415-2F83-4C71-B36A-4325920B5894}" showPageBreaks="1" fitToPage="1" printArea="1" view="pageBreakPreview">
      <selection activeCell="H23" sqref="H23"/>
      <pageMargins left="0.78749999999999998" right="0.78749999999999998" top="1.0631944444444446" bottom="1.0631944444444446" header="0.51180555555555551" footer="0.51180555555555551"/>
      <pageSetup paperSize="9" scale="54" firstPageNumber="0" orientation="landscape" horizontalDpi="300" verticalDpi="300" r:id="rId3"/>
      <headerFooter alignWithMargins="0"/>
    </customSheetView>
    <customSheetView guid="{796CB983-F1BE-45B0-A098-3E16084DEFC1}" showPageBreaks="1" fitToPage="1" printArea="1" view="pageBreakPreview" showRuler="0" topLeftCell="E1">
      <selection activeCell="H23" sqref="H23"/>
      <pageMargins left="0.78749999999999998" right="0.78749999999999998" top="1.0631944444444446" bottom="1.0631944444444446" header="0.51180555555555551" footer="0.51180555555555551"/>
      <pageSetup paperSize="9" scale="53" firstPageNumber="0" orientation="landscape" horizontalDpi="300" verticalDpi="300" r:id="rId4"/>
      <headerFooter alignWithMargins="0"/>
    </customSheetView>
    <customSheetView guid="{E319B588-5C3B-4A17-8722-7FE0E930A5DD}" showPageBreaks="1" fitToPage="1" printArea="1" view="pageBreakPreview" showRuler="0">
      <selection activeCell="H23" sqref="H23"/>
      <pageMargins left="0.78749999999999998" right="0.78749999999999998" top="1.0631944444444446" bottom="1.0631944444444446" header="0.51180555555555551" footer="0.51180555555555551"/>
      <pageSetup paperSize="9" scale="53" firstPageNumber="0" orientation="landscape" horizontalDpi="300" verticalDpi="300" r:id="rId5"/>
      <headerFooter alignWithMargins="0"/>
    </customSheetView>
  </customSheetViews>
  <mergeCells count="30">
    <mergeCell ref="AE19:AJ19"/>
    <mergeCell ref="G16:L16"/>
    <mergeCell ref="AE16:AJ16"/>
    <mergeCell ref="G17:L17"/>
    <mergeCell ref="AE17:AJ17"/>
    <mergeCell ref="AE18:AJ18"/>
    <mergeCell ref="G13:L13"/>
    <mergeCell ref="G15:L15"/>
    <mergeCell ref="AE15:AJ15"/>
    <mergeCell ref="AE6:AJ6"/>
    <mergeCell ref="AE7:AJ7"/>
    <mergeCell ref="G8:L8"/>
    <mergeCell ref="AE9:AJ9"/>
    <mergeCell ref="AE10:AJ10"/>
    <mergeCell ref="G14:L14"/>
    <mergeCell ref="AE14:AJ14"/>
    <mergeCell ref="Y1:AD1"/>
    <mergeCell ref="AE1:AJ1"/>
    <mergeCell ref="Y2:AD2"/>
    <mergeCell ref="AE2:AJ2"/>
    <mergeCell ref="G12:L12"/>
    <mergeCell ref="AE12:AJ12"/>
    <mergeCell ref="G3:L3"/>
    <mergeCell ref="M3:R3"/>
    <mergeCell ref="S3:X3"/>
    <mergeCell ref="Y3:AD3"/>
    <mergeCell ref="G5:L5"/>
    <mergeCell ref="G6:L6"/>
    <mergeCell ref="AE3:AJ3"/>
    <mergeCell ref="AE5:AJ5"/>
  </mergeCells>
  <phoneticPr fontId="41" type="noConversion"/>
  <pageMargins left="0.78749999999999998" right="0.78749999999999998" top="1.0631944444444446" bottom="1.0631944444444446" header="0.51180555555555551" footer="0.51180555555555551"/>
  <pageSetup paperSize="9" scale="53" firstPageNumber="0" orientation="landscape" horizontalDpi="300" verticalDpi="300" r:id="rId6"/>
  <headerFooter alignWithMargins="0"/>
</worksheet>
</file>

<file path=xl/worksheets/sheet14.xml><?xml version="1.0" encoding="utf-8"?>
<worksheet xmlns="http://schemas.openxmlformats.org/spreadsheetml/2006/main" xmlns:r="http://schemas.openxmlformats.org/officeDocument/2006/relationships">
  <sheetPr>
    <pageSetUpPr fitToPage="1"/>
  </sheetPr>
  <dimension ref="A1:U145"/>
  <sheetViews>
    <sheetView showRuler="0" view="pageBreakPreview" zoomScaleNormal="100" zoomScaleSheetLayoutView="100" workbookViewId="0">
      <selection activeCell="E1" sqref="E1"/>
    </sheetView>
  </sheetViews>
  <sheetFormatPr defaultRowHeight="12.75"/>
  <cols>
    <col min="2" max="2" width="28" customWidth="1"/>
    <col min="3" max="3" width="10.85546875" customWidth="1"/>
    <col min="4" max="4" width="22.42578125" bestFit="1" customWidth="1"/>
    <col min="6" max="6" width="10.42578125" customWidth="1"/>
    <col min="7" max="7" width="13.5703125" customWidth="1"/>
    <col min="10" max="10" width="16.140625" customWidth="1"/>
    <col min="11" max="11" width="33.28515625" customWidth="1"/>
    <col min="13" max="13" width="12.140625" customWidth="1"/>
    <col min="14" max="14" width="10.85546875" customWidth="1"/>
    <col min="16" max="16" width="11.140625" customWidth="1"/>
  </cols>
  <sheetData>
    <row r="1" spans="1:21" ht="16.5" thickBot="1">
      <c r="A1" s="397" t="s">
        <v>189</v>
      </c>
      <c r="B1" s="397"/>
      <c r="C1" s="397"/>
      <c r="D1" s="397"/>
      <c r="E1" s="754"/>
      <c r="F1" s="397"/>
      <c r="G1" s="397"/>
      <c r="H1" s="397"/>
      <c r="I1" s="397"/>
      <c r="J1" s="397"/>
      <c r="K1" s="397"/>
      <c r="L1" s="397"/>
      <c r="M1" s="397"/>
      <c r="N1" s="298"/>
      <c r="O1" s="397"/>
      <c r="P1" s="397"/>
      <c r="Q1" s="397"/>
      <c r="R1" s="397"/>
      <c r="S1" s="398" t="s">
        <v>183</v>
      </c>
      <c r="T1" s="399" t="s">
        <v>12</v>
      </c>
      <c r="U1" s="298"/>
    </row>
    <row r="2" spans="1:21" ht="16.5" thickBot="1">
      <c r="A2" s="397"/>
      <c r="B2" s="397"/>
      <c r="C2" s="397"/>
      <c r="D2" s="397"/>
      <c r="E2" s="397"/>
      <c r="F2" s="397"/>
      <c r="G2" s="397"/>
      <c r="H2" s="397"/>
      <c r="I2" s="397"/>
      <c r="J2" s="397"/>
      <c r="K2" s="397"/>
      <c r="L2" s="397"/>
      <c r="M2" s="397"/>
      <c r="N2" s="298"/>
      <c r="O2" s="397"/>
      <c r="P2" s="397"/>
      <c r="Q2" s="397"/>
      <c r="R2" s="397"/>
      <c r="S2" s="400" t="s">
        <v>42</v>
      </c>
      <c r="T2" s="672">
        <v>2012</v>
      </c>
      <c r="U2" s="298"/>
    </row>
    <row r="3" spans="1:21" s="614" customFormat="1" ht="115.5" thickBot="1">
      <c r="A3" s="612" t="s">
        <v>3</v>
      </c>
      <c r="B3" s="401" t="s">
        <v>149</v>
      </c>
      <c r="C3" s="401" t="s">
        <v>103</v>
      </c>
      <c r="D3" s="401" t="s">
        <v>150</v>
      </c>
      <c r="E3" s="401" t="s">
        <v>151</v>
      </c>
      <c r="F3" s="401" t="s">
        <v>16</v>
      </c>
      <c r="G3" s="401" t="s">
        <v>5</v>
      </c>
      <c r="H3" s="401" t="s">
        <v>78</v>
      </c>
      <c r="I3" s="401" t="s">
        <v>169</v>
      </c>
      <c r="J3" s="401" t="s">
        <v>190</v>
      </c>
      <c r="K3" s="401" t="s">
        <v>69</v>
      </c>
      <c r="L3" s="401" t="s">
        <v>191</v>
      </c>
      <c r="M3" s="401" t="s">
        <v>192</v>
      </c>
      <c r="N3" s="401" t="s">
        <v>193</v>
      </c>
      <c r="O3" s="402" t="s">
        <v>194</v>
      </c>
      <c r="P3" s="402" t="s">
        <v>195</v>
      </c>
      <c r="Q3" s="402" t="s">
        <v>196</v>
      </c>
      <c r="R3" s="403" t="s">
        <v>197</v>
      </c>
      <c r="S3" s="403" t="s">
        <v>198</v>
      </c>
      <c r="T3" s="403" t="s">
        <v>199</v>
      </c>
      <c r="U3" s="613"/>
    </row>
    <row r="4" spans="1:21" s="269" customFormat="1" ht="12.75" customHeight="1">
      <c r="A4" s="302" t="s">
        <v>323</v>
      </c>
      <c r="B4" s="313" t="s">
        <v>323</v>
      </c>
      <c r="C4" s="404">
        <v>2012</v>
      </c>
      <c r="D4" s="546" t="s">
        <v>415</v>
      </c>
      <c r="E4" s="538">
        <v>1</v>
      </c>
      <c r="F4" s="439" t="s">
        <v>31</v>
      </c>
      <c r="G4" s="350" t="s">
        <v>559</v>
      </c>
      <c r="H4" s="431" t="s">
        <v>367</v>
      </c>
      <c r="I4" s="283" t="s">
        <v>367</v>
      </c>
      <c r="J4" s="541" t="s">
        <v>651</v>
      </c>
      <c r="K4" s="538" t="s">
        <v>563</v>
      </c>
      <c r="L4" s="551" t="s">
        <v>814</v>
      </c>
      <c r="M4" s="303">
        <v>0</v>
      </c>
      <c r="N4" s="303">
        <v>0</v>
      </c>
      <c r="O4" s="675" t="s">
        <v>814</v>
      </c>
      <c r="P4" s="535" t="s">
        <v>814</v>
      </c>
      <c r="Q4" s="535">
        <v>0</v>
      </c>
      <c r="R4" s="535" t="s">
        <v>814</v>
      </c>
      <c r="S4" s="535">
        <v>0</v>
      </c>
      <c r="T4" s="535" t="s">
        <v>814</v>
      </c>
    </row>
    <row r="5" spans="1:21" s="269" customFormat="1" ht="12.75" customHeight="1">
      <c r="A5" s="302" t="s">
        <v>323</v>
      </c>
      <c r="B5" s="313" t="s">
        <v>323</v>
      </c>
      <c r="C5" s="404">
        <v>2012</v>
      </c>
      <c r="D5" s="546" t="s">
        <v>415</v>
      </c>
      <c r="E5" s="538">
        <v>1</v>
      </c>
      <c r="F5" s="439" t="s">
        <v>31</v>
      </c>
      <c r="G5" s="350" t="s">
        <v>559</v>
      </c>
      <c r="H5" s="431" t="s">
        <v>367</v>
      </c>
      <c r="I5" s="283" t="s">
        <v>367</v>
      </c>
      <c r="J5" s="410" t="s">
        <v>652</v>
      </c>
      <c r="K5" s="538" t="s">
        <v>563</v>
      </c>
      <c r="L5" s="551" t="s">
        <v>814</v>
      </c>
      <c r="M5" s="303">
        <v>0</v>
      </c>
      <c r="N5" s="303">
        <v>0</v>
      </c>
      <c r="O5" s="535" t="s">
        <v>814</v>
      </c>
      <c r="P5" s="535" t="s">
        <v>814</v>
      </c>
      <c r="Q5" s="535">
        <v>1</v>
      </c>
      <c r="R5" s="535" t="s">
        <v>814</v>
      </c>
      <c r="S5" s="535">
        <v>0</v>
      </c>
      <c r="T5" s="540" t="s">
        <v>814</v>
      </c>
    </row>
    <row r="6" spans="1:21" s="269" customFormat="1" ht="12.75" customHeight="1">
      <c r="A6" s="302" t="s">
        <v>323</v>
      </c>
      <c r="B6" s="313" t="s">
        <v>323</v>
      </c>
      <c r="C6" s="404">
        <v>2012</v>
      </c>
      <c r="D6" s="546" t="s">
        <v>415</v>
      </c>
      <c r="E6" s="538">
        <v>1</v>
      </c>
      <c r="F6" s="439" t="s">
        <v>31</v>
      </c>
      <c r="G6" s="350" t="s">
        <v>559</v>
      </c>
      <c r="H6" s="431" t="s">
        <v>367</v>
      </c>
      <c r="I6" s="283" t="s">
        <v>367</v>
      </c>
      <c r="J6" s="410" t="s">
        <v>653</v>
      </c>
      <c r="K6" s="538" t="s">
        <v>563</v>
      </c>
      <c r="L6" s="551" t="s">
        <v>814</v>
      </c>
      <c r="M6" s="303">
        <v>0</v>
      </c>
      <c r="N6" s="303">
        <v>0</v>
      </c>
      <c r="O6" s="535" t="s">
        <v>814</v>
      </c>
      <c r="P6" s="535" t="s">
        <v>814</v>
      </c>
      <c r="Q6" s="535">
        <v>0</v>
      </c>
      <c r="R6" s="535" t="s">
        <v>814</v>
      </c>
      <c r="S6" s="535">
        <v>0</v>
      </c>
      <c r="T6" s="535" t="s">
        <v>814</v>
      </c>
    </row>
    <row r="7" spans="1:21" ht="12.75" customHeight="1">
      <c r="A7" s="409" t="s">
        <v>323</v>
      </c>
      <c r="B7" s="404" t="s">
        <v>323</v>
      </c>
      <c r="C7" s="404">
        <v>2012</v>
      </c>
      <c r="D7" s="546" t="s">
        <v>404</v>
      </c>
      <c r="E7" s="406">
        <v>1</v>
      </c>
      <c r="F7" s="440" t="s">
        <v>31</v>
      </c>
      <c r="G7" s="420" t="s">
        <v>178</v>
      </c>
      <c r="H7" s="404" t="s">
        <v>367</v>
      </c>
      <c r="I7" s="417" t="s">
        <v>367</v>
      </c>
      <c r="J7" s="410" t="s">
        <v>651</v>
      </c>
      <c r="K7" s="322" t="s">
        <v>562</v>
      </c>
      <c r="L7" s="423">
        <v>2.5000000000000001E-2</v>
      </c>
      <c r="M7" s="424">
        <v>250</v>
      </c>
      <c r="N7" s="418">
        <v>0</v>
      </c>
      <c r="O7" s="535">
        <v>0.28220000000000001</v>
      </c>
      <c r="P7" s="535" t="s">
        <v>110</v>
      </c>
      <c r="Q7" s="535">
        <v>3526</v>
      </c>
      <c r="R7" s="535" t="s">
        <v>814</v>
      </c>
      <c r="S7" s="535">
        <f t="shared" ref="S7:S12" si="0">(Q7/M7)*100</f>
        <v>1410.3999999999999</v>
      </c>
      <c r="T7" s="540" t="s">
        <v>814</v>
      </c>
      <c r="U7" s="298"/>
    </row>
    <row r="8" spans="1:21" ht="12.75" customHeight="1">
      <c r="A8" s="409" t="s">
        <v>323</v>
      </c>
      <c r="B8" s="404" t="s">
        <v>323</v>
      </c>
      <c r="C8" s="404">
        <v>2012</v>
      </c>
      <c r="D8" s="546" t="s">
        <v>404</v>
      </c>
      <c r="E8" s="406">
        <v>1</v>
      </c>
      <c r="F8" s="440" t="s">
        <v>31</v>
      </c>
      <c r="G8" s="420" t="s">
        <v>178</v>
      </c>
      <c r="H8" s="404" t="s">
        <v>367</v>
      </c>
      <c r="I8" s="417" t="s">
        <v>367</v>
      </c>
      <c r="J8" s="410" t="s">
        <v>652</v>
      </c>
      <c r="K8" s="322" t="s">
        <v>562</v>
      </c>
      <c r="L8" s="423">
        <v>2.5000000000000001E-2</v>
      </c>
      <c r="M8" s="424">
        <v>250</v>
      </c>
      <c r="N8" s="418">
        <v>0</v>
      </c>
      <c r="O8" s="535">
        <v>0.26989999999999997</v>
      </c>
      <c r="P8" s="535" t="s">
        <v>110</v>
      </c>
      <c r="Q8" s="535">
        <v>3229</v>
      </c>
      <c r="R8" s="535" t="s">
        <v>814</v>
      </c>
      <c r="S8" s="535">
        <f t="shared" si="0"/>
        <v>1291.6000000000001</v>
      </c>
      <c r="T8" s="535" t="s">
        <v>814</v>
      </c>
      <c r="U8" s="298"/>
    </row>
    <row r="9" spans="1:21" ht="12.75" customHeight="1">
      <c r="A9" s="409" t="s">
        <v>323</v>
      </c>
      <c r="B9" s="404" t="s">
        <v>323</v>
      </c>
      <c r="C9" s="404">
        <v>2012</v>
      </c>
      <c r="D9" s="546" t="s">
        <v>404</v>
      </c>
      <c r="E9" s="406">
        <v>1</v>
      </c>
      <c r="F9" s="440" t="s">
        <v>31</v>
      </c>
      <c r="G9" s="420" t="s">
        <v>178</v>
      </c>
      <c r="H9" s="404" t="s">
        <v>367</v>
      </c>
      <c r="I9" s="417" t="s">
        <v>367</v>
      </c>
      <c r="J9" s="410" t="s">
        <v>653</v>
      </c>
      <c r="K9" s="322" t="s">
        <v>562</v>
      </c>
      <c r="L9" s="423">
        <v>2.5000000000000001E-2</v>
      </c>
      <c r="M9" s="424">
        <v>250</v>
      </c>
      <c r="N9" s="418">
        <v>0</v>
      </c>
      <c r="O9" s="535">
        <v>0.3992</v>
      </c>
      <c r="P9" s="535" t="s">
        <v>110</v>
      </c>
      <c r="Q9" s="535">
        <v>1489</v>
      </c>
      <c r="R9" s="535" t="s">
        <v>814</v>
      </c>
      <c r="S9" s="535">
        <f t="shared" si="0"/>
        <v>595.6</v>
      </c>
      <c r="T9" s="540" t="s">
        <v>814</v>
      </c>
      <c r="U9" s="298"/>
    </row>
    <row r="10" spans="1:21" ht="12.75" customHeight="1">
      <c r="A10" s="409" t="s">
        <v>323</v>
      </c>
      <c r="B10" s="410" t="s">
        <v>323</v>
      </c>
      <c r="C10" s="404">
        <v>2012</v>
      </c>
      <c r="D10" s="546" t="s">
        <v>405</v>
      </c>
      <c r="E10" s="408">
        <v>1</v>
      </c>
      <c r="F10" s="407" t="s">
        <v>31</v>
      </c>
      <c r="G10" s="420" t="s">
        <v>178</v>
      </c>
      <c r="H10" s="404" t="s">
        <v>367</v>
      </c>
      <c r="I10" s="417" t="s">
        <v>367</v>
      </c>
      <c r="J10" s="410" t="s">
        <v>651</v>
      </c>
      <c r="K10" s="322" t="s">
        <v>562</v>
      </c>
      <c r="L10" s="423">
        <v>2.5000000000000001E-2</v>
      </c>
      <c r="M10" s="424">
        <v>250</v>
      </c>
      <c r="N10" s="418">
        <v>0</v>
      </c>
      <c r="O10" s="535">
        <v>0.4501</v>
      </c>
      <c r="P10" s="535" t="s">
        <v>110</v>
      </c>
      <c r="Q10" s="535">
        <v>97</v>
      </c>
      <c r="R10" s="535" t="s">
        <v>814</v>
      </c>
      <c r="S10" s="535">
        <f t="shared" si="0"/>
        <v>38.800000000000004</v>
      </c>
      <c r="T10" s="535" t="s">
        <v>814</v>
      </c>
      <c r="U10" s="298"/>
    </row>
    <row r="11" spans="1:21" ht="12.75" customHeight="1">
      <c r="A11" s="409" t="s">
        <v>323</v>
      </c>
      <c r="B11" s="410" t="s">
        <v>323</v>
      </c>
      <c r="C11" s="404">
        <v>2012</v>
      </c>
      <c r="D11" s="546" t="s">
        <v>405</v>
      </c>
      <c r="E11" s="408">
        <v>1</v>
      </c>
      <c r="F11" s="407" t="s">
        <v>31</v>
      </c>
      <c r="G11" s="420" t="s">
        <v>178</v>
      </c>
      <c r="H11" s="404" t="s">
        <v>367</v>
      </c>
      <c r="I11" s="417" t="s">
        <v>367</v>
      </c>
      <c r="J11" s="410" t="s">
        <v>652</v>
      </c>
      <c r="K11" s="322" t="s">
        <v>562</v>
      </c>
      <c r="L11" s="423">
        <v>2.5000000000000001E-2</v>
      </c>
      <c r="M11" s="424">
        <v>250</v>
      </c>
      <c r="N11" s="418">
        <v>0</v>
      </c>
      <c r="O11" s="535">
        <v>0.4481</v>
      </c>
      <c r="P11" s="535" t="s">
        <v>110</v>
      </c>
      <c r="Q11" s="535">
        <v>108</v>
      </c>
      <c r="R11" s="535" t="s">
        <v>814</v>
      </c>
      <c r="S11" s="535">
        <f t="shared" si="0"/>
        <v>43.2</v>
      </c>
      <c r="T11" s="540" t="s">
        <v>814</v>
      </c>
      <c r="U11" s="298"/>
    </row>
    <row r="12" spans="1:21" ht="12.75" customHeight="1">
      <c r="A12" s="409" t="s">
        <v>323</v>
      </c>
      <c r="B12" s="410" t="s">
        <v>323</v>
      </c>
      <c r="C12" s="404">
        <v>2012</v>
      </c>
      <c r="D12" s="546" t="s">
        <v>405</v>
      </c>
      <c r="E12" s="408">
        <v>1</v>
      </c>
      <c r="F12" s="407" t="s">
        <v>31</v>
      </c>
      <c r="G12" s="420" t="s">
        <v>178</v>
      </c>
      <c r="H12" s="404" t="s">
        <v>367</v>
      </c>
      <c r="I12" s="417" t="s">
        <v>367</v>
      </c>
      <c r="J12" s="410" t="s">
        <v>653</v>
      </c>
      <c r="K12" s="322" t="s">
        <v>562</v>
      </c>
      <c r="L12" s="423">
        <v>2.5000000000000001E-2</v>
      </c>
      <c r="M12" s="424">
        <v>250</v>
      </c>
      <c r="N12" s="418">
        <v>0</v>
      </c>
      <c r="O12" s="535">
        <v>0.45590000000000003</v>
      </c>
      <c r="P12" s="535" t="s">
        <v>110</v>
      </c>
      <c r="Q12" s="535">
        <v>100</v>
      </c>
      <c r="R12" s="535" t="s">
        <v>814</v>
      </c>
      <c r="S12" s="535">
        <f t="shared" si="0"/>
        <v>40</v>
      </c>
      <c r="T12" s="535" t="s">
        <v>814</v>
      </c>
      <c r="U12" s="298"/>
    </row>
    <row r="13" spans="1:21" s="269" customFormat="1" ht="12.75" customHeight="1">
      <c r="A13" s="302" t="s">
        <v>323</v>
      </c>
      <c r="B13" s="284" t="s">
        <v>323</v>
      </c>
      <c r="C13" s="404">
        <v>2012</v>
      </c>
      <c r="D13" s="546" t="s">
        <v>419</v>
      </c>
      <c r="E13" s="549">
        <v>1</v>
      </c>
      <c r="F13" s="533" t="s">
        <v>31</v>
      </c>
      <c r="G13" s="534" t="s">
        <v>559</v>
      </c>
      <c r="H13" s="313" t="s">
        <v>367</v>
      </c>
      <c r="I13" s="283" t="s">
        <v>367</v>
      </c>
      <c r="J13" s="410" t="s">
        <v>651</v>
      </c>
      <c r="K13" s="538" t="s">
        <v>661</v>
      </c>
      <c r="L13" s="551" t="s">
        <v>814</v>
      </c>
      <c r="M13" s="303">
        <v>0</v>
      </c>
      <c r="N13" s="303">
        <v>0</v>
      </c>
      <c r="O13" s="663" t="s">
        <v>814</v>
      </c>
      <c r="P13" s="535" t="s">
        <v>814</v>
      </c>
      <c r="Q13" s="535">
        <v>3</v>
      </c>
      <c r="R13" s="535" t="s">
        <v>814</v>
      </c>
      <c r="S13" s="535">
        <v>0</v>
      </c>
      <c r="T13" s="540" t="s">
        <v>814</v>
      </c>
    </row>
    <row r="14" spans="1:21" s="269" customFormat="1" ht="12.75" customHeight="1">
      <c r="A14" s="302" t="s">
        <v>323</v>
      </c>
      <c r="B14" s="284" t="s">
        <v>323</v>
      </c>
      <c r="C14" s="404">
        <v>2012</v>
      </c>
      <c r="D14" s="546" t="s">
        <v>419</v>
      </c>
      <c r="E14" s="549">
        <v>1</v>
      </c>
      <c r="F14" s="533" t="s">
        <v>31</v>
      </c>
      <c r="G14" s="534" t="s">
        <v>559</v>
      </c>
      <c r="H14" s="313" t="s">
        <v>367</v>
      </c>
      <c r="I14" s="283" t="s">
        <v>367</v>
      </c>
      <c r="J14" s="410" t="s">
        <v>652</v>
      </c>
      <c r="K14" s="538" t="s">
        <v>661</v>
      </c>
      <c r="L14" s="551" t="s">
        <v>814</v>
      </c>
      <c r="M14" s="303">
        <v>0</v>
      </c>
      <c r="N14" s="303">
        <v>0</v>
      </c>
      <c r="O14" s="663" t="s">
        <v>814</v>
      </c>
      <c r="P14" s="535" t="s">
        <v>814</v>
      </c>
      <c r="Q14" s="535">
        <v>3</v>
      </c>
      <c r="R14" s="535" t="s">
        <v>814</v>
      </c>
      <c r="S14" s="535">
        <v>0</v>
      </c>
      <c r="T14" s="535" t="s">
        <v>814</v>
      </c>
    </row>
    <row r="15" spans="1:21" s="269" customFormat="1" ht="12.75" customHeight="1">
      <c r="A15" s="302" t="s">
        <v>323</v>
      </c>
      <c r="B15" s="284" t="s">
        <v>323</v>
      </c>
      <c r="C15" s="404">
        <v>2012</v>
      </c>
      <c r="D15" s="546" t="s">
        <v>419</v>
      </c>
      <c r="E15" s="549">
        <v>1</v>
      </c>
      <c r="F15" s="533" t="s">
        <v>31</v>
      </c>
      <c r="G15" s="534" t="s">
        <v>559</v>
      </c>
      <c r="H15" s="313" t="s">
        <v>367</v>
      </c>
      <c r="I15" s="283" t="s">
        <v>367</v>
      </c>
      <c r="J15" s="410" t="s">
        <v>653</v>
      </c>
      <c r="K15" s="538" t="s">
        <v>661</v>
      </c>
      <c r="L15" s="551" t="s">
        <v>814</v>
      </c>
      <c r="M15" s="303">
        <v>0</v>
      </c>
      <c r="N15" s="303">
        <v>0</v>
      </c>
      <c r="O15" s="663" t="s">
        <v>814</v>
      </c>
      <c r="P15" s="535" t="s">
        <v>814</v>
      </c>
      <c r="Q15" s="535">
        <v>3</v>
      </c>
      <c r="R15" s="535" t="s">
        <v>814</v>
      </c>
      <c r="S15" s="535">
        <v>0</v>
      </c>
      <c r="T15" s="540" t="s">
        <v>814</v>
      </c>
    </row>
    <row r="16" spans="1:21" ht="12.75" customHeight="1">
      <c r="A16" s="409" t="s">
        <v>323</v>
      </c>
      <c r="B16" s="410" t="s">
        <v>463</v>
      </c>
      <c r="C16" s="404">
        <v>2012</v>
      </c>
      <c r="D16" s="546" t="s">
        <v>406</v>
      </c>
      <c r="E16" s="411" t="s">
        <v>519</v>
      </c>
      <c r="F16" s="407" t="s">
        <v>31</v>
      </c>
      <c r="G16" s="420" t="s">
        <v>558</v>
      </c>
      <c r="H16" s="404" t="s">
        <v>367</v>
      </c>
      <c r="I16" s="417" t="s">
        <v>367</v>
      </c>
      <c r="J16" s="410" t="s">
        <v>657</v>
      </c>
      <c r="K16" s="322" t="s">
        <v>563</v>
      </c>
      <c r="L16" s="423">
        <v>2.5000000000000001E-2</v>
      </c>
      <c r="M16" s="424">
        <v>0</v>
      </c>
      <c r="N16" s="418">
        <v>0</v>
      </c>
      <c r="O16" s="429" t="s">
        <v>655</v>
      </c>
      <c r="P16" s="535" t="s">
        <v>655</v>
      </c>
      <c r="Q16" s="535"/>
      <c r="R16" s="535" t="s">
        <v>656</v>
      </c>
      <c r="S16" s="535">
        <v>0</v>
      </c>
      <c r="T16" s="535" t="s">
        <v>814</v>
      </c>
      <c r="U16" s="298"/>
    </row>
    <row r="17" spans="1:21" ht="12.75" customHeight="1">
      <c r="A17" s="409" t="s">
        <v>323</v>
      </c>
      <c r="B17" s="404" t="s">
        <v>463</v>
      </c>
      <c r="C17" s="404">
        <v>2012</v>
      </c>
      <c r="D17" s="546" t="s">
        <v>406</v>
      </c>
      <c r="E17" s="411" t="s">
        <v>519</v>
      </c>
      <c r="F17" s="407" t="s">
        <v>31</v>
      </c>
      <c r="G17" s="421" t="s">
        <v>558</v>
      </c>
      <c r="H17" s="404" t="s">
        <v>367</v>
      </c>
      <c r="I17" s="417" t="s">
        <v>367</v>
      </c>
      <c r="J17" s="410" t="s">
        <v>658</v>
      </c>
      <c r="K17" s="322" t="s">
        <v>563</v>
      </c>
      <c r="L17" s="423">
        <v>2.5000000000000001E-2</v>
      </c>
      <c r="M17" s="424">
        <v>0</v>
      </c>
      <c r="N17" s="418">
        <v>0</v>
      </c>
      <c r="O17" s="535" t="s">
        <v>655</v>
      </c>
      <c r="P17" s="535" t="s">
        <v>655</v>
      </c>
      <c r="Q17" s="535"/>
      <c r="R17" s="535" t="s">
        <v>656</v>
      </c>
      <c r="S17" s="535">
        <v>0</v>
      </c>
      <c r="T17" s="540" t="s">
        <v>814</v>
      </c>
      <c r="U17" s="298"/>
    </row>
    <row r="18" spans="1:21" ht="12.75" customHeight="1">
      <c r="A18" s="409" t="s">
        <v>323</v>
      </c>
      <c r="B18" s="404" t="s">
        <v>463</v>
      </c>
      <c r="C18" s="404">
        <v>2012</v>
      </c>
      <c r="D18" s="546" t="s">
        <v>406</v>
      </c>
      <c r="E18" s="411" t="s">
        <v>519</v>
      </c>
      <c r="F18" s="407" t="s">
        <v>31</v>
      </c>
      <c r="G18" s="421" t="s">
        <v>558</v>
      </c>
      <c r="H18" s="404" t="s">
        <v>367</v>
      </c>
      <c r="I18" s="417" t="s">
        <v>367</v>
      </c>
      <c r="J18" s="410" t="s">
        <v>659</v>
      </c>
      <c r="K18" s="322" t="s">
        <v>563</v>
      </c>
      <c r="L18" s="423">
        <v>2.5000000000000001E-2</v>
      </c>
      <c r="M18" s="424">
        <v>0</v>
      </c>
      <c r="N18" s="418">
        <v>0</v>
      </c>
      <c r="O18" s="535" t="s">
        <v>655</v>
      </c>
      <c r="P18" s="535" t="s">
        <v>655</v>
      </c>
      <c r="Q18" s="535"/>
      <c r="R18" s="535" t="s">
        <v>656</v>
      </c>
      <c r="S18" s="535">
        <v>0</v>
      </c>
      <c r="T18" s="535" t="s">
        <v>814</v>
      </c>
      <c r="U18" s="298"/>
    </row>
    <row r="19" spans="1:21" ht="12.75" customHeight="1">
      <c r="A19" s="409" t="s">
        <v>323</v>
      </c>
      <c r="B19" s="404" t="s">
        <v>463</v>
      </c>
      <c r="C19" s="404">
        <v>2012</v>
      </c>
      <c r="D19" s="546" t="s">
        <v>406</v>
      </c>
      <c r="E19" s="411" t="s">
        <v>519</v>
      </c>
      <c r="F19" s="407" t="s">
        <v>31</v>
      </c>
      <c r="G19" s="421" t="s">
        <v>558</v>
      </c>
      <c r="H19" s="404" t="s">
        <v>367</v>
      </c>
      <c r="I19" s="417" t="s">
        <v>367</v>
      </c>
      <c r="J19" s="410" t="s">
        <v>660</v>
      </c>
      <c r="K19" s="322" t="s">
        <v>563</v>
      </c>
      <c r="L19" s="423">
        <v>2.5000000000000001E-2</v>
      </c>
      <c r="M19" s="424">
        <v>0</v>
      </c>
      <c r="N19" s="418">
        <v>0</v>
      </c>
      <c r="O19" s="535" t="s">
        <v>655</v>
      </c>
      <c r="P19" s="535" t="s">
        <v>655</v>
      </c>
      <c r="Q19" s="535"/>
      <c r="R19" s="535" t="s">
        <v>656</v>
      </c>
      <c r="S19" s="535">
        <v>0</v>
      </c>
      <c r="T19" s="540" t="s">
        <v>814</v>
      </c>
      <c r="U19" s="298"/>
    </row>
    <row r="20" spans="1:21" ht="12.75" customHeight="1">
      <c r="A20" s="409" t="s">
        <v>323</v>
      </c>
      <c r="B20" s="404" t="s">
        <v>463</v>
      </c>
      <c r="C20" s="404">
        <v>2012</v>
      </c>
      <c r="D20" s="405" t="s">
        <v>406</v>
      </c>
      <c r="E20" s="411" t="s">
        <v>519</v>
      </c>
      <c r="F20" s="407" t="s">
        <v>31</v>
      </c>
      <c r="G20" s="420" t="s">
        <v>558</v>
      </c>
      <c r="H20" s="404" t="s">
        <v>367</v>
      </c>
      <c r="I20" s="417" t="s">
        <v>367</v>
      </c>
      <c r="J20" s="410" t="s">
        <v>651</v>
      </c>
      <c r="K20" s="322" t="s">
        <v>563</v>
      </c>
      <c r="L20" s="423">
        <v>2.5000000000000001E-2</v>
      </c>
      <c r="M20" s="424">
        <v>0</v>
      </c>
      <c r="N20" s="418">
        <v>0</v>
      </c>
      <c r="O20" s="535" t="s">
        <v>814</v>
      </c>
      <c r="P20" s="535" t="s">
        <v>655</v>
      </c>
      <c r="Q20" s="535">
        <v>45</v>
      </c>
      <c r="R20" s="535" t="s">
        <v>656</v>
      </c>
      <c r="S20" s="535">
        <v>0</v>
      </c>
      <c r="T20" s="535" t="s">
        <v>814</v>
      </c>
      <c r="U20" s="298"/>
    </row>
    <row r="21" spans="1:21" ht="12.75" customHeight="1">
      <c r="A21" s="409" t="s">
        <v>323</v>
      </c>
      <c r="B21" s="404" t="s">
        <v>463</v>
      </c>
      <c r="C21" s="404">
        <v>2012</v>
      </c>
      <c r="D21" s="405" t="s">
        <v>406</v>
      </c>
      <c r="E21" s="411" t="s">
        <v>519</v>
      </c>
      <c r="F21" s="407" t="s">
        <v>31</v>
      </c>
      <c r="G21" s="420" t="s">
        <v>558</v>
      </c>
      <c r="H21" s="404" t="s">
        <v>367</v>
      </c>
      <c r="I21" s="417" t="s">
        <v>367</v>
      </c>
      <c r="J21" s="410" t="s">
        <v>652</v>
      </c>
      <c r="K21" s="322" t="s">
        <v>563</v>
      </c>
      <c r="L21" s="423">
        <v>2.5000000000000001E-2</v>
      </c>
      <c r="M21" s="424">
        <v>0</v>
      </c>
      <c r="N21" s="418">
        <v>0</v>
      </c>
      <c r="O21" s="535" t="s">
        <v>814</v>
      </c>
      <c r="P21" s="535" t="s">
        <v>655</v>
      </c>
      <c r="Q21" s="535">
        <v>244</v>
      </c>
      <c r="R21" s="535" t="s">
        <v>656</v>
      </c>
      <c r="S21" s="535">
        <v>0</v>
      </c>
      <c r="T21" s="540" t="s">
        <v>814</v>
      </c>
      <c r="U21" s="298"/>
    </row>
    <row r="22" spans="1:21" ht="12.75" customHeight="1">
      <c r="A22" s="409" t="s">
        <v>323</v>
      </c>
      <c r="B22" s="404" t="s">
        <v>463</v>
      </c>
      <c r="C22" s="404">
        <v>2012</v>
      </c>
      <c r="D22" s="405" t="s">
        <v>406</v>
      </c>
      <c r="E22" s="411" t="s">
        <v>519</v>
      </c>
      <c r="F22" s="407" t="s">
        <v>31</v>
      </c>
      <c r="G22" s="420" t="s">
        <v>558</v>
      </c>
      <c r="H22" s="404" t="s">
        <v>367</v>
      </c>
      <c r="I22" s="417" t="s">
        <v>367</v>
      </c>
      <c r="J22" s="410" t="s">
        <v>653</v>
      </c>
      <c r="K22" s="322" t="s">
        <v>563</v>
      </c>
      <c r="L22" s="423">
        <v>2.5000000000000001E-2</v>
      </c>
      <c r="M22" s="424">
        <v>0</v>
      </c>
      <c r="N22" s="418">
        <v>0</v>
      </c>
      <c r="O22" s="535" t="s">
        <v>814</v>
      </c>
      <c r="P22" s="535" t="s">
        <v>655</v>
      </c>
      <c r="Q22" s="535">
        <v>209</v>
      </c>
      <c r="R22" s="535" t="s">
        <v>656</v>
      </c>
      <c r="S22" s="535">
        <v>0</v>
      </c>
      <c r="T22" s="535" t="s">
        <v>814</v>
      </c>
      <c r="U22" s="298"/>
    </row>
    <row r="23" spans="1:21" s="269" customFormat="1" ht="12.75" customHeight="1">
      <c r="A23" s="302" t="s">
        <v>323</v>
      </c>
      <c r="B23" s="313" t="s">
        <v>323</v>
      </c>
      <c r="C23" s="404">
        <v>2012</v>
      </c>
      <c r="D23" s="545" t="s">
        <v>421</v>
      </c>
      <c r="E23" s="549">
        <v>1</v>
      </c>
      <c r="F23" s="533" t="s">
        <v>31</v>
      </c>
      <c r="G23" s="534" t="s">
        <v>559</v>
      </c>
      <c r="H23" s="313" t="s">
        <v>367</v>
      </c>
      <c r="I23" s="283" t="s">
        <v>367</v>
      </c>
      <c r="J23" s="410" t="s">
        <v>652</v>
      </c>
      <c r="K23" s="538" t="s">
        <v>563</v>
      </c>
      <c r="L23" s="551" t="s">
        <v>814</v>
      </c>
      <c r="M23" s="303">
        <v>0</v>
      </c>
      <c r="N23" s="303">
        <v>0</v>
      </c>
      <c r="O23" s="535" t="s">
        <v>814</v>
      </c>
      <c r="P23" s="535" t="s">
        <v>814</v>
      </c>
      <c r="Q23" s="535">
        <v>0</v>
      </c>
      <c r="R23" s="535" t="s">
        <v>814</v>
      </c>
      <c r="S23" s="535">
        <v>0</v>
      </c>
      <c r="T23" s="540" t="s">
        <v>814</v>
      </c>
    </row>
    <row r="24" spans="1:21" s="269" customFormat="1" ht="12.75" customHeight="1">
      <c r="A24" s="302" t="s">
        <v>323</v>
      </c>
      <c r="B24" s="313" t="s">
        <v>323</v>
      </c>
      <c r="C24" s="404">
        <v>2012</v>
      </c>
      <c r="D24" s="545" t="s">
        <v>421</v>
      </c>
      <c r="E24" s="549">
        <v>1</v>
      </c>
      <c r="F24" s="533" t="s">
        <v>31</v>
      </c>
      <c r="G24" s="534" t="s">
        <v>559</v>
      </c>
      <c r="H24" s="313" t="s">
        <v>367</v>
      </c>
      <c r="I24" s="283" t="s">
        <v>367</v>
      </c>
      <c r="J24" s="410" t="s">
        <v>653</v>
      </c>
      <c r="K24" s="538" t="s">
        <v>563</v>
      </c>
      <c r="L24" s="551" t="s">
        <v>814</v>
      </c>
      <c r="M24" s="303">
        <v>0</v>
      </c>
      <c r="N24" s="303">
        <v>0</v>
      </c>
      <c r="O24" s="535" t="s">
        <v>814</v>
      </c>
      <c r="P24" s="535" t="s">
        <v>814</v>
      </c>
      <c r="Q24" s="535">
        <v>0</v>
      </c>
      <c r="R24" s="535" t="s">
        <v>814</v>
      </c>
      <c r="S24" s="535">
        <v>0</v>
      </c>
      <c r="T24" s="535" t="s">
        <v>814</v>
      </c>
    </row>
    <row r="25" spans="1:21" s="269" customFormat="1" ht="12.75" customHeight="1">
      <c r="A25" s="302" t="s">
        <v>323</v>
      </c>
      <c r="B25" s="313" t="s">
        <v>323</v>
      </c>
      <c r="C25" s="404">
        <v>2012</v>
      </c>
      <c r="D25" s="545" t="s">
        <v>421</v>
      </c>
      <c r="E25" s="549">
        <v>1</v>
      </c>
      <c r="F25" s="533" t="s">
        <v>31</v>
      </c>
      <c r="G25" s="534" t="s">
        <v>559</v>
      </c>
      <c r="H25" s="313" t="s">
        <v>367</v>
      </c>
      <c r="I25" s="283" t="s">
        <v>367</v>
      </c>
      <c r="J25" s="410" t="s">
        <v>653</v>
      </c>
      <c r="K25" s="538" t="s">
        <v>563</v>
      </c>
      <c r="L25" s="551" t="s">
        <v>814</v>
      </c>
      <c r="M25" s="303">
        <v>0</v>
      </c>
      <c r="N25" s="303">
        <v>0</v>
      </c>
      <c r="O25" s="535" t="s">
        <v>814</v>
      </c>
      <c r="P25" s="535" t="s">
        <v>814</v>
      </c>
      <c r="Q25" s="535">
        <v>0</v>
      </c>
      <c r="R25" s="535" t="s">
        <v>814</v>
      </c>
      <c r="S25" s="535">
        <v>0</v>
      </c>
      <c r="T25" s="540" t="s">
        <v>814</v>
      </c>
    </row>
    <row r="26" spans="1:21" s="269" customFormat="1" ht="12.75" customHeight="1">
      <c r="A26" s="302" t="s">
        <v>323</v>
      </c>
      <c r="B26" s="313" t="s">
        <v>323</v>
      </c>
      <c r="C26" s="404">
        <v>2012</v>
      </c>
      <c r="D26" s="545" t="s">
        <v>642</v>
      </c>
      <c r="E26" s="549">
        <v>1</v>
      </c>
      <c r="F26" s="533" t="s">
        <v>31</v>
      </c>
      <c r="G26" s="534" t="s">
        <v>559</v>
      </c>
      <c r="H26" s="313" t="s">
        <v>367</v>
      </c>
      <c r="I26" s="283" t="s">
        <v>367</v>
      </c>
      <c r="J26" s="410" t="s">
        <v>651</v>
      </c>
      <c r="K26" s="538" t="s">
        <v>563</v>
      </c>
      <c r="L26" s="551" t="s">
        <v>814</v>
      </c>
      <c r="M26" s="303">
        <v>0</v>
      </c>
      <c r="N26" s="303">
        <v>0</v>
      </c>
      <c r="O26" s="535" t="s">
        <v>814</v>
      </c>
      <c r="P26" s="535" t="s">
        <v>814</v>
      </c>
      <c r="Q26" s="535">
        <v>1</v>
      </c>
      <c r="R26" s="535" t="s">
        <v>814</v>
      </c>
      <c r="S26" s="535">
        <v>0</v>
      </c>
      <c r="T26" s="535" t="s">
        <v>814</v>
      </c>
    </row>
    <row r="27" spans="1:21" s="269" customFormat="1" ht="12.75" customHeight="1">
      <c r="A27" s="302" t="s">
        <v>323</v>
      </c>
      <c r="B27" s="313" t="s">
        <v>323</v>
      </c>
      <c r="C27" s="404">
        <v>2012</v>
      </c>
      <c r="D27" s="545" t="s">
        <v>642</v>
      </c>
      <c r="E27" s="549">
        <v>1</v>
      </c>
      <c r="F27" s="533" t="s">
        <v>31</v>
      </c>
      <c r="G27" s="534" t="s">
        <v>559</v>
      </c>
      <c r="H27" s="313" t="s">
        <v>367</v>
      </c>
      <c r="I27" s="283" t="s">
        <v>367</v>
      </c>
      <c r="J27" s="410" t="s">
        <v>652</v>
      </c>
      <c r="K27" s="538" t="s">
        <v>563</v>
      </c>
      <c r="L27" s="551" t="s">
        <v>814</v>
      </c>
      <c r="M27" s="303">
        <v>0</v>
      </c>
      <c r="N27" s="303">
        <v>0</v>
      </c>
      <c r="O27" s="535" t="s">
        <v>814</v>
      </c>
      <c r="P27" s="535" t="s">
        <v>814</v>
      </c>
      <c r="Q27" s="535">
        <v>1</v>
      </c>
      <c r="R27" s="535" t="s">
        <v>814</v>
      </c>
      <c r="S27" s="535">
        <v>0</v>
      </c>
      <c r="T27" s="540" t="s">
        <v>814</v>
      </c>
    </row>
    <row r="28" spans="1:21" s="269" customFormat="1" ht="12.75" customHeight="1">
      <c r="A28" s="302" t="s">
        <v>323</v>
      </c>
      <c r="B28" s="313" t="s">
        <v>323</v>
      </c>
      <c r="C28" s="404">
        <v>2012</v>
      </c>
      <c r="D28" s="545" t="s">
        <v>642</v>
      </c>
      <c r="E28" s="549">
        <v>1</v>
      </c>
      <c r="F28" s="533" t="s">
        <v>31</v>
      </c>
      <c r="G28" s="534" t="s">
        <v>559</v>
      </c>
      <c r="H28" s="313" t="s">
        <v>367</v>
      </c>
      <c r="I28" s="283" t="s">
        <v>367</v>
      </c>
      <c r="J28" s="410" t="s">
        <v>653</v>
      </c>
      <c r="K28" s="538" t="s">
        <v>563</v>
      </c>
      <c r="L28" s="551" t="s">
        <v>814</v>
      </c>
      <c r="M28" s="303">
        <v>0</v>
      </c>
      <c r="N28" s="303">
        <v>0</v>
      </c>
      <c r="O28" s="535" t="s">
        <v>814</v>
      </c>
      <c r="P28" s="535" t="s">
        <v>814</v>
      </c>
      <c r="Q28" s="535">
        <v>1</v>
      </c>
      <c r="R28" s="535" t="s">
        <v>814</v>
      </c>
      <c r="S28" s="535">
        <v>0</v>
      </c>
      <c r="T28" s="535" t="s">
        <v>814</v>
      </c>
    </row>
    <row r="29" spans="1:21" s="269" customFormat="1" ht="12.75" customHeight="1">
      <c r="A29" s="302" t="s">
        <v>323</v>
      </c>
      <c r="B29" s="313" t="s">
        <v>323</v>
      </c>
      <c r="C29" s="404">
        <v>2012</v>
      </c>
      <c r="D29" s="545" t="s">
        <v>423</v>
      </c>
      <c r="E29" s="549">
        <v>1</v>
      </c>
      <c r="F29" s="533" t="s">
        <v>31</v>
      </c>
      <c r="G29" s="534" t="s">
        <v>559</v>
      </c>
      <c r="H29" s="313" t="s">
        <v>367</v>
      </c>
      <c r="I29" s="283" t="s">
        <v>367</v>
      </c>
      <c r="J29" s="410" t="s">
        <v>651</v>
      </c>
      <c r="K29" s="538" t="s">
        <v>662</v>
      </c>
      <c r="L29" s="551" t="s">
        <v>814</v>
      </c>
      <c r="M29" s="303">
        <v>0</v>
      </c>
      <c r="N29" s="303">
        <v>0</v>
      </c>
      <c r="O29" s="535" t="s">
        <v>814</v>
      </c>
      <c r="P29" s="535" t="s">
        <v>814</v>
      </c>
      <c r="Q29" s="535">
        <v>0</v>
      </c>
      <c r="R29" s="535" t="s">
        <v>814</v>
      </c>
      <c r="S29" s="535">
        <v>0</v>
      </c>
      <c r="T29" s="540" t="s">
        <v>814</v>
      </c>
    </row>
    <row r="30" spans="1:21" s="269" customFormat="1" ht="12.75" customHeight="1">
      <c r="A30" s="302" t="s">
        <v>323</v>
      </c>
      <c r="B30" s="313" t="s">
        <v>323</v>
      </c>
      <c r="C30" s="404">
        <v>2012</v>
      </c>
      <c r="D30" s="545" t="s">
        <v>423</v>
      </c>
      <c r="E30" s="549">
        <v>1</v>
      </c>
      <c r="F30" s="533" t="s">
        <v>31</v>
      </c>
      <c r="G30" s="534" t="s">
        <v>559</v>
      </c>
      <c r="H30" s="313" t="s">
        <v>367</v>
      </c>
      <c r="I30" s="283" t="s">
        <v>367</v>
      </c>
      <c r="J30" s="410" t="s">
        <v>652</v>
      </c>
      <c r="K30" s="538" t="s">
        <v>662</v>
      </c>
      <c r="L30" s="551" t="s">
        <v>814</v>
      </c>
      <c r="M30" s="303">
        <v>0</v>
      </c>
      <c r="N30" s="303">
        <v>0</v>
      </c>
      <c r="O30" s="535" t="s">
        <v>814</v>
      </c>
      <c r="P30" s="535" t="s">
        <v>814</v>
      </c>
      <c r="Q30" s="535">
        <v>3</v>
      </c>
      <c r="R30" s="535" t="s">
        <v>814</v>
      </c>
      <c r="S30" s="535">
        <v>0</v>
      </c>
      <c r="T30" s="535" t="s">
        <v>814</v>
      </c>
    </row>
    <row r="31" spans="1:21" s="269" customFormat="1" ht="12.75" customHeight="1">
      <c r="A31" s="302" t="s">
        <v>323</v>
      </c>
      <c r="B31" s="313" t="s">
        <v>323</v>
      </c>
      <c r="C31" s="404">
        <v>2012</v>
      </c>
      <c r="D31" s="545" t="s">
        <v>423</v>
      </c>
      <c r="E31" s="549">
        <v>1</v>
      </c>
      <c r="F31" s="533" t="s">
        <v>31</v>
      </c>
      <c r="G31" s="534" t="s">
        <v>559</v>
      </c>
      <c r="H31" s="313" t="s">
        <v>367</v>
      </c>
      <c r="I31" s="283" t="s">
        <v>367</v>
      </c>
      <c r="J31" s="410" t="s">
        <v>653</v>
      </c>
      <c r="K31" s="538" t="s">
        <v>662</v>
      </c>
      <c r="L31" s="551" t="s">
        <v>814</v>
      </c>
      <c r="M31" s="303">
        <v>0</v>
      </c>
      <c r="N31" s="303">
        <v>0</v>
      </c>
      <c r="O31" s="535" t="s">
        <v>814</v>
      </c>
      <c r="P31" s="535" t="s">
        <v>814</v>
      </c>
      <c r="Q31" s="535">
        <v>0</v>
      </c>
      <c r="R31" s="535" t="s">
        <v>814</v>
      </c>
      <c r="S31" s="535">
        <v>0</v>
      </c>
      <c r="T31" s="540" t="s">
        <v>814</v>
      </c>
    </row>
    <row r="32" spans="1:21" s="269" customFormat="1" ht="12.75" customHeight="1">
      <c r="A32" s="302" t="s">
        <v>323</v>
      </c>
      <c r="B32" s="313" t="s">
        <v>323</v>
      </c>
      <c r="C32" s="404">
        <v>2012</v>
      </c>
      <c r="D32" s="545" t="s">
        <v>425</v>
      </c>
      <c r="E32" s="549">
        <v>1</v>
      </c>
      <c r="F32" s="533" t="s">
        <v>31</v>
      </c>
      <c r="G32" s="534" t="s">
        <v>559</v>
      </c>
      <c r="H32" s="313" t="s">
        <v>367</v>
      </c>
      <c r="I32" s="283" t="s">
        <v>367</v>
      </c>
      <c r="J32" s="410" t="s">
        <v>651</v>
      </c>
      <c r="K32" s="538" t="s">
        <v>662</v>
      </c>
      <c r="L32" s="551" t="s">
        <v>814</v>
      </c>
      <c r="M32" s="303">
        <v>0</v>
      </c>
      <c r="N32" s="303">
        <v>0</v>
      </c>
      <c r="O32" s="535" t="s">
        <v>814</v>
      </c>
      <c r="P32" s="535" t="s">
        <v>814</v>
      </c>
      <c r="Q32" s="535">
        <v>97</v>
      </c>
      <c r="R32" s="535" t="s">
        <v>814</v>
      </c>
      <c r="S32" s="535">
        <v>0</v>
      </c>
      <c r="T32" s="535" t="s">
        <v>814</v>
      </c>
    </row>
    <row r="33" spans="1:21" s="269" customFormat="1" ht="12.75" customHeight="1">
      <c r="A33" s="302" t="s">
        <v>323</v>
      </c>
      <c r="B33" s="313" t="s">
        <v>323</v>
      </c>
      <c r="C33" s="404">
        <v>2012</v>
      </c>
      <c r="D33" s="545" t="s">
        <v>425</v>
      </c>
      <c r="E33" s="549">
        <v>1</v>
      </c>
      <c r="F33" s="533" t="s">
        <v>31</v>
      </c>
      <c r="G33" s="534" t="s">
        <v>559</v>
      </c>
      <c r="H33" s="313" t="s">
        <v>367</v>
      </c>
      <c r="I33" s="283" t="s">
        <v>367</v>
      </c>
      <c r="J33" s="410" t="s">
        <v>652</v>
      </c>
      <c r="K33" s="538" t="s">
        <v>662</v>
      </c>
      <c r="L33" s="551" t="s">
        <v>814</v>
      </c>
      <c r="M33" s="303">
        <v>0</v>
      </c>
      <c r="N33" s="303">
        <v>0</v>
      </c>
      <c r="O33" s="535" t="s">
        <v>814</v>
      </c>
      <c r="P33" s="535" t="s">
        <v>814</v>
      </c>
      <c r="Q33" s="535">
        <v>148</v>
      </c>
      <c r="R33" s="535" t="s">
        <v>814</v>
      </c>
      <c r="S33" s="535">
        <v>0</v>
      </c>
      <c r="T33" s="540" t="s">
        <v>814</v>
      </c>
    </row>
    <row r="34" spans="1:21" s="269" customFormat="1" ht="12.75" customHeight="1">
      <c r="A34" s="302" t="s">
        <v>323</v>
      </c>
      <c r="B34" s="313" t="s">
        <v>323</v>
      </c>
      <c r="C34" s="404">
        <v>2012</v>
      </c>
      <c r="D34" s="545" t="s">
        <v>425</v>
      </c>
      <c r="E34" s="549">
        <v>1</v>
      </c>
      <c r="F34" s="533" t="s">
        <v>31</v>
      </c>
      <c r="G34" s="534" t="s">
        <v>559</v>
      </c>
      <c r="H34" s="313" t="s">
        <v>367</v>
      </c>
      <c r="I34" s="283" t="s">
        <v>367</v>
      </c>
      <c r="J34" s="410" t="s">
        <v>653</v>
      </c>
      <c r="K34" s="538" t="s">
        <v>662</v>
      </c>
      <c r="L34" s="551" t="s">
        <v>814</v>
      </c>
      <c r="M34" s="303">
        <v>0</v>
      </c>
      <c r="N34" s="303">
        <v>0</v>
      </c>
      <c r="O34" s="535" t="s">
        <v>814</v>
      </c>
      <c r="P34" s="535" t="s">
        <v>814</v>
      </c>
      <c r="Q34" s="535">
        <v>139</v>
      </c>
      <c r="R34" s="535" t="s">
        <v>814</v>
      </c>
      <c r="S34" s="535">
        <v>0</v>
      </c>
      <c r="T34" s="535" t="s">
        <v>814</v>
      </c>
    </row>
    <row r="35" spans="1:21" s="269" customFormat="1" ht="12.75" customHeight="1">
      <c r="A35" s="302" t="s">
        <v>323</v>
      </c>
      <c r="B35" s="313" t="s">
        <v>323</v>
      </c>
      <c r="C35" s="404">
        <v>2012</v>
      </c>
      <c r="D35" s="545" t="s">
        <v>426</v>
      </c>
      <c r="E35" s="549">
        <v>1</v>
      </c>
      <c r="F35" s="533" t="s">
        <v>31</v>
      </c>
      <c r="G35" s="534" t="s">
        <v>559</v>
      </c>
      <c r="H35" s="313" t="s">
        <v>367</v>
      </c>
      <c r="I35" s="283" t="s">
        <v>367</v>
      </c>
      <c r="J35" s="410" t="s">
        <v>651</v>
      </c>
      <c r="K35" s="538" t="s">
        <v>563</v>
      </c>
      <c r="L35" s="551" t="s">
        <v>814</v>
      </c>
      <c r="M35" s="303">
        <v>0</v>
      </c>
      <c r="N35" s="303">
        <v>0</v>
      </c>
      <c r="O35" s="535" t="s">
        <v>814</v>
      </c>
      <c r="P35" s="535" t="s">
        <v>814</v>
      </c>
      <c r="Q35" s="535">
        <v>0</v>
      </c>
      <c r="R35" s="535" t="s">
        <v>814</v>
      </c>
      <c r="S35" s="535">
        <v>0</v>
      </c>
      <c r="T35" s="540" t="s">
        <v>814</v>
      </c>
    </row>
    <row r="36" spans="1:21" s="269" customFormat="1" ht="12.75" customHeight="1">
      <c r="A36" s="302" t="s">
        <v>323</v>
      </c>
      <c r="B36" s="313" t="s">
        <v>323</v>
      </c>
      <c r="C36" s="404">
        <v>2012</v>
      </c>
      <c r="D36" s="545" t="s">
        <v>426</v>
      </c>
      <c r="E36" s="549">
        <v>1</v>
      </c>
      <c r="F36" s="533" t="s">
        <v>31</v>
      </c>
      <c r="G36" s="534" t="s">
        <v>559</v>
      </c>
      <c r="H36" s="313" t="s">
        <v>367</v>
      </c>
      <c r="I36" s="283" t="s">
        <v>367</v>
      </c>
      <c r="J36" s="410" t="s">
        <v>652</v>
      </c>
      <c r="K36" s="538" t="s">
        <v>563</v>
      </c>
      <c r="L36" s="551" t="s">
        <v>814</v>
      </c>
      <c r="M36" s="303">
        <v>0</v>
      </c>
      <c r="N36" s="303">
        <v>0</v>
      </c>
      <c r="O36" s="535" t="s">
        <v>814</v>
      </c>
      <c r="P36" s="535" t="s">
        <v>814</v>
      </c>
      <c r="Q36" s="535">
        <v>1</v>
      </c>
      <c r="R36" s="535" t="s">
        <v>814</v>
      </c>
      <c r="S36" s="535">
        <v>0</v>
      </c>
      <c r="T36" s="535" t="s">
        <v>814</v>
      </c>
    </row>
    <row r="37" spans="1:21" s="269" customFormat="1" ht="12.75" customHeight="1">
      <c r="A37" s="302" t="s">
        <v>323</v>
      </c>
      <c r="B37" s="313" t="s">
        <v>323</v>
      </c>
      <c r="C37" s="404">
        <v>2012</v>
      </c>
      <c r="D37" s="545" t="s">
        <v>426</v>
      </c>
      <c r="E37" s="549">
        <v>1</v>
      </c>
      <c r="F37" s="533" t="s">
        <v>31</v>
      </c>
      <c r="G37" s="534" t="s">
        <v>559</v>
      </c>
      <c r="H37" s="313" t="s">
        <v>367</v>
      </c>
      <c r="I37" s="283" t="s">
        <v>367</v>
      </c>
      <c r="J37" s="410" t="s">
        <v>653</v>
      </c>
      <c r="K37" s="538" t="s">
        <v>563</v>
      </c>
      <c r="L37" s="551" t="s">
        <v>814</v>
      </c>
      <c r="M37" s="303">
        <v>0</v>
      </c>
      <c r="N37" s="303">
        <v>0</v>
      </c>
      <c r="O37" s="535" t="s">
        <v>814</v>
      </c>
      <c r="P37" s="535" t="s">
        <v>814</v>
      </c>
      <c r="Q37" s="535">
        <v>0</v>
      </c>
      <c r="R37" s="535" t="s">
        <v>814</v>
      </c>
      <c r="S37" s="535">
        <v>0</v>
      </c>
      <c r="T37" s="540" t="s">
        <v>814</v>
      </c>
    </row>
    <row r="38" spans="1:21" s="269" customFormat="1" ht="12.75" customHeight="1">
      <c r="A38" s="302" t="s">
        <v>323</v>
      </c>
      <c r="B38" s="313" t="s">
        <v>323</v>
      </c>
      <c r="C38" s="404">
        <v>2012</v>
      </c>
      <c r="D38" s="545" t="s">
        <v>427</v>
      </c>
      <c r="E38" s="549">
        <v>1</v>
      </c>
      <c r="F38" s="533" t="s">
        <v>31</v>
      </c>
      <c r="G38" s="534" t="s">
        <v>559</v>
      </c>
      <c r="H38" s="313" t="s">
        <v>367</v>
      </c>
      <c r="I38" s="283" t="s">
        <v>367</v>
      </c>
      <c r="J38" s="410" t="s">
        <v>651</v>
      </c>
      <c r="K38" s="538" t="s">
        <v>662</v>
      </c>
      <c r="L38" s="551" t="s">
        <v>814</v>
      </c>
      <c r="M38" s="303">
        <v>0</v>
      </c>
      <c r="N38" s="303">
        <v>0</v>
      </c>
      <c r="O38" s="535" t="s">
        <v>814</v>
      </c>
      <c r="P38" s="535" t="s">
        <v>814</v>
      </c>
      <c r="Q38" s="535">
        <v>901</v>
      </c>
      <c r="R38" s="535" t="s">
        <v>814</v>
      </c>
      <c r="S38" s="535">
        <v>0</v>
      </c>
      <c r="T38" s="535" t="s">
        <v>814</v>
      </c>
    </row>
    <row r="39" spans="1:21" s="269" customFormat="1" ht="12.75" customHeight="1">
      <c r="A39" s="302" t="s">
        <v>323</v>
      </c>
      <c r="B39" s="313" t="s">
        <v>323</v>
      </c>
      <c r="C39" s="404">
        <v>2012</v>
      </c>
      <c r="D39" s="545" t="s">
        <v>427</v>
      </c>
      <c r="E39" s="549">
        <v>1</v>
      </c>
      <c r="F39" s="533" t="s">
        <v>31</v>
      </c>
      <c r="G39" s="534" t="s">
        <v>559</v>
      </c>
      <c r="H39" s="313" t="s">
        <v>367</v>
      </c>
      <c r="I39" s="283" t="s">
        <v>367</v>
      </c>
      <c r="J39" s="410" t="s">
        <v>652</v>
      </c>
      <c r="K39" s="538" t="s">
        <v>662</v>
      </c>
      <c r="L39" s="551" t="s">
        <v>814</v>
      </c>
      <c r="M39" s="303">
        <v>0</v>
      </c>
      <c r="N39" s="303">
        <v>0</v>
      </c>
      <c r="O39" s="535" t="s">
        <v>814</v>
      </c>
      <c r="P39" s="535" t="s">
        <v>814</v>
      </c>
      <c r="Q39" s="535">
        <v>744</v>
      </c>
      <c r="R39" s="535" t="s">
        <v>814</v>
      </c>
      <c r="S39" s="535">
        <v>0</v>
      </c>
      <c r="T39" s="540" t="s">
        <v>814</v>
      </c>
    </row>
    <row r="40" spans="1:21" s="269" customFormat="1" ht="12.75" customHeight="1">
      <c r="A40" s="302" t="s">
        <v>323</v>
      </c>
      <c r="B40" s="313" t="s">
        <v>323</v>
      </c>
      <c r="C40" s="404">
        <v>2012</v>
      </c>
      <c r="D40" s="545" t="s">
        <v>427</v>
      </c>
      <c r="E40" s="549">
        <v>1</v>
      </c>
      <c r="F40" s="533" t="s">
        <v>31</v>
      </c>
      <c r="G40" s="534" t="s">
        <v>559</v>
      </c>
      <c r="H40" s="313" t="s">
        <v>367</v>
      </c>
      <c r="I40" s="283" t="s">
        <v>367</v>
      </c>
      <c r="J40" s="410" t="s">
        <v>653</v>
      </c>
      <c r="K40" s="538" t="s">
        <v>662</v>
      </c>
      <c r="L40" s="551" t="s">
        <v>814</v>
      </c>
      <c r="M40" s="303">
        <v>0</v>
      </c>
      <c r="N40" s="303">
        <v>0</v>
      </c>
      <c r="O40" s="535" t="s">
        <v>814</v>
      </c>
      <c r="P40" s="535" t="s">
        <v>814</v>
      </c>
      <c r="Q40" s="535">
        <v>737</v>
      </c>
      <c r="R40" s="535" t="s">
        <v>814</v>
      </c>
      <c r="S40" s="535">
        <v>0</v>
      </c>
      <c r="T40" s="535" t="s">
        <v>814</v>
      </c>
    </row>
    <row r="41" spans="1:21" s="269" customFormat="1" ht="12.75" customHeight="1">
      <c r="A41" s="302" t="s">
        <v>323</v>
      </c>
      <c r="B41" s="313" t="s">
        <v>323</v>
      </c>
      <c r="C41" s="404">
        <v>2012</v>
      </c>
      <c r="D41" s="545" t="s">
        <v>429</v>
      </c>
      <c r="E41" s="549">
        <v>1</v>
      </c>
      <c r="F41" s="533" t="s">
        <v>31</v>
      </c>
      <c r="G41" s="534" t="s">
        <v>559</v>
      </c>
      <c r="H41" s="313" t="s">
        <v>367</v>
      </c>
      <c r="I41" s="283" t="s">
        <v>367</v>
      </c>
      <c r="J41" s="410" t="s">
        <v>651</v>
      </c>
      <c r="K41" s="538" t="s">
        <v>662</v>
      </c>
      <c r="L41" s="551" t="s">
        <v>814</v>
      </c>
      <c r="M41" s="303">
        <v>0</v>
      </c>
      <c r="N41" s="303">
        <v>0</v>
      </c>
      <c r="O41" s="535" t="s">
        <v>814</v>
      </c>
      <c r="P41" s="535" t="s">
        <v>814</v>
      </c>
      <c r="Q41" s="535">
        <v>12</v>
      </c>
      <c r="R41" s="535" t="s">
        <v>814</v>
      </c>
      <c r="S41" s="535">
        <v>0</v>
      </c>
      <c r="T41" s="540" t="s">
        <v>814</v>
      </c>
    </row>
    <row r="42" spans="1:21" s="269" customFormat="1" ht="12.75" customHeight="1">
      <c r="A42" s="302" t="s">
        <v>323</v>
      </c>
      <c r="B42" s="313" t="s">
        <v>323</v>
      </c>
      <c r="C42" s="404">
        <v>2012</v>
      </c>
      <c r="D42" s="545" t="s">
        <v>429</v>
      </c>
      <c r="E42" s="549">
        <v>1</v>
      </c>
      <c r="F42" s="533" t="s">
        <v>31</v>
      </c>
      <c r="G42" s="534" t="s">
        <v>559</v>
      </c>
      <c r="H42" s="313" t="s">
        <v>367</v>
      </c>
      <c r="I42" s="283" t="s">
        <v>367</v>
      </c>
      <c r="J42" s="410" t="s">
        <v>652</v>
      </c>
      <c r="K42" s="538" t="s">
        <v>662</v>
      </c>
      <c r="L42" s="551" t="s">
        <v>814</v>
      </c>
      <c r="M42" s="303">
        <v>0</v>
      </c>
      <c r="N42" s="303">
        <v>0</v>
      </c>
      <c r="O42" s="535" t="s">
        <v>814</v>
      </c>
      <c r="P42" s="535" t="s">
        <v>814</v>
      </c>
      <c r="Q42" s="535">
        <v>12</v>
      </c>
      <c r="R42" s="535" t="s">
        <v>814</v>
      </c>
      <c r="S42" s="535">
        <v>0</v>
      </c>
      <c r="T42" s="535" t="s">
        <v>814</v>
      </c>
    </row>
    <row r="43" spans="1:21" s="269" customFormat="1" ht="12.75" customHeight="1">
      <c r="A43" s="302" t="s">
        <v>323</v>
      </c>
      <c r="B43" s="313" t="s">
        <v>323</v>
      </c>
      <c r="C43" s="404">
        <v>2012</v>
      </c>
      <c r="D43" s="545" t="s">
        <v>429</v>
      </c>
      <c r="E43" s="549">
        <v>1</v>
      </c>
      <c r="F43" s="533" t="s">
        <v>31</v>
      </c>
      <c r="G43" s="534" t="s">
        <v>559</v>
      </c>
      <c r="H43" s="313" t="s">
        <v>367</v>
      </c>
      <c r="I43" s="283" t="s">
        <v>367</v>
      </c>
      <c r="J43" s="410" t="s">
        <v>653</v>
      </c>
      <c r="K43" s="538" t="s">
        <v>662</v>
      </c>
      <c r="L43" s="551" t="s">
        <v>814</v>
      </c>
      <c r="M43" s="303">
        <v>0</v>
      </c>
      <c r="N43" s="303">
        <v>0</v>
      </c>
      <c r="O43" s="535" t="s">
        <v>814</v>
      </c>
      <c r="P43" s="535" t="s">
        <v>814</v>
      </c>
      <c r="Q43" s="535">
        <v>12</v>
      </c>
      <c r="R43" s="535" t="s">
        <v>814</v>
      </c>
      <c r="S43" s="535">
        <v>0</v>
      </c>
      <c r="T43" s="540" t="s">
        <v>814</v>
      </c>
    </row>
    <row r="44" spans="1:21" s="269" customFormat="1" ht="12.75" customHeight="1">
      <c r="A44" s="302" t="s">
        <v>323</v>
      </c>
      <c r="B44" s="313" t="s">
        <v>323</v>
      </c>
      <c r="C44" s="404">
        <v>2012</v>
      </c>
      <c r="D44" s="545" t="s">
        <v>430</v>
      </c>
      <c r="E44" s="549">
        <v>1</v>
      </c>
      <c r="F44" s="533" t="s">
        <v>31</v>
      </c>
      <c r="G44" s="611" t="s">
        <v>559</v>
      </c>
      <c r="H44" s="313" t="s">
        <v>367</v>
      </c>
      <c r="I44" s="283" t="s">
        <v>367</v>
      </c>
      <c r="J44" s="410" t="s">
        <v>651</v>
      </c>
      <c r="K44" s="538" t="s">
        <v>662</v>
      </c>
      <c r="L44" s="551" t="s">
        <v>814</v>
      </c>
      <c r="M44" s="303">
        <v>0</v>
      </c>
      <c r="N44" s="303">
        <v>0</v>
      </c>
      <c r="O44" s="663" t="s">
        <v>814</v>
      </c>
      <c r="P44" s="535" t="s">
        <v>814</v>
      </c>
      <c r="Q44" s="535">
        <v>6</v>
      </c>
      <c r="R44" s="535" t="s">
        <v>814</v>
      </c>
      <c r="S44" s="535">
        <v>0</v>
      </c>
      <c r="T44" s="535" t="s">
        <v>814</v>
      </c>
    </row>
    <row r="45" spans="1:21" s="269" customFormat="1" ht="12.75" customHeight="1">
      <c r="A45" s="302" t="s">
        <v>323</v>
      </c>
      <c r="B45" s="313" t="s">
        <v>323</v>
      </c>
      <c r="C45" s="404">
        <v>2012</v>
      </c>
      <c r="D45" s="547" t="s">
        <v>430</v>
      </c>
      <c r="E45" s="549">
        <v>1</v>
      </c>
      <c r="F45" s="533" t="s">
        <v>31</v>
      </c>
      <c r="G45" s="350" t="s">
        <v>559</v>
      </c>
      <c r="H45" s="488" t="s">
        <v>367</v>
      </c>
      <c r="I45" s="283" t="s">
        <v>367</v>
      </c>
      <c r="J45" s="410" t="s">
        <v>652</v>
      </c>
      <c r="K45" s="538" t="s">
        <v>662</v>
      </c>
      <c r="L45" s="551" t="s">
        <v>814</v>
      </c>
      <c r="M45" s="303">
        <v>0</v>
      </c>
      <c r="N45" s="303">
        <v>0</v>
      </c>
      <c r="O45" s="535" t="s">
        <v>814</v>
      </c>
      <c r="P45" s="535" t="s">
        <v>814</v>
      </c>
      <c r="Q45" s="535">
        <v>178</v>
      </c>
      <c r="R45" s="535" t="s">
        <v>814</v>
      </c>
      <c r="S45" s="535">
        <v>0</v>
      </c>
      <c r="T45" s="540" t="s">
        <v>814</v>
      </c>
    </row>
    <row r="46" spans="1:21" s="269" customFormat="1" ht="12.75" customHeight="1">
      <c r="A46" s="302" t="s">
        <v>323</v>
      </c>
      <c r="B46" s="313" t="s">
        <v>323</v>
      </c>
      <c r="C46" s="404">
        <v>2012</v>
      </c>
      <c r="D46" s="547" t="s">
        <v>430</v>
      </c>
      <c r="E46" s="549">
        <v>1</v>
      </c>
      <c r="F46" s="533" t="s">
        <v>31</v>
      </c>
      <c r="G46" s="350" t="s">
        <v>559</v>
      </c>
      <c r="H46" s="488" t="s">
        <v>367</v>
      </c>
      <c r="I46" s="283" t="s">
        <v>367</v>
      </c>
      <c r="J46" s="410" t="s">
        <v>653</v>
      </c>
      <c r="K46" s="538" t="s">
        <v>662</v>
      </c>
      <c r="L46" s="551" t="s">
        <v>814</v>
      </c>
      <c r="M46" s="303">
        <v>0</v>
      </c>
      <c r="N46" s="303">
        <v>0</v>
      </c>
      <c r="O46" s="535" t="s">
        <v>814</v>
      </c>
      <c r="P46" s="535" t="s">
        <v>814</v>
      </c>
      <c r="Q46" s="535">
        <v>0</v>
      </c>
      <c r="R46" s="535" t="s">
        <v>814</v>
      </c>
      <c r="S46" s="535">
        <v>0</v>
      </c>
      <c r="T46" s="535" t="s">
        <v>814</v>
      </c>
    </row>
    <row r="47" spans="1:21" ht="12.75" customHeight="1">
      <c r="A47" s="409" t="s">
        <v>323</v>
      </c>
      <c r="B47" s="404" t="s">
        <v>323</v>
      </c>
      <c r="C47" s="404">
        <v>2012</v>
      </c>
      <c r="D47" s="610" t="s">
        <v>407</v>
      </c>
      <c r="E47" s="411" t="s">
        <v>181</v>
      </c>
      <c r="F47" s="407" t="s">
        <v>31</v>
      </c>
      <c r="G47" s="421" t="s">
        <v>559</v>
      </c>
      <c r="H47" s="412" t="s">
        <v>367</v>
      </c>
      <c r="I47" s="417" t="s">
        <v>367</v>
      </c>
      <c r="J47" s="410" t="s">
        <v>651</v>
      </c>
      <c r="K47" s="322" t="s">
        <v>563</v>
      </c>
      <c r="L47" s="423">
        <v>2.5000000000000001E-2</v>
      </c>
      <c r="M47" s="424">
        <v>100</v>
      </c>
      <c r="N47" s="418">
        <v>0</v>
      </c>
      <c r="O47" s="535" t="s">
        <v>655</v>
      </c>
      <c r="P47" s="535" t="s">
        <v>655</v>
      </c>
      <c r="Q47" s="535">
        <v>82</v>
      </c>
      <c r="R47" s="535" t="s">
        <v>656</v>
      </c>
      <c r="S47" s="535">
        <f>(Q47/M47)*100</f>
        <v>82</v>
      </c>
      <c r="T47" s="540" t="s">
        <v>814</v>
      </c>
      <c r="U47" s="298"/>
    </row>
    <row r="48" spans="1:21" ht="12.75" customHeight="1">
      <c r="A48" s="409" t="s">
        <v>323</v>
      </c>
      <c r="B48" s="404" t="s">
        <v>323</v>
      </c>
      <c r="C48" s="404">
        <v>2012</v>
      </c>
      <c r="D48" s="610" t="s">
        <v>407</v>
      </c>
      <c r="E48" s="411" t="s">
        <v>181</v>
      </c>
      <c r="F48" s="407" t="s">
        <v>31</v>
      </c>
      <c r="G48" s="421" t="s">
        <v>559</v>
      </c>
      <c r="H48" s="412" t="s">
        <v>367</v>
      </c>
      <c r="I48" s="417" t="s">
        <v>367</v>
      </c>
      <c r="J48" s="410" t="s">
        <v>652</v>
      </c>
      <c r="K48" s="322" t="s">
        <v>563</v>
      </c>
      <c r="L48" s="423">
        <v>2.5000000000000001E-2</v>
      </c>
      <c r="M48" s="424">
        <v>100</v>
      </c>
      <c r="N48" s="418">
        <v>0</v>
      </c>
      <c r="O48" s="535" t="s">
        <v>814</v>
      </c>
      <c r="P48" s="535" t="s">
        <v>655</v>
      </c>
      <c r="Q48" s="535">
        <v>26</v>
      </c>
      <c r="R48" s="535" t="s">
        <v>656</v>
      </c>
      <c r="S48" s="535">
        <f>(Q48/M48)*100</f>
        <v>26</v>
      </c>
      <c r="T48" s="535" t="s">
        <v>814</v>
      </c>
      <c r="U48" s="298"/>
    </row>
    <row r="49" spans="1:21" ht="12.75" customHeight="1">
      <c r="A49" s="409" t="s">
        <v>323</v>
      </c>
      <c r="B49" s="404" t="s">
        <v>323</v>
      </c>
      <c r="C49" s="404">
        <v>2012</v>
      </c>
      <c r="D49" s="610" t="s">
        <v>407</v>
      </c>
      <c r="E49" s="411" t="s">
        <v>181</v>
      </c>
      <c r="F49" s="407" t="s">
        <v>31</v>
      </c>
      <c r="G49" s="421" t="s">
        <v>559</v>
      </c>
      <c r="H49" s="412" t="s">
        <v>367</v>
      </c>
      <c r="I49" s="417" t="s">
        <v>367</v>
      </c>
      <c r="J49" s="410" t="s">
        <v>653</v>
      </c>
      <c r="K49" s="322" t="s">
        <v>563</v>
      </c>
      <c r="L49" s="423">
        <v>2.5000000000000001E-2</v>
      </c>
      <c r="M49" s="424">
        <v>100</v>
      </c>
      <c r="N49" s="418">
        <v>0</v>
      </c>
      <c r="O49" s="535" t="s">
        <v>814</v>
      </c>
      <c r="P49" s="535" t="s">
        <v>655</v>
      </c>
      <c r="Q49" s="535">
        <v>22</v>
      </c>
      <c r="R49" s="535" t="s">
        <v>656</v>
      </c>
      <c r="S49" s="535">
        <f>(Q49/M49)*100</f>
        <v>22</v>
      </c>
      <c r="T49" s="540" t="s">
        <v>814</v>
      </c>
      <c r="U49" s="298"/>
    </row>
    <row r="50" spans="1:21" s="269" customFormat="1" ht="12.75" customHeight="1">
      <c r="A50" s="302" t="s">
        <v>323</v>
      </c>
      <c r="B50" s="313" t="s">
        <v>323</v>
      </c>
      <c r="C50" s="404">
        <v>2012</v>
      </c>
      <c r="D50" s="537" t="s">
        <v>432</v>
      </c>
      <c r="E50" s="550">
        <v>1</v>
      </c>
      <c r="F50" s="533" t="s">
        <v>31</v>
      </c>
      <c r="G50" s="350" t="s">
        <v>559</v>
      </c>
      <c r="H50" s="284" t="s">
        <v>367</v>
      </c>
      <c r="I50" s="283" t="s">
        <v>367</v>
      </c>
      <c r="J50" s="410" t="s">
        <v>651</v>
      </c>
      <c r="K50" s="538" t="s">
        <v>654</v>
      </c>
      <c r="L50" s="551" t="s">
        <v>814</v>
      </c>
      <c r="M50" s="303">
        <v>0</v>
      </c>
      <c r="N50" s="303">
        <v>0</v>
      </c>
      <c r="O50" s="535" t="s">
        <v>814</v>
      </c>
      <c r="P50" s="535" t="s">
        <v>814</v>
      </c>
      <c r="Q50" s="535">
        <v>2</v>
      </c>
      <c r="R50" s="535" t="s">
        <v>814</v>
      </c>
      <c r="S50" s="535">
        <v>0</v>
      </c>
      <c r="T50" s="535" t="s">
        <v>814</v>
      </c>
    </row>
    <row r="51" spans="1:21" s="269" customFormat="1" ht="12.75" customHeight="1">
      <c r="A51" s="302" t="s">
        <v>323</v>
      </c>
      <c r="B51" s="313" t="s">
        <v>323</v>
      </c>
      <c r="C51" s="404">
        <v>2012</v>
      </c>
      <c r="D51" s="537" t="s">
        <v>432</v>
      </c>
      <c r="E51" s="550">
        <v>1</v>
      </c>
      <c r="F51" s="533" t="s">
        <v>31</v>
      </c>
      <c r="G51" s="350" t="s">
        <v>559</v>
      </c>
      <c r="H51" s="284" t="s">
        <v>367</v>
      </c>
      <c r="I51" s="283" t="s">
        <v>367</v>
      </c>
      <c r="J51" s="410" t="s">
        <v>652</v>
      </c>
      <c r="K51" s="538" t="s">
        <v>563</v>
      </c>
      <c r="L51" s="551" t="s">
        <v>814</v>
      </c>
      <c r="M51" s="303">
        <v>0</v>
      </c>
      <c r="N51" s="303">
        <v>0</v>
      </c>
      <c r="O51" s="535" t="s">
        <v>814</v>
      </c>
      <c r="P51" s="535" t="s">
        <v>814</v>
      </c>
      <c r="Q51" s="535">
        <v>13</v>
      </c>
      <c r="R51" s="535" t="s">
        <v>814</v>
      </c>
      <c r="S51" s="535">
        <v>0</v>
      </c>
      <c r="T51" s="540" t="s">
        <v>814</v>
      </c>
    </row>
    <row r="52" spans="1:21" s="269" customFormat="1" ht="12.75" customHeight="1">
      <c r="A52" s="302" t="s">
        <v>323</v>
      </c>
      <c r="B52" s="313" t="s">
        <v>323</v>
      </c>
      <c r="C52" s="404">
        <v>2012</v>
      </c>
      <c r="D52" s="537" t="s">
        <v>432</v>
      </c>
      <c r="E52" s="550">
        <v>1</v>
      </c>
      <c r="F52" s="533" t="s">
        <v>31</v>
      </c>
      <c r="G52" s="350" t="s">
        <v>559</v>
      </c>
      <c r="H52" s="284" t="s">
        <v>367</v>
      </c>
      <c r="I52" s="283" t="s">
        <v>367</v>
      </c>
      <c r="J52" s="410" t="s">
        <v>653</v>
      </c>
      <c r="K52" s="538" t="s">
        <v>654</v>
      </c>
      <c r="L52" s="551" t="s">
        <v>814</v>
      </c>
      <c r="M52" s="303">
        <v>0</v>
      </c>
      <c r="N52" s="303">
        <v>0</v>
      </c>
      <c r="O52" s="535" t="s">
        <v>814</v>
      </c>
      <c r="P52" s="535" t="s">
        <v>814</v>
      </c>
      <c r="Q52" s="535">
        <v>0</v>
      </c>
      <c r="R52" s="535" t="s">
        <v>814</v>
      </c>
      <c r="S52" s="535">
        <v>0</v>
      </c>
      <c r="T52" s="535" t="s">
        <v>814</v>
      </c>
    </row>
    <row r="53" spans="1:21" s="269" customFormat="1" ht="12.75" customHeight="1">
      <c r="A53" s="302" t="s">
        <v>323</v>
      </c>
      <c r="B53" s="313" t="s">
        <v>323</v>
      </c>
      <c r="C53" s="404">
        <v>2012</v>
      </c>
      <c r="D53" s="537" t="s">
        <v>433</v>
      </c>
      <c r="E53" s="550">
        <v>1</v>
      </c>
      <c r="F53" s="533" t="s">
        <v>31</v>
      </c>
      <c r="G53" s="350" t="s">
        <v>559</v>
      </c>
      <c r="H53" s="284" t="s">
        <v>367</v>
      </c>
      <c r="I53" s="283" t="s">
        <v>367</v>
      </c>
      <c r="J53" s="410" t="s">
        <v>651</v>
      </c>
      <c r="K53" s="538" t="s">
        <v>661</v>
      </c>
      <c r="L53" s="551" t="s">
        <v>814</v>
      </c>
      <c r="M53" s="303">
        <v>0</v>
      </c>
      <c r="N53" s="303">
        <v>0</v>
      </c>
      <c r="O53" s="535" t="s">
        <v>814</v>
      </c>
      <c r="P53" s="535" t="s">
        <v>814</v>
      </c>
      <c r="Q53" s="535">
        <v>0</v>
      </c>
      <c r="R53" s="535" t="s">
        <v>814</v>
      </c>
      <c r="S53" s="535">
        <v>0</v>
      </c>
      <c r="T53" s="540" t="s">
        <v>814</v>
      </c>
    </row>
    <row r="54" spans="1:21" s="269" customFormat="1" ht="12.75" customHeight="1">
      <c r="A54" s="302" t="s">
        <v>323</v>
      </c>
      <c r="B54" s="313" t="s">
        <v>323</v>
      </c>
      <c r="C54" s="404">
        <v>2012</v>
      </c>
      <c r="D54" s="537" t="s">
        <v>433</v>
      </c>
      <c r="E54" s="550">
        <v>1</v>
      </c>
      <c r="F54" s="533" t="s">
        <v>31</v>
      </c>
      <c r="G54" s="350" t="s">
        <v>559</v>
      </c>
      <c r="H54" s="284" t="s">
        <v>367</v>
      </c>
      <c r="I54" s="283" t="s">
        <v>367</v>
      </c>
      <c r="J54" s="410" t="s">
        <v>652</v>
      </c>
      <c r="K54" s="538" t="s">
        <v>661</v>
      </c>
      <c r="L54" s="551" t="s">
        <v>814</v>
      </c>
      <c r="M54" s="303">
        <v>0</v>
      </c>
      <c r="N54" s="303">
        <v>0</v>
      </c>
      <c r="O54" s="535" t="s">
        <v>814</v>
      </c>
      <c r="P54" s="535" t="s">
        <v>814</v>
      </c>
      <c r="Q54" s="535">
        <v>0</v>
      </c>
      <c r="R54" s="535" t="s">
        <v>814</v>
      </c>
      <c r="S54" s="535">
        <v>0</v>
      </c>
      <c r="T54" s="535" t="s">
        <v>814</v>
      </c>
    </row>
    <row r="55" spans="1:21" s="269" customFormat="1" ht="12.75" customHeight="1">
      <c r="A55" s="302" t="s">
        <v>323</v>
      </c>
      <c r="B55" s="313" t="s">
        <v>323</v>
      </c>
      <c r="C55" s="404">
        <v>2012</v>
      </c>
      <c r="D55" s="537" t="s">
        <v>433</v>
      </c>
      <c r="E55" s="536">
        <v>1</v>
      </c>
      <c r="F55" s="533" t="s">
        <v>31</v>
      </c>
      <c r="G55" s="350" t="s">
        <v>559</v>
      </c>
      <c r="H55" s="313" t="s">
        <v>367</v>
      </c>
      <c r="I55" s="313" t="s">
        <v>367</v>
      </c>
      <c r="J55" s="410" t="s">
        <v>653</v>
      </c>
      <c r="K55" s="538" t="s">
        <v>662</v>
      </c>
      <c r="L55" s="539" t="s">
        <v>814</v>
      </c>
      <c r="M55" s="303">
        <v>0</v>
      </c>
      <c r="N55" s="668">
        <v>0</v>
      </c>
      <c r="O55" s="535" t="s">
        <v>814</v>
      </c>
      <c r="P55" s="535" t="s">
        <v>814</v>
      </c>
      <c r="Q55" s="535">
        <v>0</v>
      </c>
      <c r="R55" s="535" t="s">
        <v>814</v>
      </c>
      <c r="S55" s="535">
        <v>0</v>
      </c>
      <c r="T55" s="540" t="s">
        <v>814</v>
      </c>
    </row>
    <row r="56" spans="1:21" s="269" customFormat="1" ht="12.75" customHeight="1">
      <c r="A56" s="302" t="s">
        <v>323</v>
      </c>
      <c r="B56" s="313" t="s">
        <v>323</v>
      </c>
      <c r="C56" s="404">
        <v>2012</v>
      </c>
      <c r="D56" s="537" t="s">
        <v>434</v>
      </c>
      <c r="E56" s="536">
        <v>1</v>
      </c>
      <c r="F56" s="533" t="s">
        <v>31</v>
      </c>
      <c r="G56" s="350" t="s">
        <v>559</v>
      </c>
      <c r="H56" s="313" t="s">
        <v>367</v>
      </c>
      <c r="I56" s="313" t="s">
        <v>367</v>
      </c>
      <c r="J56" s="410" t="s">
        <v>651</v>
      </c>
      <c r="K56" s="538" t="s">
        <v>661</v>
      </c>
      <c r="L56" s="539" t="s">
        <v>814</v>
      </c>
      <c r="M56" s="303">
        <v>0</v>
      </c>
      <c r="N56" s="668">
        <v>0</v>
      </c>
      <c r="O56" s="535" t="s">
        <v>814</v>
      </c>
      <c r="P56" s="535" t="s">
        <v>814</v>
      </c>
      <c r="Q56" s="535">
        <v>0</v>
      </c>
      <c r="R56" s="535" t="s">
        <v>814</v>
      </c>
      <c r="S56" s="535">
        <v>0</v>
      </c>
      <c r="T56" s="535" t="s">
        <v>814</v>
      </c>
    </row>
    <row r="57" spans="1:21" s="269" customFormat="1" ht="12.75" customHeight="1">
      <c r="A57" s="302" t="s">
        <v>323</v>
      </c>
      <c r="B57" s="313" t="s">
        <v>323</v>
      </c>
      <c r="C57" s="404">
        <v>2012</v>
      </c>
      <c r="D57" s="537" t="s">
        <v>434</v>
      </c>
      <c r="E57" s="536">
        <v>1</v>
      </c>
      <c r="F57" s="533" t="s">
        <v>31</v>
      </c>
      <c r="G57" s="350" t="s">
        <v>559</v>
      </c>
      <c r="H57" s="313" t="s">
        <v>367</v>
      </c>
      <c r="I57" s="313" t="s">
        <v>367</v>
      </c>
      <c r="J57" s="410" t="s">
        <v>652</v>
      </c>
      <c r="K57" s="538" t="s">
        <v>662</v>
      </c>
      <c r="L57" s="539" t="s">
        <v>814</v>
      </c>
      <c r="M57" s="303">
        <v>0</v>
      </c>
      <c r="N57" s="668">
        <v>0</v>
      </c>
      <c r="O57" s="535" t="s">
        <v>814</v>
      </c>
      <c r="P57" s="535" t="s">
        <v>814</v>
      </c>
      <c r="Q57" s="535">
        <v>0</v>
      </c>
      <c r="R57" s="535" t="s">
        <v>814</v>
      </c>
      <c r="S57" s="535">
        <v>0</v>
      </c>
      <c r="T57" s="540" t="s">
        <v>814</v>
      </c>
    </row>
    <row r="58" spans="1:21" s="269" customFormat="1" ht="12.75" customHeight="1">
      <c r="A58" s="302" t="s">
        <v>323</v>
      </c>
      <c r="B58" s="313" t="s">
        <v>323</v>
      </c>
      <c r="C58" s="404">
        <v>2012</v>
      </c>
      <c r="D58" s="537" t="s">
        <v>434</v>
      </c>
      <c r="E58" s="536">
        <v>1</v>
      </c>
      <c r="F58" s="533" t="s">
        <v>31</v>
      </c>
      <c r="G58" s="350" t="s">
        <v>559</v>
      </c>
      <c r="H58" s="313" t="s">
        <v>367</v>
      </c>
      <c r="I58" s="313" t="s">
        <v>367</v>
      </c>
      <c r="J58" s="410" t="s">
        <v>653</v>
      </c>
      <c r="K58" s="538" t="s">
        <v>662</v>
      </c>
      <c r="L58" s="539" t="s">
        <v>814</v>
      </c>
      <c r="M58" s="303">
        <v>0</v>
      </c>
      <c r="N58" s="668">
        <v>0</v>
      </c>
      <c r="O58" s="535" t="s">
        <v>814</v>
      </c>
      <c r="P58" s="535" t="s">
        <v>814</v>
      </c>
      <c r="Q58" s="535">
        <v>0</v>
      </c>
      <c r="R58" s="535" t="s">
        <v>814</v>
      </c>
      <c r="S58" s="535">
        <v>0</v>
      </c>
      <c r="T58" s="535" t="s">
        <v>814</v>
      </c>
    </row>
    <row r="59" spans="1:21" ht="12.75" customHeight="1">
      <c r="A59" s="409" t="s">
        <v>323</v>
      </c>
      <c r="B59" s="404" t="s">
        <v>556</v>
      </c>
      <c r="C59" s="404">
        <v>2012</v>
      </c>
      <c r="D59" s="544" t="s">
        <v>180</v>
      </c>
      <c r="E59" s="548" t="s">
        <v>181</v>
      </c>
      <c r="F59" s="407" t="s">
        <v>31</v>
      </c>
      <c r="G59" s="421" t="s">
        <v>178</v>
      </c>
      <c r="H59" s="404" t="s">
        <v>367</v>
      </c>
      <c r="I59" s="404" t="s">
        <v>367</v>
      </c>
      <c r="J59" s="410" t="s">
        <v>651</v>
      </c>
      <c r="K59" s="322" t="s">
        <v>562</v>
      </c>
      <c r="L59" s="410">
        <v>2.5000000000000001E-2</v>
      </c>
      <c r="M59" s="424">
        <v>250</v>
      </c>
      <c r="N59" s="669">
        <v>0</v>
      </c>
      <c r="O59" s="535">
        <v>0.33389999999999997</v>
      </c>
      <c r="P59" s="535" t="s">
        <v>110</v>
      </c>
      <c r="Q59" s="535">
        <v>1849</v>
      </c>
      <c r="R59" s="535" t="s">
        <v>814</v>
      </c>
      <c r="S59" s="535">
        <f t="shared" ref="S59:S67" si="1">(Q59/M59)*100</f>
        <v>739.6</v>
      </c>
      <c r="T59" s="540" t="s">
        <v>814</v>
      </c>
      <c r="U59" s="298"/>
    </row>
    <row r="60" spans="1:21" ht="12.75" customHeight="1">
      <c r="A60" s="409" t="s">
        <v>323</v>
      </c>
      <c r="B60" s="404" t="s">
        <v>556</v>
      </c>
      <c r="C60" s="404">
        <v>2012</v>
      </c>
      <c r="D60" s="544" t="s">
        <v>180</v>
      </c>
      <c r="E60" s="548" t="s">
        <v>181</v>
      </c>
      <c r="F60" s="407" t="s">
        <v>31</v>
      </c>
      <c r="G60" s="421" t="s">
        <v>178</v>
      </c>
      <c r="H60" s="404" t="s">
        <v>367</v>
      </c>
      <c r="I60" s="404" t="s">
        <v>367</v>
      </c>
      <c r="J60" s="410" t="s">
        <v>652</v>
      </c>
      <c r="K60" s="322" t="s">
        <v>562</v>
      </c>
      <c r="L60" s="410">
        <v>2.5000000000000001E-2</v>
      </c>
      <c r="M60" s="424">
        <v>250</v>
      </c>
      <c r="N60" s="669">
        <v>0</v>
      </c>
      <c r="O60" s="535">
        <v>0.3473</v>
      </c>
      <c r="P60" s="535" t="s">
        <v>110</v>
      </c>
      <c r="Q60" s="535">
        <v>1747</v>
      </c>
      <c r="R60" s="535" t="s">
        <v>814</v>
      </c>
      <c r="S60" s="535">
        <f t="shared" si="1"/>
        <v>698.80000000000007</v>
      </c>
      <c r="T60" s="535" t="s">
        <v>814</v>
      </c>
      <c r="U60" s="298"/>
    </row>
    <row r="61" spans="1:21" ht="12.75" customHeight="1">
      <c r="A61" s="409" t="s">
        <v>323</v>
      </c>
      <c r="B61" s="404" t="s">
        <v>556</v>
      </c>
      <c r="C61" s="404">
        <v>2012</v>
      </c>
      <c r="D61" s="544" t="s">
        <v>180</v>
      </c>
      <c r="E61" s="548" t="s">
        <v>181</v>
      </c>
      <c r="F61" s="407" t="s">
        <v>31</v>
      </c>
      <c r="G61" s="421" t="s">
        <v>178</v>
      </c>
      <c r="H61" s="404" t="s">
        <v>367</v>
      </c>
      <c r="I61" s="404" t="s">
        <v>367</v>
      </c>
      <c r="J61" s="410" t="s">
        <v>653</v>
      </c>
      <c r="K61" s="322" t="s">
        <v>562</v>
      </c>
      <c r="L61" s="410">
        <v>2.5000000000000001E-2</v>
      </c>
      <c r="M61" s="424">
        <v>250</v>
      </c>
      <c r="N61" s="669">
        <v>0</v>
      </c>
      <c r="O61" s="535">
        <v>0.46250000000000002</v>
      </c>
      <c r="P61" s="535" t="s">
        <v>110</v>
      </c>
      <c r="Q61" s="535">
        <v>676</v>
      </c>
      <c r="R61" s="535" t="s">
        <v>814</v>
      </c>
      <c r="S61" s="535">
        <f t="shared" si="1"/>
        <v>270.40000000000003</v>
      </c>
      <c r="T61" s="540" t="s">
        <v>814</v>
      </c>
      <c r="U61" s="298"/>
    </row>
    <row r="62" spans="1:21" ht="12.75" customHeight="1">
      <c r="A62" s="409" t="s">
        <v>323</v>
      </c>
      <c r="B62" s="404" t="s">
        <v>556</v>
      </c>
      <c r="C62" s="404">
        <v>2012</v>
      </c>
      <c r="D62" s="544" t="s">
        <v>408</v>
      </c>
      <c r="E62" s="548" t="s">
        <v>181</v>
      </c>
      <c r="F62" s="407" t="s">
        <v>31</v>
      </c>
      <c r="G62" s="421" t="s">
        <v>178</v>
      </c>
      <c r="H62" s="404" t="s">
        <v>367</v>
      </c>
      <c r="I62" s="404" t="s">
        <v>367</v>
      </c>
      <c r="J62" s="410" t="s">
        <v>651</v>
      </c>
      <c r="K62" s="322" t="s">
        <v>562</v>
      </c>
      <c r="L62" s="410">
        <v>2.5000000000000001E-2</v>
      </c>
      <c r="M62" s="424">
        <v>250</v>
      </c>
      <c r="N62" s="669">
        <v>0</v>
      </c>
      <c r="O62" s="535">
        <v>0.17430000000000001</v>
      </c>
      <c r="P62" s="535" t="s">
        <v>110</v>
      </c>
      <c r="Q62" s="535">
        <v>1619</v>
      </c>
      <c r="R62" s="535" t="s">
        <v>814</v>
      </c>
      <c r="S62" s="535">
        <f t="shared" si="1"/>
        <v>647.6</v>
      </c>
      <c r="T62" s="535" t="s">
        <v>814</v>
      </c>
      <c r="U62" s="298"/>
    </row>
    <row r="63" spans="1:21" ht="12.75" customHeight="1">
      <c r="A63" s="409" t="s">
        <v>323</v>
      </c>
      <c r="B63" s="404" t="s">
        <v>556</v>
      </c>
      <c r="C63" s="404">
        <v>2012</v>
      </c>
      <c r="D63" s="544" t="s">
        <v>408</v>
      </c>
      <c r="E63" s="548" t="s">
        <v>181</v>
      </c>
      <c r="F63" s="407" t="s">
        <v>31</v>
      </c>
      <c r="G63" s="421" t="s">
        <v>178</v>
      </c>
      <c r="H63" s="404" t="s">
        <v>367</v>
      </c>
      <c r="I63" s="404" t="s">
        <v>367</v>
      </c>
      <c r="J63" s="410" t="s">
        <v>652</v>
      </c>
      <c r="K63" s="322" t="s">
        <v>562</v>
      </c>
      <c r="L63" s="410">
        <v>2.5000000000000001E-2</v>
      </c>
      <c r="M63" s="424">
        <v>250</v>
      </c>
      <c r="N63" s="669">
        <v>0</v>
      </c>
      <c r="O63" s="535">
        <v>0.17419999999999999</v>
      </c>
      <c r="P63" s="535" t="s">
        <v>110</v>
      </c>
      <c r="Q63" s="535">
        <v>1620</v>
      </c>
      <c r="R63" s="535" t="s">
        <v>814</v>
      </c>
      <c r="S63" s="535">
        <f t="shared" si="1"/>
        <v>648</v>
      </c>
      <c r="T63" s="540" t="s">
        <v>814</v>
      </c>
      <c r="U63" s="298"/>
    </row>
    <row r="64" spans="1:21" ht="12.75" customHeight="1">
      <c r="A64" s="409" t="s">
        <v>323</v>
      </c>
      <c r="B64" s="404" t="s">
        <v>556</v>
      </c>
      <c r="C64" s="404">
        <v>2012</v>
      </c>
      <c r="D64" s="544" t="s">
        <v>408</v>
      </c>
      <c r="E64" s="548" t="s">
        <v>181</v>
      </c>
      <c r="F64" s="407" t="s">
        <v>31</v>
      </c>
      <c r="G64" s="421" t="s">
        <v>178</v>
      </c>
      <c r="H64" s="404" t="s">
        <v>367</v>
      </c>
      <c r="I64" s="404" t="s">
        <v>367</v>
      </c>
      <c r="J64" s="410" t="s">
        <v>653</v>
      </c>
      <c r="K64" s="322" t="s">
        <v>562</v>
      </c>
      <c r="L64" s="410">
        <v>2.5000000000000001E-2</v>
      </c>
      <c r="M64" s="424">
        <v>250</v>
      </c>
      <c r="N64" s="669">
        <v>0</v>
      </c>
      <c r="O64" s="535">
        <v>0.17910000000000001</v>
      </c>
      <c r="P64" s="535" t="s">
        <v>110</v>
      </c>
      <c r="Q64" s="535">
        <v>1500</v>
      </c>
      <c r="R64" s="535" t="s">
        <v>814</v>
      </c>
      <c r="S64" s="535">
        <f t="shared" si="1"/>
        <v>600</v>
      </c>
      <c r="T64" s="535" t="s">
        <v>814</v>
      </c>
      <c r="U64" s="298"/>
    </row>
    <row r="65" spans="1:21" ht="12.75" customHeight="1">
      <c r="A65" s="409" t="s">
        <v>323</v>
      </c>
      <c r="B65" s="404" t="s">
        <v>556</v>
      </c>
      <c r="C65" s="404">
        <v>2012</v>
      </c>
      <c r="D65" s="544" t="s">
        <v>409</v>
      </c>
      <c r="E65" s="548" t="s">
        <v>181</v>
      </c>
      <c r="F65" s="407" t="s">
        <v>31</v>
      </c>
      <c r="G65" s="421" t="s">
        <v>178</v>
      </c>
      <c r="H65" s="404" t="s">
        <v>367</v>
      </c>
      <c r="I65" s="404" t="s">
        <v>367</v>
      </c>
      <c r="J65" s="410" t="s">
        <v>651</v>
      </c>
      <c r="K65" s="322" t="s">
        <v>562</v>
      </c>
      <c r="L65" s="410">
        <v>2.5000000000000001E-2</v>
      </c>
      <c r="M65" s="424">
        <v>250</v>
      </c>
      <c r="N65" s="669">
        <v>0</v>
      </c>
      <c r="O65" s="535">
        <v>0.22450000000000001</v>
      </c>
      <c r="P65" s="535" t="s">
        <v>110</v>
      </c>
      <c r="Q65" s="535">
        <v>2402</v>
      </c>
      <c r="R65" s="535" t="s">
        <v>814</v>
      </c>
      <c r="S65" s="535">
        <f t="shared" si="1"/>
        <v>960.80000000000007</v>
      </c>
      <c r="T65" s="540" t="s">
        <v>814</v>
      </c>
      <c r="U65" s="298"/>
    </row>
    <row r="66" spans="1:21" ht="12.75" customHeight="1">
      <c r="A66" s="409" t="s">
        <v>323</v>
      </c>
      <c r="B66" s="404" t="s">
        <v>556</v>
      </c>
      <c r="C66" s="404">
        <v>2012</v>
      </c>
      <c r="D66" s="544" t="s">
        <v>409</v>
      </c>
      <c r="E66" s="548" t="s">
        <v>181</v>
      </c>
      <c r="F66" s="407" t="s">
        <v>31</v>
      </c>
      <c r="G66" s="421" t="s">
        <v>178</v>
      </c>
      <c r="H66" s="404" t="s">
        <v>367</v>
      </c>
      <c r="I66" s="404" t="s">
        <v>367</v>
      </c>
      <c r="J66" s="410" t="s">
        <v>652</v>
      </c>
      <c r="K66" s="322" t="s">
        <v>562</v>
      </c>
      <c r="L66" s="410">
        <v>2.5000000000000001E-2</v>
      </c>
      <c r="M66" s="424">
        <v>250</v>
      </c>
      <c r="N66" s="669">
        <v>0</v>
      </c>
      <c r="O66" s="535">
        <v>0.22470000000000001</v>
      </c>
      <c r="P66" s="535" t="s">
        <v>110</v>
      </c>
      <c r="Q66" s="535">
        <v>2400</v>
      </c>
      <c r="R66" s="535" t="s">
        <v>814</v>
      </c>
      <c r="S66" s="535">
        <f t="shared" si="1"/>
        <v>960</v>
      </c>
      <c r="T66" s="535" t="s">
        <v>814</v>
      </c>
      <c r="U66" s="298"/>
    </row>
    <row r="67" spans="1:21" ht="12.75" customHeight="1">
      <c r="A67" s="409" t="s">
        <v>323</v>
      </c>
      <c r="B67" s="404" t="s">
        <v>556</v>
      </c>
      <c r="C67" s="404">
        <v>2012</v>
      </c>
      <c r="D67" s="544" t="s">
        <v>409</v>
      </c>
      <c r="E67" s="548" t="s">
        <v>181</v>
      </c>
      <c r="F67" s="407" t="s">
        <v>31</v>
      </c>
      <c r="G67" s="421" t="s">
        <v>178</v>
      </c>
      <c r="H67" s="404" t="s">
        <v>367</v>
      </c>
      <c r="I67" s="404" t="s">
        <v>367</v>
      </c>
      <c r="J67" s="410" t="s">
        <v>653</v>
      </c>
      <c r="K67" s="322" t="s">
        <v>562</v>
      </c>
      <c r="L67" s="410">
        <v>2.5000000000000001E-2</v>
      </c>
      <c r="M67" s="424">
        <v>250</v>
      </c>
      <c r="N67" s="669">
        <v>0</v>
      </c>
      <c r="O67" s="535">
        <v>0.22509999999999999</v>
      </c>
      <c r="P67" s="535" t="s">
        <v>110</v>
      </c>
      <c r="Q67" s="535">
        <v>2275</v>
      </c>
      <c r="R67" s="535" t="s">
        <v>814</v>
      </c>
      <c r="S67" s="535">
        <f t="shared" si="1"/>
        <v>910</v>
      </c>
      <c r="T67" s="540" t="s">
        <v>814</v>
      </c>
      <c r="U67" s="298"/>
    </row>
    <row r="68" spans="1:21" s="269" customFormat="1" ht="12.75" customHeight="1">
      <c r="A68" s="302" t="s">
        <v>323</v>
      </c>
      <c r="B68" s="313" t="s">
        <v>323</v>
      </c>
      <c r="C68" s="404">
        <v>2012</v>
      </c>
      <c r="D68" s="537" t="s">
        <v>435</v>
      </c>
      <c r="E68" s="536">
        <v>1</v>
      </c>
      <c r="F68" s="533" t="s">
        <v>31</v>
      </c>
      <c r="G68" s="350" t="s">
        <v>559</v>
      </c>
      <c r="H68" s="313" t="s">
        <v>367</v>
      </c>
      <c r="I68" s="313" t="s">
        <v>367</v>
      </c>
      <c r="J68" s="410" t="s">
        <v>651</v>
      </c>
      <c r="K68" s="538" t="s">
        <v>662</v>
      </c>
      <c r="L68" s="539" t="s">
        <v>814</v>
      </c>
      <c r="M68" s="303">
        <v>0</v>
      </c>
      <c r="N68" s="668">
        <v>0</v>
      </c>
      <c r="O68" s="535" t="s">
        <v>814</v>
      </c>
      <c r="P68" s="535" t="s">
        <v>814</v>
      </c>
      <c r="Q68" s="535">
        <v>24</v>
      </c>
      <c r="R68" s="535" t="s">
        <v>814</v>
      </c>
      <c r="S68" s="535">
        <v>0</v>
      </c>
      <c r="T68" s="535" t="s">
        <v>814</v>
      </c>
    </row>
    <row r="69" spans="1:21" s="269" customFormat="1" ht="12.75" customHeight="1">
      <c r="A69" s="302" t="s">
        <v>323</v>
      </c>
      <c r="B69" s="313" t="s">
        <v>323</v>
      </c>
      <c r="C69" s="404">
        <v>2012</v>
      </c>
      <c r="D69" s="537" t="s">
        <v>435</v>
      </c>
      <c r="E69" s="536">
        <v>1</v>
      </c>
      <c r="F69" s="533" t="s">
        <v>31</v>
      </c>
      <c r="G69" s="350" t="s">
        <v>559</v>
      </c>
      <c r="H69" s="313" t="s">
        <v>367</v>
      </c>
      <c r="I69" s="313" t="s">
        <v>367</v>
      </c>
      <c r="J69" s="410" t="s">
        <v>652</v>
      </c>
      <c r="K69" s="538" t="s">
        <v>662</v>
      </c>
      <c r="L69" s="539" t="s">
        <v>814</v>
      </c>
      <c r="M69" s="303">
        <v>0</v>
      </c>
      <c r="N69" s="668">
        <v>0</v>
      </c>
      <c r="O69" s="535" t="s">
        <v>814</v>
      </c>
      <c r="P69" s="535" t="s">
        <v>814</v>
      </c>
      <c r="Q69" s="535">
        <v>32</v>
      </c>
      <c r="R69" s="535" t="s">
        <v>814</v>
      </c>
      <c r="S69" s="535">
        <v>0</v>
      </c>
      <c r="T69" s="540" t="s">
        <v>814</v>
      </c>
    </row>
    <row r="70" spans="1:21" s="269" customFormat="1" ht="12.75" customHeight="1">
      <c r="A70" s="302" t="s">
        <v>323</v>
      </c>
      <c r="B70" s="313" t="s">
        <v>323</v>
      </c>
      <c r="C70" s="404">
        <v>2012</v>
      </c>
      <c r="D70" s="537" t="s">
        <v>435</v>
      </c>
      <c r="E70" s="536">
        <v>1</v>
      </c>
      <c r="F70" s="533" t="s">
        <v>31</v>
      </c>
      <c r="G70" s="350" t="s">
        <v>559</v>
      </c>
      <c r="H70" s="313" t="s">
        <v>367</v>
      </c>
      <c r="I70" s="313" t="s">
        <v>367</v>
      </c>
      <c r="J70" s="410" t="s">
        <v>653</v>
      </c>
      <c r="K70" s="538" t="s">
        <v>662</v>
      </c>
      <c r="L70" s="539" t="s">
        <v>814</v>
      </c>
      <c r="M70" s="303">
        <v>0</v>
      </c>
      <c r="N70" s="668">
        <v>0</v>
      </c>
      <c r="O70" s="535" t="s">
        <v>814</v>
      </c>
      <c r="P70" s="535" t="s">
        <v>814</v>
      </c>
      <c r="Q70" s="535">
        <v>32</v>
      </c>
      <c r="R70" s="535" t="s">
        <v>814</v>
      </c>
      <c r="S70" s="535">
        <v>0</v>
      </c>
      <c r="T70" s="535" t="s">
        <v>814</v>
      </c>
    </row>
    <row r="71" spans="1:21" s="269" customFormat="1" ht="12.75" customHeight="1">
      <c r="A71" s="302" t="s">
        <v>323</v>
      </c>
      <c r="B71" s="313" t="s">
        <v>323</v>
      </c>
      <c r="C71" s="404">
        <v>2012</v>
      </c>
      <c r="D71" s="537" t="s">
        <v>436</v>
      </c>
      <c r="E71" s="536">
        <v>1</v>
      </c>
      <c r="F71" s="533" t="s">
        <v>31</v>
      </c>
      <c r="G71" s="350" t="s">
        <v>559</v>
      </c>
      <c r="H71" s="313" t="s">
        <v>367</v>
      </c>
      <c r="I71" s="313" t="s">
        <v>367</v>
      </c>
      <c r="J71" s="410" t="s">
        <v>651</v>
      </c>
      <c r="K71" s="538" t="s">
        <v>662</v>
      </c>
      <c r="L71" s="539" t="s">
        <v>814</v>
      </c>
      <c r="M71" s="303">
        <v>0</v>
      </c>
      <c r="N71" s="668">
        <v>0</v>
      </c>
      <c r="O71" s="535" t="s">
        <v>814</v>
      </c>
      <c r="P71" s="535" t="s">
        <v>814</v>
      </c>
      <c r="Q71" s="535">
        <v>44</v>
      </c>
      <c r="R71" s="535" t="s">
        <v>814</v>
      </c>
      <c r="S71" s="535">
        <v>0</v>
      </c>
      <c r="T71" s="540" t="s">
        <v>814</v>
      </c>
    </row>
    <row r="72" spans="1:21" s="269" customFormat="1" ht="12.75" customHeight="1">
      <c r="A72" s="302" t="s">
        <v>323</v>
      </c>
      <c r="B72" s="313" t="s">
        <v>323</v>
      </c>
      <c r="C72" s="404">
        <v>2012</v>
      </c>
      <c r="D72" s="537" t="s">
        <v>436</v>
      </c>
      <c r="E72" s="536">
        <v>1</v>
      </c>
      <c r="F72" s="533" t="s">
        <v>31</v>
      </c>
      <c r="G72" s="350" t="s">
        <v>559</v>
      </c>
      <c r="H72" s="313" t="s">
        <v>367</v>
      </c>
      <c r="I72" s="313" t="s">
        <v>367</v>
      </c>
      <c r="J72" s="410" t="s">
        <v>652</v>
      </c>
      <c r="K72" s="538" t="s">
        <v>662</v>
      </c>
      <c r="L72" s="539" t="s">
        <v>814</v>
      </c>
      <c r="M72" s="303">
        <v>0</v>
      </c>
      <c r="N72" s="668">
        <v>0</v>
      </c>
      <c r="O72" s="535" t="s">
        <v>814</v>
      </c>
      <c r="P72" s="535" t="s">
        <v>814</v>
      </c>
      <c r="Q72" s="535">
        <v>46</v>
      </c>
      <c r="R72" s="535" t="s">
        <v>814</v>
      </c>
      <c r="S72" s="535">
        <v>0</v>
      </c>
      <c r="T72" s="535" t="s">
        <v>814</v>
      </c>
    </row>
    <row r="73" spans="1:21" s="269" customFormat="1" ht="12.75" customHeight="1">
      <c r="A73" s="302" t="s">
        <v>323</v>
      </c>
      <c r="B73" s="313" t="s">
        <v>323</v>
      </c>
      <c r="C73" s="404">
        <v>2012</v>
      </c>
      <c r="D73" s="537" t="s">
        <v>436</v>
      </c>
      <c r="E73" s="536">
        <v>1</v>
      </c>
      <c r="F73" s="533" t="s">
        <v>31</v>
      </c>
      <c r="G73" s="350" t="s">
        <v>559</v>
      </c>
      <c r="H73" s="313" t="s">
        <v>367</v>
      </c>
      <c r="I73" s="313" t="s">
        <v>367</v>
      </c>
      <c r="J73" s="410" t="s">
        <v>653</v>
      </c>
      <c r="K73" s="538" t="s">
        <v>662</v>
      </c>
      <c r="L73" s="539" t="s">
        <v>814</v>
      </c>
      <c r="M73" s="303">
        <v>0</v>
      </c>
      <c r="N73" s="668">
        <v>0</v>
      </c>
      <c r="O73" s="535" t="s">
        <v>814</v>
      </c>
      <c r="P73" s="535" t="s">
        <v>814</v>
      </c>
      <c r="Q73" s="535">
        <v>42</v>
      </c>
      <c r="R73" s="535" t="s">
        <v>814</v>
      </c>
      <c r="S73" s="535">
        <v>0</v>
      </c>
      <c r="T73" s="540" t="s">
        <v>814</v>
      </c>
    </row>
    <row r="74" spans="1:21" s="269" customFormat="1" ht="12.75" customHeight="1">
      <c r="A74" s="302" t="s">
        <v>323</v>
      </c>
      <c r="B74" s="313" t="s">
        <v>323</v>
      </c>
      <c r="C74" s="404">
        <v>2012</v>
      </c>
      <c r="D74" s="537" t="s">
        <v>437</v>
      </c>
      <c r="E74" s="536">
        <v>1</v>
      </c>
      <c r="F74" s="533" t="s">
        <v>31</v>
      </c>
      <c r="G74" s="350" t="s">
        <v>559</v>
      </c>
      <c r="H74" s="313" t="s">
        <v>367</v>
      </c>
      <c r="I74" s="313" t="s">
        <v>367</v>
      </c>
      <c r="J74" s="410" t="s">
        <v>651</v>
      </c>
      <c r="K74" s="538" t="s">
        <v>563</v>
      </c>
      <c r="L74" s="539" t="s">
        <v>814</v>
      </c>
      <c r="M74" s="303">
        <v>0</v>
      </c>
      <c r="N74" s="668">
        <v>0</v>
      </c>
      <c r="O74" s="535" t="s">
        <v>814</v>
      </c>
      <c r="P74" s="535" t="s">
        <v>814</v>
      </c>
      <c r="Q74" s="535">
        <v>8</v>
      </c>
      <c r="R74" s="535" t="s">
        <v>814</v>
      </c>
      <c r="S74" s="535">
        <v>0</v>
      </c>
      <c r="T74" s="535" t="s">
        <v>814</v>
      </c>
    </row>
    <row r="75" spans="1:21" s="269" customFormat="1" ht="12.75" customHeight="1">
      <c r="A75" s="302" t="s">
        <v>323</v>
      </c>
      <c r="B75" s="313" t="s">
        <v>323</v>
      </c>
      <c r="C75" s="404">
        <v>2012</v>
      </c>
      <c r="D75" s="537" t="s">
        <v>437</v>
      </c>
      <c r="E75" s="536">
        <v>1</v>
      </c>
      <c r="F75" s="533" t="s">
        <v>31</v>
      </c>
      <c r="G75" s="350" t="s">
        <v>559</v>
      </c>
      <c r="H75" s="313" t="s">
        <v>367</v>
      </c>
      <c r="I75" s="313" t="s">
        <v>367</v>
      </c>
      <c r="J75" s="410" t="s">
        <v>652</v>
      </c>
      <c r="K75" s="538" t="s">
        <v>563</v>
      </c>
      <c r="L75" s="539" t="s">
        <v>814</v>
      </c>
      <c r="M75" s="303">
        <v>0</v>
      </c>
      <c r="N75" s="668">
        <v>0</v>
      </c>
      <c r="O75" s="535" t="s">
        <v>814</v>
      </c>
      <c r="P75" s="535" t="s">
        <v>814</v>
      </c>
      <c r="Q75" s="535">
        <v>8</v>
      </c>
      <c r="R75" s="535" t="s">
        <v>814</v>
      </c>
      <c r="S75" s="535">
        <v>0</v>
      </c>
      <c r="T75" s="540" t="s">
        <v>814</v>
      </c>
    </row>
    <row r="76" spans="1:21" s="269" customFormat="1" ht="12.75" customHeight="1">
      <c r="A76" s="302" t="s">
        <v>323</v>
      </c>
      <c r="B76" s="313" t="s">
        <v>323</v>
      </c>
      <c r="C76" s="404">
        <v>2012</v>
      </c>
      <c r="D76" s="537" t="s">
        <v>437</v>
      </c>
      <c r="E76" s="536">
        <v>1</v>
      </c>
      <c r="F76" s="533" t="s">
        <v>31</v>
      </c>
      <c r="G76" s="350" t="s">
        <v>559</v>
      </c>
      <c r="H76" s="313" t="s">
        <v>367</v>
      </c>
      <c r="I76" s="313" t="s">
        <v>367</v>
      </c>
      <c r="J76" s="410" t="s">
        <v>653</v>
      </c>
      <c r="K76" s="538" t="s">
        <v>563</v>
      </c>
      <c r="L76" s="539" t="s">
        <v>814</v>
      </c>
      <c r="M76" s="303">
        <v>0</v>
      </c>
      <c r="N76" s="668">
        <v>0</v>
      </c>
      <c r="O76" s="535" t="s">
        <v>814</v>
      </c>
      <c r="P76" s="535" t="s">
        <v>814</v>
      </c>
      <c r="Q76" s="535">
        <v>8</v>
      </c>
      <c r="R76" s="535" t="s">
        <v>814</v>
      </c>
      <c r="S76" s="535">
        <v>0</v>
      </c>
      <c r="T76" s="535" t="s">
        <v>814</v>
      </c>
    </row>
    <row r="77" spans="1:21" ht="12.75" customHeight="1">
      <c r="A77" s="409" t="s">
        <v>323</v>
      </c>
      <c r="B77" s="404" t="s">
        <v>323</v>
      </c>
      <c r="C77" s="404">
        <v>2012</v>
      </c>
      <c r="D77" s="544" t="s">
        <v>174</v>
      </c>
      <c r="E77" s="548" t="s">
        <v>181</v>
      </c>
      <c r="F77" s="407" t="s">
        <v>31</v>
      </c>
      <c r="G77" s="421" t="s">
        <v>178</v>
      </c>
      <c r="H77" s="404" t="s">
        <v>367</v>
      </c>
      <c r="I77" s="404" t="s">
        <v>367</v>
      </c>
      <c r="J77" s="410" t="s">
        <v>651</v>
      </c>
      <c r="K77" s="322" t="s">
        <v>562</v>
      </c>
      <c r="L77" s="410">
        <v>2.5000000000000001E-2</v>
      </c>
      <c r="M77" s="424">
        <v>250</v>
      </c>
      <c r="N77" s="669">
        <v>0</v>
      </c>
      <c r="O77" s="535">
        <v>0.30659999999999998</v>
      </c>
      <c r="P77" s="535" t="s">
        <v>110</v>
      </c>
      <c r="Q77" s="535">
        <v>900</v>
      </c>
      <c r="R77" s="535" t="s">
        <v>814</v>
      </c>
      <c r="S77" s="535">
        <f t="shared" ref="S77:S82" si="2">(Q77/M77)*100</f>
        <v>360</v>
      </c>
      <c r="T77" s="540" t="s">
        <v>814</v>
      </c>
      <c r="U77" s="298"/>
    </row>
    <row r="78" spans="1:21" ht="12.75" customHeight="1">
      <c r="A78" s="409" t="s">
        <v>323</v>
      </c>
      <c r="B78" s="404" t="s">
        <v>323</v>
      </c>
      <c r="C78" s="404">
        <v>2012</v>
      </c>
      <c r="D78" s="544" t="s">
        <v>174</v>
      </c>
      <c r="E78" s="548" t="s">
        <v>181</v>
      </c>
      <c r="F78" s="407" t="s">
        <v>31</v>
      </c>
      <c r="G78" s="421" t="s">
        <v>178</v>
      </c>
      <c r="H78" s="404" t="s">
        <v>367</v>
      </c>
      <c r="I78" s="404" t="s">
        <v>367</v>
      </c>
      <c r="J78" s="410" t="s">
        <v>652</v>
      </c>
      <c r="K78" s="322" t="s">
        <v>562</v>
      </c>
      <c r="L78" s="410">
        <v>2.5000000000000001E-2</v>
      </c>
      <c r="M78" s="424">
        <v>250</v>
      </c>
      <c r="N78" s="669">
        <v>0</v>
      </c>
      <c r="O78" s="535">
        <v>0.25280000000000002</v>
      </c>
      <c r="P78" s="535" t="s">
        <v>110</v>
      </c>
      <c r="Q78" s="535">
        <v>1985</v>
      </c>
      <c r="R78" s="535" t="s">
        <v>814</v>
      </c>
      <c r="S78" s="535">
        <f t="shared" si="2"/>
        <v>794</v>
      </c>
      <c r="T78" s="535" t="s">
        <v>814</v>
      </c>
      <c r="U78" s="298"/>
    </row>
    <row r="79" spans="1:21" ht="12.75" customHeight="1">
      <c r="A79" s="409" t="s">
        <v>323</v>
      </c>
      <c r="B79" s="404" t="s">
        <v>323</v>
      </c>
      <c r="C79" s="404">
        <v>2012</v>
      </c>
      <c r="D79" s="544" t="s">
        <v>174</v>
      </c>
      <c r="E79" s="548" t="s">
        <v>181</v>
      </c>
      <c r="F79" s="407" t="s">
        <v>31</v>
      </c>
      <c r="G79" s="421" t="s">
        <v>178</v>
      </c>
      <c r="H79" s="404" t="s">
        <v>367</v>
      </c>
      <c r="I79" s="404" t="s">
        <v>367</v>
      </c>
      <c r="J79" s="410" t="s">
        <v>653</v>
      </c>
      <c r="K79" s="322" t="s">
        <v>562</v>
      </c>
      <c r="L79" s="410">
        <v>2.5000000000000001E-2</v>
      </c>
      <c r="M79" s="424">
        <v>250</v>
      </c>
      <c r="N79" s="669">
        <v>0</v>
      </c>
      <c r="O79" s="535">
        <v>0.2495</v>
      </c>
      <c r="P79" s="535" t="s">
        <v>110</v>
      </c>
      <c r="Q79" s="535">
        <v>916</v>
      </c>
      <c r="R79" s="535" t="s">
        <v>814</v>
      </c>
      <c r="S79" s="535">
        <f t="shared" si="2"/>
        <v>366.40000000000003</v>
      </c>
      <c r="T79" s="540" t="s">
        <v>814</v>
      </c>
      <c r="U79" s="298"/>
    </row>
    <row r="80" spans="1:21" ht="12.75" customHeight="1">
      <c r="A80" s="409" t="s">
        <v>323</v>
      </c>
      <c r="B80" s="404" t="s">
        <v>323</v>
      </c>
      <c r="C80" s="404">
        <v>2012</v>
      </c>
      <c r="D80" s="544" t="s">
        <v>410</v>
      </c>
      <c r="E80" s="548" t="s">
        <v>519</v>
      </c>
      <c r="F80" s="407" t="s">
        <v>31</v>
      </c>
      <c r="G80" s="421" t="s">
        <v>178</v>
      </c>
      <c r="H80" s="404" t="s">
        <v>367</v>
      </c>
      <c r="I80" s="404" t="s">
        <v>367</v>
      </c>
      <c r="J80" s="410" t="s">
        <v>651</v>
      </c>
      <c r="K80" s="322" t="s">
        <v>564</v>
      </c>
      <c r="L80" s="410">
        <v>2.5000000000000001E-2</v>
      </c>
      <c r="M80" s="424">
        <v>250</v>
      </c>
      <c r="N80" s="669">
        <v>0</v>
      </c>
      <c r="O80" s="535">
        <v>0.50600000000000001</v>
      </c>
      <c r="P80" s="535" t="s">
        <v>110</v>
      </c>
      <c r="Q80" s="535">
        <v>230</v>
      </c>
      <c r="R80" s="535" t="s">
        <v>814</v>
      </c>
      <c r="S80" s="535">
        <f t="shared" si="2"/>
        <v>92</v>
      </c>
      <c r="T80" s="535" t="s">
        <v>814</v>
      </c>
      <c r="U80" s="298"/>
    </row>
    <row r="81" spans="1:21" ht="12.75" customHeight="1">
      <c r="A81" s="409" t="s">
        <v>323</v>
      </c>
      <c r="B81" s="404" t="s">
        <v>323</v>
      </c>
      <c r="C81" s="404">
        <v>2012</v>
      </c>
      <c r="D81" s="544" t="s">
        <v>410</v>
      </c>
      <c r="E81" s="548" t="s">
        <v>519</v>
      </c>
      <c r="F81" s="407" t="s">
        <v>31</v>
      </c>
      <c r="G81" s="421" t="s">
        <v>178</v>
      </c>
      <c r="H81" s="404" t="s">
        <v>367</v>
      </c>
      <c r="I81" s="404" t="s">
        <v>367</v>
      </c>
      <c r="J81" s="410" t="s">
        <v>652</v>
      </c>
      <c r="K81" s="322" t="s">
        <v>564</v>
      </c>
      <c r="L81" s="410">
        <v>2.5000000000000001E-2</v>
      </c>
      <c r="M81" s="424">
        <v>250</v>
      </c>
      <c r="N81" s="669">
        <v>0</v>
      </c>
      <c r="O81" s="535">
        <v>0.50890000000000002</v>
      </c>
      <c r="P81" s="535" t="s">
        <v>110</v>
      </c>
      <c r="Q81" s="535">
        <v>228</v>
      </c>
      <c r="R81" s="535" t="s">
        <v>814</v>
      </c>
      <c r="S81" s="535">
        <f t="shared" si="2"/>
        <v>91.2</v>
      </c>
      <c r="T81" s="540" t="s">
        <v>814</v>
      </c>
      <c r="U81" s="298"/>
    </row>
    <row r="82" spans="1:21" ht="12.75" customHeight="1">
      <c r="A82" s="409" t="s">
        <v>323</v>
      </c>
      <c r="B82" s="404" t="s">
        <v>323</v>
      </c>
      <c r="C82" s="404">
        <v>2012</v>
      </c>
      <c r="D82" s="544" t="s">
        <v>410</v>
      </c>
      <c r="E82" s="548" t="s">
        <v>519</v>
      </c>
      <c r="F82" s="407" t="s">
        <v>31</v>
      </c>
      <c r="G82" s="421" t="s">
        <v>178</v>
      </c>
      <c r="H82" s="404" t="s">
        <v>367</v>
      </c>
      <c r="I82" s="404" t="s">
        <v>367</v>
      </c>
      <c r="J82" s="410" t="s">
        <v>653</v>
      </c>
      <c r="K82" s="322" t="s">
        <v>564</v>
      </c>
      <c r="L82" s="410">
        <v>2.5000000000000001E-2</v>
      </c>
      <c r="M82" s="424">
        <v>250</v>
      </c>
      <c r="N82" s="669">
        <v>0</v>
      </c>
      <c r="O82" s="535">
        <v>0.51519999999999999</v>
      </c>
      <c r="P82" s="535" t="s">
        <v>110</v>
      </c>
      <c r="Q82" s="535">
        <v>224</v>
      </c>
      <c r="R82" s="535" t="s">
        <v>814</v>
      </c>
      <c r="S82" s="535">
        <f t="shared" si="2"/>
        <v>89.600000000000009</v>
      </c>
      <c r="T82" s="535" t="s">
        <v>814</v>
      </c>
      <c r="U82" s="298"/>
    </row>
    <row r="83" spans="1:21" s="269" customFormat="1" ht="12.75" customHeight="1">
      <c r="A83" s="302" t="s">
        <v>323</v>
      </c>
      <c r="B83" s="313" t="s">
        <v>323</v>
      </c>
      <c r="C83" s="404">
        <v>2012</v>
      </c>
      <c r="D83" s="537" t="s">
        <v>440</v>
      </c>
      <c r="E83" s="536">
        <v>1</v>
      </c>
      <c r="F83" s="533" t="s">
        <v>31</v>
      </c>
      <c r="G83" s="350" t="s">
        <v>559</v>
      </c>
      <c r="H83" s="313" t="s">
        <v>367</v>
      </c>
      <c r="I83" s="313" t="s">
        <v>367</v>
      </c>
      <c r="J83" s="410" t="s">
        <v>651</v>
      </c>
      <c r="K83" s="538" t="s">
        <v>661</v>
      </c>
      <c r="L83" s="539" t="s">
        <v>814</v>
      </c>
      <c r="M83" s="303">
        <v>0</v>
      </c>
      <c r="N83" s="668">
        <v>0</v>
      </c>
      <c r="O83" s="535" t="s">
        <v>814</v>
      </c>
      <c r="P83" s="535" t="s">
        <v>814</v>
      </c>
      <c r="Q83" s="535">
        <v>0</v>
      </c>
      <c r="R83" s="535" t="s">
        <v>814</v>
      </c>
      <c r="S83" s="535">
        <v>0</v>
      </c>
      <c r="T83" s="540" t="s">
        <v>814</v>
      </c>
    </row>
    <row r="84" spans="1:21" s="269" customFormat="1" ht="12.75" customHeight="1">
      <c r="A84" s="302" t="s">
        <v>323</v>
      </c>
      <c r="B84" s="313" t="s">
        <v>323</v>
      </c>
      <c r="C84" s="404">
        <v>2012</v>
      </c>
      <c r="D84" s="537" t="s">
        <v>440</v>
      </c>
      <c r="E84" s="536">
        <v>1</v>
      </c>
      <c r="F84" s="533" t="s">
        <v>31</v>
      </c>
      <c r="G84" s="350" t="s">
        <v>559</v>
      </c>
      <c r="H84" s="313" t="s">
        <v>367</v>
      </c>
      <c r="I84" s="313" t="s">
        <v>367</v>
      </c>
      <c r="J84" s="410" t="s">
        <v>652</v>
      </c>
      <c r="K84" s="538" t="s">
        <v>661</v>
      </c>
      <c r="L84" s="539" t="s">
        <v>814</v>
      </c>
      <c r="M84" s="303">
        <v>0</v>
      </c>
      <c r="N84" s="668">
        <v>0</v>
      </c>
      <c r="O84" s="535" t="s">
        <v>814</v>
      </c>
      <c r="P84" s="535" t="s">
        <v>814</v>
      </c>
      <c r="Q84" s="535">
        <v>4</v>
      </c>
      <c r="R84" s="535" t="s">
        <v>814</v>
      </c>
      <c r="S84" s="535">
        <v>0</v>
      </c>
      <c r="T84" s="535" t="s">
        <v>814</v>
      </c>
    </row>
    <row r="85" spans="1:21" s="269" customFormat="1" ht="12.75" customHeight="1">
      <c r="A85" s="302" t="s">
        <v>323</v>
      </c>
      <c r="B85" s="313" t="s">
        <v>323</v>
      </c>
      <c r="C85" s="404">
        <v>2012</v>
      </c>
      <c r="D85" s="537" t="s">
        <v>440</v>
      </c>
      <c r="E85" s="536">
        <v>1</v>
      </c>
      <c r="F85" s="533" t="s">
        <v>31</v>
      </c>
      <c r="G85" s="350" t="s">
        <v>559</v>
      </c>
      <c r="H85" s="313" t="s">
        <v>367</v>
      </c>
      <c r="I85" s="313" t="s">
        <v>367</v>
      </c>
      <c r="J85" s="410" t="s">
        <v>653</v>
      </c>
      <c r="K85" s="538" t="s">
        <v>661</v>
      </c>
      <c r="L85" s="539" t="s">
        <v>814</v>
      </c>
      <c r="M85" s="303">
        <v>0</v>
      </c>
      <c r="N85" s="668">
        <v>0</v>
      </c>
      <c r="O85" s="535" t="s">
        <v>814</v>
      </c>
      <c r="P85" s="535" t="s">
        <v>814</v>
      </c>
      <c r="Q85" s="535">
        <v>4</v>
      </c>
      <c r="R85" s="535" t="s">
        <v>814</v>
      </c>
      <c r="S85" s="535">
        <v>0</v>
      </c>
      <c r="T85" s="540" t="s">
        <v>814</v>
      </c>
    </row>
    <row r="86" spans="1:21" ht="12.75" customHeight="1">
      <c r="A86" s="409" t="s">
        <v>323</v>
      </c>
      <c r="B86" s="404" t="s">
        <v>323</v>
      </c>
      <c r="C86" s="404">
        <v>2012</v>
      </c>
      <c r="D86" s="532" t="s">
        <v>590</v>
      </c>
      <c r="E86" s="548" t="s">
        <v>181</v>
      </c>
      <c r="F86" s="407" t="s">
        <v>31</v>
      </c>
      <c r="G86" s="421" t="s">
        <v>178</v>
      </c>
      <c r="H86" s="404" t="s">
        <v>367</v>
      </c>
      <c r="I86" s="404" t="s">
        <v>367</v>
      </c>
      <c r="J86" s="410" t="s">
        <v>651</v>
      </c>
      <c r="K86" s="322" t="s">
        <v>562</v>
      </c>
      <c r="L86" s="410">
        <v>2.5000000000000001E-2</v>
      </c>
      <c r="M86" s="424">
        <v>250</v>
      </c>
      <c r="N86" s="669">
        <v>0</v>
      </c>
      <c r="O86" s="535">
        <v>0.15409999999999999</v>
      </c>
      <c r="P86" s="535" t="s">
        <v>110</v>
      </c>
      <c r="Q86" s="535">
        <v>3161</v>
      </c>
      <c r="R86" s="535" t="s">
        <v>814</v>
      </c>
      <c r="S86" s="535">
        <f>(Q86/M86)*100</f>
        <v>1264.4000000000001</v>
      </c>
      <c r="T86" s="535" t="s">
        <v>814</v>
      </c>
      <c r="U86" s="298"/>
    </row>
    <row r="87" spans="1:21" ht="12.75" customHeight="1">
      <c r="A87" s="409" t="s">
        <v>323</v>
      </c>
      <c r="B87" s="404" t="s">
        <v>323</v>
      </c>
      <c r="C87" s="404">
        <v>2012</v>
      </c>
      <c r="D87" s="532" t="s">
        <v>590</v>
      </c>
      <c r="E87" s="548" t="s">
        <v>181</v>
      </c>
      <c r="F87" s="407" t="s">
        <v>31</v>
      </c>
      <c r="G87" s="421" t="s">
        <v>178</v>
      </c>
      <c r="H87" s="404" t="s">
        <v>367</v>
      </c>
      <c r="I87" s="404" t="s">
        <v>367</v>
      </c>
      <c r="J87" s="410" t="s">
        <v>652</v>
      </c>
      <c r="K87" s="322" t="s">
        <v>562</v>
      </c>
      <c r="L87" s="410">
        <v>2.5000000000000001E-2</v>
      </c>
      <c r="M87" s="424">
        <v>250</v>
      </c>
      <c r="N87" s="669">
        <v>0</v>
      </c>
      <c r="O87" s="535">
        <v>0.15559999999999999</v>
      </c>
      <c r="P87" s="535" t="s">
        <v>110</v>
      </c>
      <c r="Q87" s="535">
        <v>3129</v>
      </c>
      <c r="R87" s="535" t="s">
        <v>814</v>
      </c>
      <c r="S87" s="535">
        <f>(Q87/M87)*100</f>
        <v>1251.5999999999999</v>
      </c>
      <c r="T87" s="540" t="s">
        <v>814</v>
      </c>
      <c r="U87" s="298"/>
    </row>
    <row r="88" spans="1:21" ht="12.75" customHeight="1">
      <c r="A88" s="409" t="s">
        <v>323</v>
      </c>
      <c r="B88" s="404" t="s">
        <v>323</v>
      </c>
      <c r="C88" s="404">
        <v>2012</v>
      </c>
      <c r="D88" s="532" t="s">
        <v>590</v>
      </c>
      <c r="E88" s="548" t="s">
        <v>181</v>
      </c>
      <c r="F88" s="407" t="s">
        <v>31</v>
      </c>
      <c r="G88" s="421" t="s">
        <v>178</v>
      </c>
      <c r="H88" s="404" t="s">
        <v>367</v>
      </c>
      <c r="I88" s="404" t="s">
        <v>367</v>
      </c>
      <c r="J88" s="410" t="s">
        <v>653</v>
      </c>
      <c r="K88" s="322" t="s">
        <v>562</v>
      </c>
      <c r="L88" s="410">
        <v>2.5000000000000001E-2</v>
      </c>
      <c r="M88" s="424">
        <v>250</v>
      </c>
      <c r="N88" s="669">
        <v>0</v>
      </c>
      <c r="O88" s="535">
        <v>0.1769</v>
      </c>
      <c r="P88" s="535" t="s">
        <v>110</v>
      </c>
      <c r="Q88" s="535">
        <v>1907</v>
      </c>
      <c r="R88" s="535" t="s">
        <v>814</v>
      </c>
      <c r="S88" s="535">
        <f>(Q88/M88)*100</f>
        <v>762.8</v>
      </c>
      <c r="T88" s="535" t="s">
        <v>814</v>
      </c>
      <c r="U88" s="298"/>
    </row>
    <row r="89" spans="1:21" s="269" customFormat="1" ht="12.75" customHeight="1">
      <c r="A89" s="302" t="s">
        <v>323</v>
      </c>
      <c r="B89" s="313" t="s">
        <v>323</v>
      </c>
      <c r="C89" s="404">
        <v>2012</v>
      </c>
      <c r="D89" s="537" t="s">
        <v>441</v>
      </c>
      <c r="E89" s="536">
        <v>1</v>
      </c>
      <c r="F89" s="533" t="s">
        <v>31</v>
      </c>
      <c r="G89" s="350" t="s">
        <v>559</v>
      </c>
      <c r="H89" s="313" t="s">
        <v>367</v>
      </c>
      <c r="I89" s="313" t="s">
        <v>367</v>
      </c>
      <c r="J89" s="410" t="s">
        <v>651</v>
      </c>
      <c r="K89" s="538" t="s">
        <v>563</v>
      </c>
      <c r="L89" s="539" t="s">
        <v>814</v>
      </c>
      <c r="M89" s="303">
        <v>0</v>
      </c>
      <c r="N89" s="668">
        <v>0</v>
      </c>
      <c r="O89" s="535" t="s">
        <v>814</v>
      </c>
      <c r="P89" s="535" t="s">
        <v>814</v>
      </c>
      <c r="Q89" s="535">
        <v>8</v>
      </c>
      <c r="R89" s="535" t="s">
        <v>814</v>
      </c>
      <c r="S89" s="535">
        <v>0</v>
      </c>
      <c r="T89" s="540" t="s">
        <v>814</v>
      </c>
    </row>
    <row r="90" spans="1:21" s="269" customFormat="1" ht="12.75" customHeight="1">
      <c r="A90" s="302" t="s">
        <v>323</v>
      </c>
      <c r="B90" s="313" t="s">
        <v>323</v>
      </c>
      <c r="C90" s="404">
        <v>2012</v>
      </c>
      <c r="D90" s="537" t="s">
        <v>441</v>
      </c>
      <c r="E90" s="536">
        <v>1</v>
      </c>
      <c r="F90" s="533" t="s">
        <v>31</v>
      </c>
      <c r="G90" s="350" t="s">
        <v>559</v>
      </c>
      <c r="H90" s="313" t="s">
        <v>367</v>
      </c>
      <c r="I90" s="313" t="s">
        <v>367</v>
      </c>
      <c r="J90" s="410" t="s">
        <v>652</v>
      </c>
      <c r="K90" s="538" t="s">
        <v>563</v>
      </c>
      <c r="L90" s="539" t="s">
        <v>814</v>
      </c>
      <c r="M90" s="303">
        <v>0</v>
      </c>
      <c r="N90" s="668">
        <v>0</v>
      </c>
      <c r="O90" s="535" t="s">
        <v>814</v>
      </c>
      <c r="P90" s="535" t="s">
        <v>814</v>
      </c>
      <c r="Q90" s="535">
        <v>40</v>
      </c>
      <c r="R90" s="535" t="s">
        <v>814</v>
      </c>
      <c r="S90" s="535">
        <v>0</v>
      </c>
      <c r="T90" s="535" t="s">
        <v>814</v>
      </c>
    </row>
    <row r="91" spans="1:21" s="269" customFormat="1" ht="12.75" customHeight="1">
      <c r="A91" s="302" t="s">
        <v>323</v>
      </c>
      <c r="B91" s="313" t="s">
        <v>323</v>
      </c>
      <c r="C91" s="404">
        <v>2012</v>
      </c>
      <c r="D91" s="537" t="s">
        <v>441</v>
      </c>
      <c r="E91" s="536">
        <v>1</v>
      </c>
      <c r="F91" s="533" t="s">
        <v>31</v>
      </c>
      <c r="G91" s="350" t="s">
        <v>559</v>
      </c>
      <c r="H91" s="313" t="s">
        <v>367</v>
      </c>
      <c r="I91" s="313" t="s">
        <v>367</v>
      </c>
      <c r="J91" s="410" t="s">
        <v>653</v>
      </c>
      <c r="K91" s="538" t="s">
        <v>654</v>
      </c>
      <c r="L91" s="539" t="s">
        <v>814</v>
      </c>
      <c r="M91" s="303">
        <v>0</v>
      </c>
      <c r="N91" s="668">
        <v>0</v>
      </c>
      <c r="O91" s="535" t="s">
        <v>814</v>
      </c>
      <c r="P91" s="535" t="s">
        <v>814</v>
      </c>
      <c r="Q91" s="535">
        <v>0</v>
      </c>
      <c r="R91" s="535" t="s">
        <v>814</v>
      </c>
      <c r="S91" s="535">
        <v>0</v>
      </c>
      <c r="T91" s="540" t="s">
        <v>814</v>
      </c>
    </row>
    <row r="92" spans="1:21" ht="12.75" customHeight="1">
      <c r="A92" s="409" t="s">
        <v>323</v>
      </c>
      <c r="B92" s="404" t="s">
        <v>323</v>
      </c>
      <c r="C92" s="404">
        <v>2012</v>
      </c>
      <c r="D92" s="544" t="s">
        <v>412</v>
      </c>
      <c r="E92" s="548" t="s">
        <v>181</v>
      </c>
      <c r="F92" s="407" t="s">
        <v>31</v>
      </c>
      <c r="G92" s="421" t="s">
        <v>178</v>
      </c>
      <c r="H92" s="404" t="s">
        <v>367</v>
      </c>
      <c r="I92" s="404" t="s">
        <v>367</v>
      </c>
      <c r="J92" s="410" t="s">
        <v>651</v>
      </c>
      <c r="K92" s="322" t="s">
        <v>564</v>
      </c>
      <c r="L92" s="410">
        <v>2.5000000000000001E-2</v>
      </c>
      <c r="M92" s="424">
        <v>250</v>
      </c>
      <c r="N92" s="669">
        <v>0</v>
      </c>
      <c r="O92" s="535" t="s">
        <v>814</v>
      </c>
      <c r="P92" s="535" t="s">
        <v>110</v>
      </c>
      <c r="Q92" s="535">
        <v>237</v>
      </c>
      <c r="R92" s="535" t="s">
        <v>814</v>
      </c>
      <c r="S92" s="535">
        <f t="shared" ref="S92:S97" si="3">(Q92/M92)*100</f>
        <v>94.8</v>
      </c>
      <c r="T92" s="535" t="s">
        <v>814</v>
      </c>
      <c r="U92" s="298"/>
    </row>
    <row r="93" spans="1:21" ht="12.75" customHeight="1">
      <c r="A93" s="409" t="s">
        <v>323</v>
      </c>
      <c r="B93" s="404" t="s">
        <v>323</v>
      </c>
      <c r="C93" s="404">
        <v>2012</v>
      </c>
      <c r="D93" s="544" t="s">
        <v>412</v>
      </c>
      <c r="E93" s="548" t="s">
        <v>181</v>
      </c>
      <c r="F93" s="407" t="s">
        <v>31</v>
      </c>
      <c r="G93" s="421" t="s">
        <v>178</v>
      </c>
      <c r="H93" s="404" t="s">
        <v>367</v>
      </c>
      <c r="I93" s="404" t="s">
        <v>367</v>
      </c>
      <c r="J93" s="410" t="s">
        <v>652</v>
      </c>
      <c r="K93" s="322" t="s">
        <v>564</v>
      </c>
      <c r="L93" s="410">
        <v>2.5000000000000001E-2</v>
      </c>
      <c r="M93" s="424">
        <v>250</v>
      </c>
      <c r="N93" s="669">
        <v>0</v>
      </c>
      <c r="O93" s="535" t="s">
        <v>814</v>
      </c>
      <c r="P93" s="535" t="s">
        <v>110</v>
      </c>
      <c r="Q93" s="535">
        <v>320</v>
      </c>
      <c r="R93" s="535" t="s">
        <v>814</v>
      </c>
      <c r="S93" s="535">
        <f t="shared" si="3"/>
        <v>128</v>
      </c>
      <c r="T93" s="540" t="s">
        <v>814</v>
      </c>
      <c r="U93" s="298"/>
    </row>
    <row r="94" spans="1:21" ht="12.75" customHeight="1">
      <c r="A94" s="409" t="s">
        <v>323</v>
      </c>
      <c r="B94" s="404" t="s">
        <v>323</v>
      </c>
      <c r="C94" s="404">
        <v>2012</v>
      </c>
      <c r="D94" s="544" t="s">
        <v>412</v>
      </c>
      <c r="E94" s="548" t="s">
        <v>181</v>
      </c>
      <c r="F94" s="407" t="s">
        <v>31</v>
      </c>
      <c r="G94" s="421" t="s">
        <v>178</v>
      </c>
      <c r="H94" s="404" t="s">
        <v>367</v>
      </c>
      <c r="I94" s="404" t="s">
        <v>367</v>
      </c>
      <c r="J94" s="410" t="s">
        <v>653</v>
      </c>
      <c r="K94" s="322" t="s">
        <v>564</v>
      </c>
      <c r="L94" s="410">
        <v>2.5000000000000001E-2</v>
      </c>
      <c r="M94" s="424">
        <v>250</v>
      </c>
      <c r="N94" s="669">
        <v>0</v>
      </c>
      <c r="O94" s="535" t="s">
        <v>814</v>
      </c>
      <c r="P94" s="535" t="s">
        <v>110</v>
      </c>
      <c r="Q94" s="535">
        <v>312</v>
      </c>
      <c r="R94" s="535" t="s">
        <v>814</v>
      </c>
      <c r="S94" s="535">
        <f t="shared" si="3"/>
        <v>124.8</v>
      </c>
      <c r="T94" s="535" t="s">
        <v>814</v>
      </c>
      <c r="U94" s="298"/>
    </row>
    <row r="95" spans="1:21" ht="12.75" customHeight="1">
      <c r="A95" s="409" t="s">
        <v>323</v>
      </c>
      <c r="B95" s="404" t="s">
        <v>323</v>
      </c>
      <c r="C95" s="404">
        <v>2012</v>
      </c>
      <c r="D95" s="544" t="s">
        <v>413</v>
      </c>
      <c r="E95" s="548" t="s">
        <v>181</v>
      </c>
      <c r="F95" s="407" t="s">
        <v>31</v>
      </c>
      <c r="G95" s="421" t="s">
        <v>178</v>
      </c>
      <c r="H95" s="404" t="s">
        <v>367</v>
      </c>
      <c r="I95" s="404" t="s">
        <v>367</v>
      </c>
      <c r="J95" s="410" t="s">
        <v>651</v>
      </c>
      <c r="K95" s="322" t="s">
        <v>564</v>
      </c>
      <c r="L95" s="410">
        <v>2.5000000000000001E-2</v>
      </c>
      <c r="M95" s="424">
        <v>250</v>
      </c>
      <c r="N95" s="669">
        <v>0</v>
      </c>
      <c r="O95" s="535" t="s">
        <v>814</v>
      </c>
      <c r="P95" s="535" t="s">
        <v>110</v>
      </c>
      <c r="Q95" s="535">
        <v>51</v>
      </c>
      <c r="R95" s="535" t="s">
        <v>814</v>
      </c>
      <c r="S95" s="535">
        <f t="shared" si="3"/>
        <v>20.399999999999999</v>
      </c>
      <c r="T95" s="540" t="s">
        <v>814</v>
      </c>
      <c r="U95" s="298"/>
    </row>
    <row r="96" spans="1:21" ht="12.75" customHeight="1">
      <c r="A96" s="409" t="s">
        <v>323</v>
      </c>
      <c r="B96" s="404" t="s">
        <v>323</v>
      </c>
      <c r="C96" s="404">
        <v>2012</v>
      </c>
      <c r="D96" s="544" t="s">
        <v>413</v>
      </c>
      <c r="E96" s="548" t="s">
        <v>181</v>
      </c>
      <c r="F96" s="407" t="s">
        <v>31</v>
      </c>
      <c r="G96" s="421" t="s">
        <v>178</v>
      </c>
      <c r="H96" s="404" t="s">
        <v>367</v>
      </c>
      <c r="I96" s="404" t="s">
        <v>367</v>
      </c>
      <c r="J96" s="410" t="s">
        <v>652</v>
      </c>
      <c r="K96" s="322" t="s">
        <v>564</v>
      </c>
      <c r="L96" s="410">
        <v>2.5000000000000001E-2</v>
      </c>
      <c r="M96" s="424">
        <v>250</v>
      </c>
      <c r="N96" s="669">
        <v>0</v>
      </c>
      <c r="O96" s="535" t="s">
        <v>814</v>
      </c>
      <c r="P96" s="535" t="s">
        <v>110</v>
      </c>
      <c r="Q96" s="535">
        <v>53</v>
      </c>
      <c r="R96" s="535" t="s">
        <v>814</v>
      </c>
      <c r="S96" s="535">
        <f t="shared" si="3"/>
        <v>21.2</v>
      </c>
      <c r="T96" s="535" t="s">
        <v>814</v>
      </c>
      <c r="U96" s="298"/>
    </row>
    <row r="97" spans="1:21" ht="12.75" customHeight="1">
      <c r="A97" s="409" t="s">
        <v>323</v>
      </c>
      <c r="B97" s="404" t="s">
        <v>323</v>
      </c>
      <c r="C97" s="404">
        <v>2012</v>
      </c>
      <c r="D97" s="544" t="s">
        <v>413</v>
      </c>
      <c r="E97" s="548" t="s">
        <v>181</v>
      </c>
      <c r="F97" s="407" t="s">
        <v>31</v>
      </c>
      <c r="G97" s="421" t="s">
        <v>178</v>
      </c>
      <c r="H97" s="404" t="s">
        <v>367</v>
      </c>
      <c r="I97" s="404" t="s">
        <v>367</v>
      </c>
      <c r="J97" s="410" t="s">
        <v>653</v>
      </c>
      <c r="K97" s="322" t="s">
        <v>564</v>
      </c>
      <c r="L97" s="410">
        <v>2.5000000000000001E-2</v>
      </c>
      <c r="M97" s="424">
        <v>250</v>
      </c>
      <c r="N97" s="669">
        <v>0</v>
      </c>
      <c r="O97" s="535" t="s">
        <v>814</v>
      </c>
      <c r="P97" s="535" t="s">
        <v>110</v>
      </c>
      <c r="Q97" s="535">
        <v>53</v>
      </c>
      <c r="R97" s="535" t="s">
        <v>814</v>
      </c>
      <c r="S97" s="535">
        <f t="shared" si="3"/>
        <v>21.2</v>
      </c>
      <c r="T97" s="540" t="s">
        <v>814</v>
      </c>
      <c r="U97" s="298"/>
    </row>
    <row r="98" spans="1:21" s="269" customFormat="1" ht="12.75" customHeight="1">
      <c r="A98" s="302" t="s">
        <v>323</v>
      </c>
      <c r="B98" s="313" t="s">
        <v>323</v>
      </c>
      <c r="C98" s="404">
        <v>2012</v>
      </c>
      <c r="D98" s="537" t="s">
        <v>643</v>
      </c>
      <c r="E98" s="536">
        <v>1</v>
      </c>
      <c r="F98" s="533" t="s">
        <v>31</v>
      </c>
      <c r="G98" s="350" t="s">
        <v>559</v>
      </c>
      <c r="H98" s="313" t="s">
        <v>367</v>
      </c>
      <c r="I98" s="313" t="s">
        <v>367</v>
      </c>
      <c r="J98" s="410" t="s">
        <v>651</v>
      </c>
      <c r="K98" s="538" t="s">
        <v>563</v>
      </c>
      <c r="L98" s="539" t="s">
        <v>814</v>
      </c>
      <c r="M98" s="303">
        <v>0</v>
      </c>
      <c r="N98" s="668">
        <v>0</v>
      </c>
      <c r="O98" s="535" t="s">
        <v>814</v>
      </c>
      <c r="P98" s="535" t="s">
        <v>814</v>
      </c>
      <c r="Q98" s="535">
        <v>5</v>
      </c>
      <c r="R98" s="535" t="s">
        <v>814</v>
      </c>
      <c r="S98" s="535">
        <v>0</v>
      </c>
      <c r="T98" s="535" t="s">
        <v>814</v>
      </c>
    </row>
    <row r="99" spans="1:21" s="269" customFormat="1" ht="12.75" customHeight="1">
      <c r="A99" s="302" t="s">
        <v>323</v>
      </c>
      <c r="B99" s="313" t="s">
        <v>323</v>
      </c>
      <c r="C99" s="404">
        <v>2012</v>
      </c>
      <c r="D99" s="537" t="s">
        <v>643</v>
      </c>
      <c r="E99" s="536">
        <v>1</v>
      </c>
      <c r="F99" s="533" t="s">
        <v>31</v>
      </c>
      <c r="G99" s="350" t="s">
        <v>559</v>
      </c>
      <c r="H99" s="313" t="s">
        <v>367</v>
      </c>
      <c r="I99" s="313" t="s">
        <v>367</v>
      </c>
      <c r="J99" s="410" t="s">
        <v>652</v>
      </c>
      <c r="K99" s="538" t="s">
        <v>563</v>
      </c>
      <c r="L99" s="539" t="s">
        <v>814</v>
      </c>
      <c r="M99" s="303">
        <v>0</v>
      </c>
      <c r="N99" s="668">
        <v>0</v>
      </c>
      <c r="O99" s="535" t="s">
        <v>814</v>
      </c>
      <c r="P99" s="535" t="s">
        <v>814</v>
      </c>
      <c r="Q99" s="535">
        <v>4</v>
      </c>
      <c r="R99" s="535" t="s">
        <v>814</v>
      </c>
      <c r="S99" s="535">
        <v>0</v>
      </c>
      <c r="T99" s="540" t="s">
        <v>814</v>
      </c>
    </row>
    <row r="100" spans="1:21" s="269" customFormat="1" ht="12.75" customHeight="1">
      <c r="A100" s="302" t="s">
        <v>323</v>
      </c>
      <c r="B100" s="313" t="s">
        <v>323</v>
      </c>
      <c r="C100" s="404">
        <v>2012</v>
      </c>
      <c r="D100" s="537" t="s">
        <v>643</v>
      </c>
      <c r="E100" s="536">
        <v>1</v>
      </c>
      <c r="F100" s="533" t="s">
        <v>31</v>
      </c>
      <c r="G100" s="350" t="s">
        <v>559</v>
      </c>
      <c r="H100" s="313" t="s">
        <v>367</v>
      </c>
      <c r="I100" s="313" t="s">
        <v>367</v>
      </c>
      <c r="J100" s="410" t="s">
        <v>653</v>
      </c>
      <c r="K100" s="538" t="s">
        <v>563</v>
      </c>
      <c r="L100" s="539" t="s">
        <v>814</v>
      </c>
      <c r="M100" s="303">
        <v>0</v>
      </c>
      <c r="N100" s="668">
        <v>0</v>
      </c>
      <c r="O100" s="535" t="s">
        <v>814</v>
      </c>
      <c r="P100" s="535" t="s">
        <v>814</v>
      </c>
      <c r="Q100" s="535">
        <v>4</v>
      </c>
      <c r="R100" s="535" t="s">
        <v>814</v>
      </c>
      <c r="S100" s="535">
        <v>0</v>
      </c>
      <c r="T100" s="535" t="s">
        <v>814</v>
      </c>
    </row>
    <row r="101" spans="1:21" s="269" customFormat="1" ht="12.75" customHeight="1">
      <c r="A101" s="302" t="s">
        <v>323</v>
      </c>
      <c r="B101" s="313" t="s">
        <v>323</v>
      </c>
      <c r="C101" s="404">
        <v>2012</v>
      </c>
      <c r="D101" s="537" t="s">
        <v>450</v>
      </c>
      <c r="E101" s="536">
        <v>1</v>
      </c>
      <c r="F101" s="533" t="s">
        <v>31</v>
      </c>
      <c r="G101" s="350" t="s">
        <v>559</v>
      </c>
      <c r="H101" s="313" t="s">
        <v>367</v>
      </c>
      <c r="I101" s="313" t="s">
        <v>367</v>
      </c>
      <c r="J101" s="410" t="s">
        <v>651</v>
      </c>
      <c r="K101" s="538" t="s">
        <v>663</v>
      </c>
      <c r="L101" s="539" t="s">
        <v>814</v>
      </c>
      <c r="M101" s="303">
        <v>0</v>
      </c>
      <c r="N101" s="668">
        <v>0</v>
      </c>
      <c r="O101" s="535" t="s">
        <v>814</v>
      </c>
      <c r="P101" s="535" t="s">
        <v>814</v>
      </c>
      <c r="Q101" s="535">
        <v>547</v>
      </c>
      <c r="R101" s="535" t="s">
        <v>814</v>
      </c>
      <c r="S101" s="535">
        <v>0</v>
      </c>
      <c r="T101" s="540" t="s">
        <v>814</v>
      </c>
    </row>
    <row r="102" spans="1:21" s="269" customFormat="1" ht="12.75" customHeight="1">
      <c r="A102" s="302" t="s">
        <v>323</v>
      </c>
      <c r="B102" s="313" t="s">
        <v>323</v>
      </c>
      <c r="C102" s="404">
        <v>2012</v>
      </c>
      <c r="D102" s="537" t="s">
        <v>450</v>
      </c>
      <c r="E102" s="536">
        <v>1</v>
      </c>
      <c r="F102" s="533" t="s">
        <v>31</v>
      </c>
      <c r="G102" s="350" t="s">
        <v>559</v>
      </c>
      <c r="H102" s="313" t="s">
        <v>367</v>
      </c>
      <c r="I102" s="313" t="s">
        <v>367</v>
      </c>
      <c r="J102" s="410" t="s">
        <v>652</v>
      </c>
      <c r="K102" s="538" t="s">
        <v>663</v>
      </c>
      <c r="L102" s="539" t="s">
        <v>814</v>
      </c>
      <c r="M102" s="303">
        <v>0</v>
      </c>
      <c r="N102" s="668">
        <v>0</v>
      </c>
      <c r="O102" s="535" t="s">
        <v>814</v>
      </c>
      <c r="P102" s="535" t="s">
        <v>814</v>
      </c>
      <c r="Q102" s="535">
        <v>842</v>
      </c>
      <c r="R102" s="535" t="s">
        <v>814</v>
      </c>
      <c r="S102" s="535">
        <v>0</v>
      </c>
      <c r="T102" s="535" t="s">
        <v>814</v>
      </c>
    </row>
    <row r="103" spans="1:21" s="269" customFormat="1" ht="12.75" customHeight="1">
      <c r="A103" s="302" t="s">
        <v>323</v>
      </c>
      <c r="B103" s="313" t="s">
        <v>323</v>
      </c>
      <c r="C103" s="404">
        <v>2012</v>
      </c>
      <c r="D103" s="537" t="s">
        <v>450</v>
      </c>
      <c r="E103" s="536">
        <v>1</v>
      </c>
      <c r="F103" s="533" t="s">
        <v>31</v>
      </c>
      <c r="G103" s="350" t="s">
        <v>559</v>
      </c>
      <c r="H103" s="313" t="s">
        <v>367</v>
      </c>
      <c r="I103" s="313" t="s">
        <v>367</v>
      </c>
      <c r="J103" s="410" t="s">
        <v>653</v>
      </c>
      <c r="K103" s="538" t="s">
        <v>663</v>
      </c>
      <c r="L103" s="539" t="s">
        <v>814</v>
      </c>
      <c r="M103" s="303">
        <v>0</v>
      </c>
      <c r="N103" s="668">
        <v>0</v>
      </c>
      <c r="O103" s="535" t="s">
        <v>814</v>
      </c>
      <c r="P103" s="535" t="s">
        <v>814</v>
      </c>
      <c r="Q103" s="535">
        <v>816</v>
      </c>
      <c r="R103" s="535" t="s">
        <v>814</v>
      </c>
      <c r="S103" s="535">
        <v>0</v>
      </c>
      <c r="T103" s="540" t="s">
        <v>814</v>
      </c>
    </row>
    <row r="104" spans="1:21" s="269" customFormat="1" ht="12.75" customHeight="1">
      <c r="A104" s="302" t="s">
        <v>323</v>
      </c>
      <c r="B104" s="313" t="s">
        <v>323</v>
      </c>
      <c r="C104" s="404">
        <v>2012</v>
      </c>
      <c r="D104" s="537" t="s">
        <v>451</v>
      </c>
      <c r="E104" s="536">
        <v>1</v>
      </c>
      <c r="F104" s="533" t="s">
        <v>31</v>
      </c>
      <c r="G104" s="350" t="s">
        <v>559</v>
      </c>
      <c r="H104" s="313" t="s">
        <v>367</v>
      </c>
      <c r="I104" s="313" t="s">
        <v>367</v>
      </c>
      <c r="J104" s="410" t="s">
        <v>651</v>
      </c>
      <c r="K104" s="538" t="s">
        <v>563</v>
      </c>
      <c r="L104" s="539" t="s">
        <v>814</v>
      </c>
      <c r="M104" s="303">
        <v>0</v>
      </c>
      <c r="N104" s="668">
        <v>0</v>
      </c>
      <c r="O104" s="535" t="s">
        <v>814</v>
      </c>
      <c r="P104" s="535" t="s">
        <v>814</v>
      </c>
      <c r="Q104" s="535">
        <v>20</v>
      </c>
      <c r="R104" s="535" t="s">
        <v>814</v>
      </c>
      <c r="S104" s="535">
        <v>0</v>
      </c>
      <c r="T104" s="535" t="s">
        <v>814</v>
      </c>
    </row>
    <row r="105" spans="1:21" s="269" customFormat="1" ht="12.75" customHeight="1">
      <c r="A105" s="302" t="s">
        <v>323</v>
      </c>
      <c r="B105" s="313" t="s">
        <v>323</v>
      </c>
      <c r="C105" s="404">
        <v>2012</v>
      </c>
      <c r="D105" s="537" t="s">
        <v>451</v>
      </c>
      <c r="E105" s="536">
        <v>1</v>
      </c>
      <c r="F105" s="533" t="s">
        <v>31</v>
      </c>
      <c r="G105" s="350" t="s">
        <v>559</v>
      </c>
      <c r="H105" s="313" t="s">
        <v>367</v>
      </c>
      <c r="I105" s="313" t="s">
        <v>367</v>
      </c>
      <c r="J105" s="410" t="s">
        <v>652</v>
      </c>
      <c r="K105" s="538" t="s">
        <v>563</v>
      </c>
      <c r="L105" s="539" t="s">
        <v>814</v>
      </c>
      <c r="M105" s="303">
        <v>0</v>
      </c>
      <c r="N105" s="668">
        <v>0</v>
      </c>
      <c r="O105" s="535" t="s">
        <v>814</v>
      </c>
      <c r="P105" s="535" t="s">
        <v>814</v>
      </c>
      <c r="Q105" s="535">
        <v>20</v>
      </c>
      <c r="R105" s="535" t="s">
        <v>814</v>
      </c>
      <c r="S105" s="535">
        <v>0</v>
      </c>
      <c r="T105" s="540" t="s">
        <v>814</v>
      </c>
    </row>
    <row r="106" spans="1:21" s="269" customFormat="1" ht="12.75" customHeight="1">
      <c r="A106" s="302" t="s">
        <v>323</v>
      </c>
      <c r="B106" s="313" t="s">
        <v>323</v>
      </c>
      <c r="C106" s="404">
        <v>2012</v>
      </c>
      <c r="D106" s="537" t="s">
        <v>451</v>
      </c>
      <c r="E106" s="536">
        <v>1</v>
      </c>
      <c r="F106" s="533" t="s">
        <v>31</v>
      </c>
      <c r="G106" s="350" t="s">
        <v>559</v>
      </c>
      <c r="H106" s="313" t="s">
        <v>367</v>
      </c>
      <c r="I106" s="313" t="s">
        <v>367</v>
      </c>
      <c r="J106" s="410" t="s">
        <v>653</v>
      </c>
      <c r="K106" s="538" t="s">
        <v>563</v>
      </c>
      <c r="L106" s="539" t="s">
        <v>814</v>
      </c>
      <c r="M106" s="303">
        <v>0</v>
      </c>
      <c r="N106" s="668">
        <v>0</v>
      </c>
      <c r="O106" s="535" t="s">
        <v>814</v>
      </c>
      <c r="P106" s="535" t="s">
        <v>814</v>
      </c>
      <c r="Q106" s="535">
        <v>20</v>
      </c>
      <c r="R106" s="535" t="s">
        <v>814</v>
      </c>
      <c r="S106" s="535">
        <v>0</v>
      </c>
      <c r="T106" s="535" t="s">
        <v>814</v>
      </c>
    </row>
    <row r="107" spans="1:21" s="269" customFormat="1" ht="12.75" customHeight="1">
      <c r="A107" s="302" t="s">
        <v>323</v>
      </c>
      <c r="B107" s="313" t="s">
        <v>323</v>
      </c>
      <c r="C107" s="404">
        <v>2012</v>
      </c>
      <c r="D107" s="537" t="s">
        <v>457</v>
      </c>
      <c r="E107" s="536">
        <v>1</v>
      </c>
      <c r="F107" s="533" t="s">
        <v>31</v>
      </c>
      <c r="G107" s="350" t="s">
        <v>559</v>
      </c>
      <c r="H107" s="313" t="s">
        <v>367</v>
      </c>
      <c r="I107" s="313" t="s">
        <v>367</v>
      </c>
      <c r="J107" s="410" t="s">
        <v>651</v>
      </c>
      <c r="K107" s="538" t="s">
        <v>663</v>
      </c>
      <c r="L107" s="539" t="s">
        <v>814</v>
      </c>
      <c r="M107" s="303">
        <v>0</v>
      </c>
      <c r="N107" s="668">
        <v>0</v>
      </c>
      <c r="O107" s="535" t="s">
        <v>814</v>
      </c>
      <c r="P107" s="535" t="s">
        <v>814</v>
      </c>
      <c r="Q107" s="535">
        <v>702</v>
      </c>
      <c r="R107" s="535" t="s">
        <v>814</v>
      </c>
      <c r="S107" s="535">
        <v>0</v>
      </c>
      <c r="T107" s="540" t="s">
        <v>814</v>
      </c>
    </row>
    <row r="108" spans="1:21" s="269" customFormat="1" ht="12.75" customHeight="1">
      <c r="A108" s="302" t="s">
        <v>323</v>
      </c>
      <c r="B108" s="313" t="s">
        <v>323</v>
      </c>
      <c r="C108" s="404">
        <v>2012</v>
      </c>
      <c r="D108" s="537" t="s">
        <v>457</v>
      </c>
      <c r="E108" s="536">
        <v>1</v>
      </c>
      <c r="F108" s="533" t="s">
        <v>31</v>
      </c>
      <c r="G108" s="350" t="s">
        <v>559</v>
      </c>
      <c r="H108" s="313" t="s">
        <v>367</v>
      </c>
      <c r="I108" s="313" t="s">
        <v>367</v>
      </c>
      <c r="J108" s="410" t="s">
        <v>652</v>
      </c>
      <c r="K108" s="538" t="s">
        <v>663</v>
      </c>
      <c r="L108" s="539" t="s">
        <v>814</v>
      </c>
      <c r="M108" s="303">
        <v>0</v>
      </c>
      <c r="N108" s="668">
        <v>0</v>
      </c>
      <c r="O108" s="535" t="s">
        <v>814</v>
      </c>
      <c r="P108" s="535" t="s">
        <v>814</v>
      </c>
      <c r="Q108" s="535">
        <v>743</v>
      </c>
      <c r="R108" s="535" t="s">
        <v>814</v>
      </c>
      <c r="S108" s="535">
        <v>0</v>
      </c>
      <c r="T108" s="535" t="s">
        <v>814</v>
      </c>
    </row>
    <row r="109" spans="1:21" s="269" customFormat="1" ht="12.75" customHeight="1">
      <c r="A109" s="302" t="s">
        <v>323</v>
      </c>
      <c r="B109" s="313" t="s">
        <v>323</v>
      </c>
      <c r="C109" s="404">
        <v>2012</v>
      </c>
      <c r="D109" s="537" t="s">
        <v>457</v>
      </c>
      <c r="E109" s="536">
        <v>1</v>
      </c>
      <c r="F109" s="533" t="s">
        <v>31</v>
      </c>
      <c r="G109" s="350" t="s">
        <v>559</v>
      </c>
      <c r="H109" s="313" t="s">
        <v>367</v>
      </c>
      <c r="I109" s="313" t="s">
        <v>367</v>
      </c>
      <c r="J109" s="410" t="s">
        <v>653</v>
      </c>
      <c r="K109" s="538" t="s">
        <v>663</v>
      </c>
      <c r="L109" s="539" t="s">
        <v>814</v>
      </c>
      <c r="M109" s="303">
        <v>0</v>
      </c>
      <c r="N109" s="668">
        <v>0</v>
      </c>
      <c r="O109" s="535" t="s">
        <v>814</v>
      </c>
      <c r="P109" s="535" t="s">
        <v>814</v>
      </c>
      <c r="Q109" s="535">
        <v>444</v>
      </c>
      <c r="R109" s="535" t="s">
        <v>814</v>
      </c>
      <c r="S109" s="535">
        <v>0</v>
      </c>
      <c r="T109" s="540" t="s">
        <v>814</v>
      </c>
    </row>
    <row r="110" spans="1:21" s="269" customFormat="1" ht="12.75" customHeight="1">
      <c r="A110" s="302" t="s">
        <v>323</v>
      </c>
      <c r="B110" s="313" t="s">
        <v>323</v>
      </c>
      <c r="C110" s="404">
        <v>2012</v>
      </c>
      <c r="D110" s="537" t="s">
        <v>459</v>
      </c>
      <c r="E110" s="536">
        <v>1</v>
      </c>
      <c r="F110" s="533" t="s">
        <v>31</v>
      </c>
      <c r="G110" s="350" t="s">
        <v>559</v>
      </c>
      <c r="H110" s="313" t="s">
        <v>367</v>
      </c>
      <c r="I110" s="313" t="s">
        <v>367</v>
      </c>
      <c r="J110" s="410" t="s">
        <v>651</v>
      </c>
      <c r="K110" s="538" t="s">
        <v>661</v>
      </c>
      <c r="L110" s="539" t="s">
        <v>814</v>
      </c>
      <c r="M110" s="303">
        <v>0</v>
      </c>
      <c r="N110" s="668">
        <v>0</v>
      </c>
      <c r="O110" s="535" t="s">
        <v>814</v>
      </c>
      <c r="P110" s="535" t="s">
        <v>814</v>
      </c>
      <c r="Q110" s="535">
        <v>0</v>
      </c>
      <c r="R110" s="535" t="s">
        <v>814</v>
      </c>
      <c r="S110" s="535">
        <v>0</v>
      </c>
      <c r="T110" s="535" t="s">
        <v>814</v>
      </c>
    </row>
    <row r="111" spans="1:21" s="269" customFormat="1" ht="12.75" customHeight="1">
      <c r="A111" s="302" t="s">
        <v>323</v>
      </c>
      <c r="B111" s="313" t="s">
        <v>323</v>
      </c>
      <c r="C111" s="404">
        <v>2012</v>
      </c>
      <c r="D111" s="537" t="s">
        <v>459</v>
      </c>
      <c r="E111" s="536">
        <v>1</v>
      </c>
      <c r="F111" s="533" t="s">
        <v>31</v>
      </c>
      <c r="G111" s="350" t="s">
        <v>559</v>
      </c>
      <c r="H111" s="313" t="s">
        <v>367</v>
      </c>
      <c r="I111" s="313" t="s">
        <v>367</v>
      </c>
      <c r="J111" s="410" t="s">
        <v>652</v>
      </c>
      <c r="K111" s="538" t="s">
        <v>661</v>
      </c>
      <c r="L111" s="539" t="s">
        <v>814</v>
      </c>
      <c r="M111" s="303">
        <v>0</v>
      </c>
      <c r="N111" s="668">
        <v>0</v>
      </c>
      <c r="O111" s="535" t="s">
        <v>814</v>
      </c>
      <c r="P111" s="535" t="s">
        <v>814</v>
      </c>
      <c r="Q111" s="535">
        <v>0</v>
      </c>
      <c r="R111" s="535" t="s">
        <v>814</v>
      </c>
      <c r="S111" s="535">
        <v>0</v>
      </c>
      <c r="T111" s="540" t="s">
        <v>814</v>
      </c>
    </row>
    <row r="112" spans="1:21" s="269" customFormat="1" ht="12.75" customHeight="1">
      <c r="A112" s="302" t="s">
        <v>323</v>
      </c>
      <c r="B112" s="313" t="s">
        <v>323</v>
      </c>
      <c r="C112" s="404">
        <v>2012</v>
      </c>
      <c r="D112" s="537" t="s">
        <v>459</v>
      </c>
      <c r="E112" s="536">
        <v>1</v>
      </c>
      <c r="F112" s="533" t="s">
        <v>31</v>
      </c>
      <c r="G112" s="350" t="s">
        <v>559</v>
      </c>
      <c r="H112" s="313" t="s">
        <v>367</v>
      </c>
      <c r="I112" s="313" t="s">
        <v>367</v>
      </c>
      <c r="J112" s="410" t="s">
        <v>653</v>
      </c>
      <c r="K112" s="538" t="s">
        <v>661</v>
      </c>
      <c r="L112" s="539" t="s">
        <v>814</v>
      </c>
      <c r="M112" s="303">
        <v>0</v>
      </c>
      <c r="N112" s="668">
        <v>0</v>
      </c>
      <c r="O112" s="535" t="s">
        <v>814</v>
      </c>
      <c r="P112" s="535" t="s">
        <v>814</v>
      </c>
      <c r="Q112" s="535">
        <v>0</v>
      </c>
      <c r="R112" s="535" t="s">
        <v>814</v>
      </c>
      <c r="S112" s="535">
        <v>0</v>
      </c>
      <c r="T112" s="535" t="s">
        <v>814</v>
      </c>
    </row>
    <row r="113" spans="1:21">
      <c r="A113" s="409" t="s">
        <v>323</v>
      </c>
      <c r="B113" s="409" t="s">
        <v>389</v>
      </c>
      <c r="C113" s="404">
        <v>2012</v>
      </c>
      <c r="D113" s="544" t="s">
        <v>334</v>
      </c>
      <c r="E113" s="548" t="s">
        <v>181</v>
      </c>
      <c r="F113" s="407" t="s">
        <v>31</v>
      </c>
      <c r="G113" s="421" t="s">
        <v>559</v>
      </c>
      <c r="H113" s="404" t="s">
        <v>367</v>
      </c>
      <c r="I113" s="404" t="s">
        <v>367</v>
      </c>
      <c r="J113" s="410" t="s">
        <v>657</v>
      </c>
      <c r="K113" s="419" t="s">
        <v>565</v>
      </c>
      <c r="L113" s="410">
        <v>2.5000000000000001E-2</v>
      </c>
      <c r="M113" s="426">
        <v>0</v>
      </c>
      <c r="N113" s="670">
        <v>0</v>
      </c>
      <c r="O113" s="535" t="s">
        <v>655</v>
      </c>
      <c r="P113" s="535" t="s">
        <v>655</v>
      </c>
      <c r="Q113" s="535"/>
      <c r="R113" s="535" t="s">
        <v>656</v>
      </c>
      <c r="S113" s="535">
        <v>0</v>
      </c>
      <c r="T113" s="540" t="s">
        <v>814</v>
      </c>
      <c r="U113" s="298"/>
    </row>
    <row r="114" spans="1:21">
      <c r="A114" s="409" t="s">
        <v>323</v>
      </c>
      <c r="B114" s="409" t="s">
        <v>389</v>
      </c>
      <c r="C114" s="404">
        <v>2012</v>
      </c>
      <c r="D114" s="544" t="s">
        <v>334</v>
      </c>
      <c r="E114" s="548" t="s">
        <v>181</v>
      </c>
      <c r="F114" s="407" t="s">
        <v>31</v>
      </c>
      <c r="G114" s="421" t="s">
        <v>559</v>
      </c>
      <c r="H114" s="404" t="s">
        <v>367</v>
      </c>
      <c r="I114" s="404" t="s">
        <v>367</v>
      </c>
      <c r="J114" s="299" t="s">
        <v>660</v>
      </c>
      <c r="K114" s="419" t="s">
        <v>565</v>
      </c>
      <c r="L114" s="410">
        <v>2.5000000000000001E-2</v>
      </c>
      <c r="M114" s="426">
        <v>0</v>
      </c>
      <c r="N114" s="670">
        <v>0</v>
      </c>
      <c r="O114" s="535" t="s">
        <v>655</v>
      </c>
      <c r="P114" s="535" t="s">
        <v>655</v>
      </c>
      <c r="Q114" s="535"/>
      <c r="R114" s="535" t="s">
        <v>656</v>
      </c>
      <c r="S114" s="535">
        <v>0</v>
      </c>
      <c r="T114" s="535" t="s">
        <v>814</v>
      </c>
      <c r="U114" s="298"/>
    </row>
    <row r="115" spans="1:21">
      <c r="A115" s="409" t="s">
        <v>323</v>
      </c>
      <c r="B115" s="409" t="s">
        <v>389</v>
      </c>
      <c r="C115" s="404">
        <v>2012</v>
      </c>
      <c r="D115" s="544" t="s">
        <v>334</v>
      </c>
      <c r="E115" s="548" t="s">
        <v>181</v>
      </c>
      <c r="F115" s="407" t="s">
        <v>31</v>
      </c>
      <c r="G115" s="421" t="s">
        <v>559</v>
      </c>
      <c r="H115" s="404" t="s">
        <v>367</v>
      </c>
      <c r="I115" s="404" t="s">
        <v>367</v>
      </c>
      <c r="J115" s="410" t="s">
        <v>651</v>
      </c>
      <c r="K115" s="419" t="s">
        <v>565</v>
      </c>
      <c r="L115" s="410">
        <v>2.5000000000000001E-2</v>
      </c>
      <c r="M115" s="426">
        <v>0</v>
      </c>
      <c r="N115" s="670">
        <v>0</v>
      </c>
      <c r="O115" s="535" t="s">
        <v>655</v>
      </c>
      <c r="P115" s="535" t="s">
        <v>655</v>
      </c>
      <c r="Q115" s="535">
        <v>2465</v>
      </c>
      <c r="R115" s="535" t="s">
        <v>656</v>
      </c>
      <c r="S115" s="535">
        <v>0</v>
      </c>
      <c r="T115" s="540" t="s">
        <v>814</v>
      </c>
      <c r="U115" s="298"/>
    </row>
    <row r="116" spans="1:21" ht="12.75" customHeight="1">
      <c r="A116" s="409" t="s">
        <v>323</v>
      </c>
      <c r="B116" s="409" t="s">
        <v>389</v>
      </c>
      <c r="C116" s="404">
        <v>2012</v>
      </c>
      <c r="D116" s="544" t="s">
        <v>334</v>
      </c>
      <c r="E116" s="548" t="s">
        <v>181</v>
      </c>
      <c r="F116" s="407" t="s">
        <v>31</v>
      </c>
      <c r="G116" s="421" t="s">
        <v>559</v>
      </c>
      <c r="H116" s="404" t="s">
        <v>367</v>
      </c>
      <c r="I116" s="404" t="s">
        <v>367</v>
      </c>
      <c r="J116" s="410" t="s">
        <v>652</v>
      </c>
      <c r="K116" s="419" t="s">
        <v>565</v>
      </c>
      <c r="L116" s="410">
        <v>2.5000000000000001E-2</v>
      </c>
      <c r="M116" s="426">
        <v>0</v>
      </c>
      <c r="N116" s="670">
        <v>0</v>
      </c>
      <c r="O116" s="429" t="s">
        <v>655</v>
      </c>
      <c r="P116" s="535" t="s">
        <v>655</v>
      </c>
      <c r="Q116" s="535">
        <v>1065</v>
      </c>
      <c r="R116" s="535" t="s">
        <v>656</v>
      </c>
      <c r="S116" s="535">
        <v>0</v>
      </c>
      <c r="T116" s="535" t="s">
        <v>814</v>
      </c>
      <c r="U116" s="298"/>
    </row>
    <row r="117" spans="1:21" ht="12.75" customHeight="1">
      <c r="A117" s="409" t="s">
        <v>323</v>
      </c>
      <c r="B117" s="409" t="s">
        <v>389</v>
      </c>
      <c r="C117" s="404">
        <v>2012</v>
      </c>
      <c r="D117" s="544" t="s">
        <v>334</v>
      </c>
      <c r="E117" s="548" t="s">
        <v>181</v>
      </c>
      <c r="F117" s="407" t="s">
        <v>31</v>
      </c>
      <c r="G117" s="421" t="s">
        <v>559</v>
      </c>
      <c r="H117" s="404" t="s">
        <v>367</v>
      </c>
      <c r="I117" s="404" t="s">
        <v>367</v>
      </c>
      <c r="J117" s="410" t="s">
        <v>653</v>
      </c>
      <c r="K117" s="419" t="s">
        <v>565</v>
      </c>
      <c r="L117" s="410">
        <v>2.5000000000000001E-2</v>
      </c>
      <c r="M117" s="426">
        <v>0</v>
      </c>
      <c r="N117" s="670">
        <v>0</v>
      </c>
      <c r="O117" s="429" t="s">
        <v>655</v>
      </c>
      <c r="P117" s="535" t="s">
        <v>655</v>
      </c>
      <c r="Q117" s="535">
        <v>0</v>
      </c>
      <c r="R117" s="535" t="s">
        <v>656</v>
      </c>
      <c r="S117" s="535">
        <v>0</v>
      </c>
      <c r="T117" s="540" t="s">
        <v>814</v>
      </c>
      <c r="U117" s="298"/>
    </row>
    <row r="118" spans="1:21" s="269" customFormat="1" ht="12.75" customHeight="1">
      <c r="A118" s="302" t="s">
        <v>323</v>
      </c>
      <c r="B118" s="313" t="s">
        <v>323</v>
      </c>
      <c r="C118" s="404">
        <v>2012</v>
      </c>
      <c r="D118" s="537" t="s">
        <v>461</v>
      </c>
      <c r="E118" s="536">
        <v>1</v>
      </c>
      <c r="F118" s="533" t="s">
        <v>31</v>
      </c>
      <c r="G118" s="350" t="s">
        <v>559</v>
      </c>
      <c r="H118" s="313" t="s">
        <v>367</v>
      </c>
      <c r="I118" s="313" t="s">
        <v>367</v>
      </c>
      <c r="J118" s="410" t="s">
        <v>651</v>
      </c>
      <c r="K118" s="538" t="s">
        <v>661</v>
      </c>
      <c r="L118" s="539" t="s">
        <v>814</v>
      </c>
      <c r="M118" s="303">
        <v>0</v>
      </c>
      <c r="N118" s="668">
        <v>0</v>
      </c>
      <c r="O118" s="535" t="s">
        <v>814</v>
      </c>
      <c r="P118" s="535" t="s">
        <v>814</v>
      </c>
      <c r="Q118" s="535">
        <v>3</v>
      </c>
      <c r="R118" s="535" t="s">
        <v>814</v>
      </c>
      <c r="S118" s="535">
        <v>0</v>
      </c>
      <c r="T118" s="535" t="s">
        <v>814</v>
      </c>
    </row>
    <row r="119" spans="1:21" s="269" customFormat="1" ht="12.75" customHeight="1">
      <c r="A119" s="302" t="s">
        <v>323</v>
      </c>
      <c r="B119" s="313" t="s">
        <v>323</v>
      </c>
      <c r="C119" s="404">
        <v>2012</v>
      </c>
      <c r="D119" s="537" t="s">
        <v>461</v>
      </c>
      <c r="E119" s="536">
        <v>1</v>
      </c>
      <c r="F119" s="533" t="s">
        <v>31</v>
      </c>
      <c r="G119" s="350" t="s">
        <v>559</v>
      </c>
      <c r="H119" s="313" t="s">
        <v>367</v>
      </c>
      <c r="I119" s="313" t="s">
        <v>367</v>
      </c>
      <c r="J119" s="410" t="s">
        <v>652</v>
      </c>
      <c r="K119" s="538" t="s">
        <v>664</v>
      </c>
      <c r="L119" s="539" t="s">
        <v>814</v>
      </c>
      <c r="M119" s="303">
        <v>0</v>
      </c>
      <c r="N119" s="668">
        <v>0</v>
      </c>
      <c r="O119" s="535" t="s">
        <v>814</v>
      </c>
      <c r="P119" s="535" t="s">
        <v>814</v>
      </c>
      <c r="Q119" s="535">
        <v>4</v>
      </c>
      <c r="R119" s="535" t="s">
        <v>814</v>
      </c>
      <c r="S119" s="535">
        <v>0</v>
      </c>
      <c r="T119" s="540" t="s">
        <v>814</v>
      </c>
    </row>
    <row r="120" spans="1:21" s="269" customFormat="1" ht="12.75" customHeight="1">
      <c r="A120" s="302" t="s">
        <v>323</v>
      </c>
      <c r="B120" s="313" t="s">
        <v>323</v>
      </c>
      <c r="C120" s="404">
        <v>2012</v>
      </c>
      <c r="D120" s="537" t="s">
        <v>461</v>
      </c>
      <c r="E120" s="536">
        <v>1</v>
      </c>
      <c r="F120" s="533" t="s">
        <v>31</v>
      </c>
      <c r="G120" s="350" t="s">
        <v>559</v>
      </c>
      <c r="H120" s="313" t="s">
        <v>367</v>
      </c>
      <c r="I120" s="313" t="s">
        <v>367</v>
      </c>
      <c r="J120" s="410" t="s">
        <v>653</v>
      </c>
      <c r="K120" s="538" t="s">
        <v>664</v>
      </c>
      <c r="L120" s="539" t="s">
        <v>814</v>
      </c>
      <c r="M120" s="303">
        <v>0</v>
      </c>
      <c r="N120" s="668">
        <v>0</v>
      </c>
      <c r="O120" s="535" t="s">
        <v>814</v>
      </c>
      <c r="P120" s="535" t="s">
        <v>814</v>
      </c>
      <c r="Q120" s="535">
        <v>3</v>
      </c>
      <c r="R120" s="535" t="s">
        <v>814</v>
      </c>
      <c r="S120" s="535">
        <v>0</v>
      </c>
      <c r="T120" s="535" t="s">
        <v>814</v>
      </c>
    </row>
    <row r="121" spans="1:21">
      <c r="A121" s="409" t="s">
        <v>323</v>
      </c>
      <c r="B121" s="409" t="s">
        <v>389</v>
      </c>
      <c r="C121" s="404">
        <v>2012</v>
      </c>
      <c r="D121" s="413" t="s">
        <v>336</v>
      </c>
      <c r="E121" s="548" t="s">
        <v>181</v>
      </c>
      <c r="F121" s="407" t="s">
        <v>31</v>
      </c>
      <c r="G121" s="421" t="s">
        <v>559</v>
      </c>
      <c r="H121" s="404" t="s">
        <v>367</v>
      </c>
      <c r="I121" s="404" t="s">
        <v>367</v>
      </c>
      <c r="J121" s="410" t="s">
        <v>657</v>
      </c>
      <c r="K121" s="322" t="s">
        <v>563</v>
      </c>
      <c r="L121" s="410">
        <v>2.5000000000000001E-2</v>
      </c>
      <c r="M121" s="426">
        <v>0</v>
      </c>
      <c r="N121" s="670">
        <v>0</v>
      </c>
      <c r="O121" s="429" t="s">
        <v>655</v>
      </c>
      <c r="P121" s="535" t="s">
        <v>655</v>
      </c>
      <c r="Q121" s="535"/>
      <c r="R121" s="535" t="s">
        <v>656</v>
      </c>
      <c r="S121" s="535">
        <v>0</v>
      </c>
      <c r="T121" s="540" t="s">
        <v>814</v>
      </c>
      <c r="U121" s="298"/>
    </row>
    <row r="122" spans="1:21">
      <c r="A122" s="409" t="s">
        <v>323</v>
      </c>
      <c r="B122" s="409" t="s">
        <v>389</v>
      </c>
      <c r="C122" s="404">
        <v>2012</v>
      </c>
      <c r="D122" s="413" t="s">
        <v>336</v>
      </c>
      <c r="E122" s="548" t="s">
        <v>181</v>
      </c>
      <c r="F122" s="407" t="s">
        <v>31</v>
      </c>
      <c r="G122" s="421" t="s">
        <v>559</v>
      </c>
      <c r="H122" s="404" t="s">
        <v>367</v>
      </c>
      <c r="I122" s="404" t="s">
        <v>367</v>
      </c>
      <c r="J122" s="299" t="s">
        <v>660</v>
      </c>
      <c r="K122" s="322" t="s">
        <v>563</v>
      </c>
      <c r="L122" s="410">
        <v>2.5000000000000001E-2</v>
      </c>
      <c r="M122" s="426">
        <v>0</v>
      </c>
      <c r="N122" s="670">
        <v>0</v>
      </c>
      <c r="O122" s="535" t="s">
        <v>655</v>
      </c>
      <c r="P122" s="535" t="s">
        <v>655</v>
      </c>
      <c r="Q122" s="535"/>
      <c r="R122" s="535" t="s">
        <v>656</v>
      </c>
      <c r="S122" s="535">
        <v>0</v>
      </c>
      <c r="T122" s="535" t="s">
        <v>814</v>
      </c>
      <c r="U122" s="298"/>
    </row>
    <row r="123" spans="1:21">
      <c r="A123" s="409" t="s">
        <v>323</v>
      </c>
      <c r="B123" s="409" t="s">
        <v>389</v>
      </c>
      <c r="C123" s="404">
        <v>2012</v>
      </c>
      <c r="D123" s="413" t="s">
        <v>336</v>
      </c>
      <c r="E123" s="548" t="s">
        <v>181</v>
      </c>
      <c r="F123" s="407" t="s">
        <v>31</v>
      </c>
      <c r="G123" s="421" t="s">
        <v>559</v>
      </c>
      <c r="H123" s="404" t="s">
        <v>367</v>
      </c>
      <c r="I123" s="404" t="s">
        <v>367</v>
      </c>
      <c r="J123" s="410" t="s">
        <v>651</v>
      </c>
      <c r="K123" s="322" t="s">
        <v>563</v>
      </c>
      <c r="L123" s="410">
        <v>2.5000000000000001E-2</v>
      </c>
      <c r="M123" s="426">
        <v>0</v>
      </c>
      <c r="N123" s="670">
        <v>0</v>
      </c>
      <c r="O123" s="535" t="s">
        <v>655</v>
      </c>
      <c r="P123" s="535" t="s">
        <v>814</v>
      </c>
      <c r="Q123" s="535">
        <v>8038</v>
      </c>
      <c r="R123" s="535" t="s">
        <v>814</v>
      </c>
      <c r="S123" s="535">
        <v>0</v>
      </c>
      <c r="T123" s="540" t="s">
        <v>814</v>
      </c>
      <c r="U123" s="298"/>
    </row>
    <row r="124" spans="1:21" ht="12.75" customHeight="1">
      <c r="A124" s="409" t="s">
        <v>323</v>
      </c>
      <c r="B124" s="409" t="s">
        <v>389</v>
      </c>
      <c r="C124" s="404">
        <v>2012</v>
      </c>
      <c r="D124" s="413" t="s">
        <v>336</v>
      </c>
      <c r="E124" s="548" t="s">
        <v>181</v>
      </c>
      <c r="F124" s="407" t="s">
        <v>31</v>
      </c>
      <c r="G124" s="421" t="s">
        <v>559</v>
      </c>
      <c r="H124" s="404" t="s">
        <v>367</v>
      </c>
      <c r="I124" s="404" t="s">
        <v>367</v>
      </c>
      <c r="J124" s="410" t="s">
        <v>652</v>
      </c>
      <c r="K124" s="322" t="s">
        <v>563</v>
      </c>
      <c r="L124" s="410">
        <v>2.5000000000000001E-2</v>
      </c>
      <c r="M124" s="426">
        <v>0</v>
      </c>
      <c r="N124" s="670">
        <v>0</v>
      </c>
      <c r="O124" s="535" t="s">
        <v>655</v>
      </c>
      <c r="P124" s="535" t="s">
        <v>655</v>
      </c>
      <c r="Q124" s="535">
        <v>9</v>
      </c>
      <c r="R124" s="535" t="s">
        <v>656</v>
      </c>
      <c r="S124" s="535">
        <v>0</v>
      </c>
      <c r="T124" s="535" t="s">
        <v>814</v>
      </c>
      <c r="U124" s="298"/>
    </row>
    <row r="125" spans="1:21">
      <c r="A125" s="409" t="s">
        <v>323</v>
      </c>
      <c r="B125" s="409" t="s">
        <v>389</v>
      </c>
      <c r="C125" s="404">
        <v>2012</v>
      </c>
      <c r="D125" s="413" t="s">
        <v>336</v>
      </c>
      <c r="E125" s="548" t="s">
        <v>181</v>
      </c>
      <c r="F125" s="407" t="s">
        <v>31</v>
      </c>
      <c r="G125" s="421" t="s">
        <v>559</v>
      </c>
      <c r="H125" s="404" t="s">
        <v>367</v>
      </c>
      <c r="I125" s="404" t="s">
        <v>367</v>
      </c>
      <c r="J125" s="410" t="s">
        <v>653</v>
      </c>
      <c r="K125" s="322" t="s">
        <v>563</v>
      </c>
      <c r="L125" s="410">
        <v>2.5000000000000001E-2</v>
      </c>
      <c r="M125" s="426">
        <v>0</v>
      </c>
      <c r="N125" s="671">
        <v>0</v>
      </c>
      <c r="O125" s="535" t="s">
        <v>655</v>
      </c>
      <c r="P125" s="535" t="s">
        <v>655</v>
      </c>
      <c r="Q125" s="535">
        <v>0</v>
      </c>
      <c r="R125" s="535" t="s">
        <v>656</v>
      </c>
      <c r="S125" s="535">
        <v>0</v>
      </c>
      <c r="T125" s="535" t="s">
        <v>814</v>
      </c>
      <c r="U125" s="298"/>
    </row>
    <row r="126" spans="1:21">
      <c r="A126" s="297"/>
      <c r="C126" s="297"/>
      <c r="D126" s="297"/>
      <c r="E126" s="415"/>
      <c r="F126" s="415"/>
      <c r="G126" s="297"/>
      <c r="H126" s="297"/>
      <c r="I126" s="297"/>
      <c r="J126" s="297"/>
      <c r="K126" s="297"/>
      <c r="L126" s="297"/>
      <c r="M126" s="297"/>
      <c r="N126" s="297"/>
      <c r="O126" s="298"/>
      <c r="P126" s="298"/>
      <c r="Q126" s="298"/>
      <c r="R126" s="298"/>
      <c r="S126" s="298"/>
      <c r="T126" s="298"/>
      <c r="U126" s="298"/>
    </row>
    <row r="127" spans="1:21">
      <c r="A127" s="297" t="s">
        <v>560</v>
      </c>
      <c r="B127" s="414"/>
      <c r="C127" s="414"/>
      <c r="D127" s="414"/>
      <c r="E127" s="415"/>
      <c r="F127" s="415"/>
      <c r="G127" s="297"/>
      <c r="H127" s="416"/>
      <c r="I127" s="297"/>
      <c r="J127" s="297"/>
      <c r="K127" s="297"/>
      <c r="L127" s="297"/>
      <c r="M127" s="297"/>
      <c r="N127" s="297"/>
      <c r="O127" s="298"/>
      <c r="P127" s="298"/>
      <c r="Q127" s="298"/>
      <c r="R127" s="298"/>
      <c r="S127" s="298"/>
      <c r="T127" s="298"/>
      <c r="U127" s="298"/>
    </row>
    <row r="128" spans="1:21">
      <c r="A128" s="297" t="s">
        <v>561</v>
      </c>
      <c r="B128" s="414"/>
      <c r="C128" s="414"/>
      <c r="D128" s="414"/>
      <c r="E128" s="414"/>
      <c r="F128" s="415"/>
      <c r="G128" s="297"/>
      <c r="H128" s="297"/>
      <c r="I128" s="297"/>
      <c r="J128" s="297"/>
      <c r="K128" s="297"/>
      <c r="L128" s="297"/>
      <c r="M128" s="297"/>
      <c r="N128" s="297"/>
      <c r="O128" s="298"/>
      <c r="P128" s="298"/>
      <c r="Q128" s="298"/>
      <c r="R128" s="298"/>
      <c r="S128" s="298"/>
      <c r="T128" s="298"/>
      <c r="U128" s="298"/>
    </row>
    <row r="129" spans="1:21">
      <c r="A129" s="292"/>
      <c r="B129" s="75"/>
      <c r="C129" s="292"/>
      <c r="D129" s="292"/>
      <c r="E129" s="673"/>
      <c r="F129" s="673"/>
      <c r="G129" s="297"/>
      <c r="H129" s="297"/>
      <c r="I129" s="297"/>
      <c r="J129" s="297"/>
      <c r="K129" s="297"/>
      <c r="L129" s="297"/>
      <c r="M129" s="297"/>
      <c r="N129" s="297"/>
      <c r="O129" s="298"/>
      <c r="P129" s="298"/>
      <c r="Q129" s="298"/>
      <c r="R129" s="298"/>
      <c r="S129" s="298"/>
      <c r="T129" s="298"/>
      <c r="U129" s="298"/>
    </row>
    <row r="130" spans="1:21">
      <c r="A130" s="543"/>
      <c r="B130" s="542"/>
      <c r="C130" s="543"/>
      <c r="D130" s="543"/>
      <c r="E130" s="543"/>
      <c r="F130" s="673"/>
      <c r="G130" s="297"/>
      <c r="H130" s="297"/>
      <c r="I130" s="297"/>
      <c r="J130" s="297"/>
      <c r="K130" s="297"/>
      <c r="L130" s="297"/>
      <c r="M130" s="297"/>
      <c r="N130" s="297"/>
      <c r="O130" s="298"/>
      <c r="P130" s="298"/>
      <c r="Q130" s="298"/>
      <c r="R130" s="298"/>
      <c r="S130" s="298"/>
      <c r="T130" s="298"/>
      <c r="U130" s="298"/>
    </row>
    <row r="131" spans="1:21">
      <c r="A131" s="674"/>
      <c r="B131" s="542"/>
      <c r="C131" s="543"/>
      <c r="D131" s="543"/>
      <c r="E131" s="543"/>
      <c r="F131" s="673"/>
      <c r="G131" s="297"/>
      <c r="H131" s="297"/>
      <c r="I131" s="297"/>
      <c r="J131" s="297"/>
      <c r="K131" s="297"/>
      <c r="L131" s="297"/>
      <c r="M131" s="297"/>
      <c r="N131" s="297"/>
      <c r="O131" s="298"/>
      <c r="P131" s="298"/>
      <c r="Q131" s="298"/>
      <c r="R131" s="298"/>
      <c r="S131" s="298"/>
      <c r="T131" s="298"/>
      <c r="U131" s="298"/>
    </row>
    <row r="132" spans="1:21">
      <c r="A132" s="542"/>
      <c r="B132" s="542"/>
      <c r="C132" s="543"/>
      <c r="D132" s="543"/>
      <c r="E132" s="543"/>
      <c r="F132" s="673"/>
      <c r="G132" s="297"/>
      <c r="H132" s="297"/>
      <c r="I132" s="297"/>
      <c r="J132" s="297"/>
      <c r="K132" s="297"/>
      <c r="L132" s="297"/>
      <c r="M132" s="297"/>
      <c r="N132" s="297"/>
      <c r="O132" s="298"/>
      <c r="P132" s="298"/>
      <c r="Q132" s="298"/>
      <c r="R132" s="298"/>
      <c r="S132" s="298"/>
      <c r="T132" s="298"/>
      <c r="U132" s="298"/>
    </row>
    <row r="133" spans="1:21">
      <c r="A133" s="292"/>
      <c r="B133" s="75"/>
      <c r="C133" s="292"/>
      <c r="D133" s="292"/>
      <c r="E133" s="673"/>
      <c r="F133" s="673"/>
      <c r="G133" s="297"/>
      <c r="H133" s="297"/>
      <c r="I133" s="297"/>
      <c r="J133" s="297"/>
      <c r="K133" s="297"/>
      <c r="L133" s="297"/>
      <c r="M133" s="297"/>
      <c r="N133" s="297"/>
      <c r="O133" s="298"/>
      <c r="P133" s="298"/>
      <c r="Q133" s="298"/>
      <c r="R133" s="298"/>
      <c r="S133" s="298"/>
      <c r="T133" s="298"/>
      <c r="U133" s="298"/>
    </row>
    <row r="134" spans="1:21">
      <c r="A134" s="292"/>
      <c r="B134" s="75"/>
      <c r="C134" s="292"/>
      <c r="D134" s="292"/>
      <c r="E134" s="673"/>
      <c r="F134" s="673"/>
      <c r="G134" s="297"/>
      <c r="H134" s="297"/>
      <c r="I134" s="297"/>
      <c r="J134" s="297"/>
      <c r="K134" s="297"/>
      <c r="L134" s="297"/>
      <c r="M134" s="297"/>
      <c r="N134" s="297"/>
      <c r="O134" s="298"/>
      <c r="P134" s="298"/>
      <c r="Q134" s="298"/>
      <c r="R134" s="298"/>
      <c r="S134" s="298"/>
      <c r="T134" s="298"/>
      <c r="U134" s="298"/>
    </row>
    <row r="135" spans="1:21">
      <c r="A135" s="297"/>
      <c r="C135" s="297"/>
      <c r="D135" s="297"/>
      <c r="E135" s="415"/>
      <c r="F135" s="415"/>
      <c r="G135" s="297"/>
      <c r="H135" s="297"/>
      <c r="I135" s="297"/>
      <c r="J135" s="297"/>
      <c r="K135" s="297"/>
      <c r="L135" s="297"/>
      <c r="M135" s="297"/>
      <c r="N135" s="297"/>
      <c r="O135" s="298"/>
      <c r="P135" s="298"/>
      <c r="Q135" s="298"/>
      <c r="R135" s="298"/>
      <c r="S135" s="298"/>
      <c r="T135" s="298"/>
      <c r="U135" s="298"/>
    </row>
    <row r="136" spans="1:21">
      <c r="A136" s="297"/>
      <c r="C136" s="297"/>
      <c r="D136" s="297"/>
      <c r="E136" s="415"/>
      <c r="F136" s="415"/>
      <c r="G136" s="297"/>
      <c r="H136" s="297"/>
      <c r="I136" s="297"/>
      <c r="J136" s="297"/>
      <c r="K136" s="297"/>
      <c r="L136" s="297"/>
      <c r="M136" s="297"/>
      <c r="N136" s="297"/>
      <c r="O136" s="298"/>
      <c r="P136" s="298"/>
      <c r="Q136" s="298"/>
      <c r="R136" s="298"/>
      <c r="S136" s="298"/>
      <c r="T136" s="298"/>
      <c r="U136" s="298"/>
    </row>
    <row r="141" spans="1:21">
      <c r="B141" s="414"/>
    </row>
    <row r="142" spans="1:21">
      <c r="B142" s="414"/>
    </row>
    <row r="143" spans="1:21">
      <c r="B143" s="297"/>
    </row>
    <row r="144" spans="1:21">
      <c r="B144" s="297"/>
    </row>
    <row r="145" spans="2:2">
      <c r="B145" s="297"/>
    </row>
  </sheetData>
  <customSheetViews>
    <customSheetView guid="{EA71D772-6BE7-4664-A03C-D59DD59E768D}" showPageBreaks="1" fitToPage="1" printArea="1" view="pageBreakPreview" showRuler="0">
      <selection activeCell="N39" sqref="N39"/>
      <pageMargins left="0.78749999999999998" right="0.78749999999999998" top="1.0631944444444446" bottom="1.0631944444444446" header="0.51180555555555551" footer="0.51180555555555551"/>
      <pageSetup paperSize="9" scale="19" firstPageNumber="0" orientation="landscape" horizontalDpi="300" verticalDpi="300" r:id="rId1"/>
      <headerFooter alignWithMargins="0"/>
    </customSheetView>
    <customSheetView guid="{09B376A5-53AD-41A4-8AF6-91B3BC7A6096}" showPageBreaks="1" fitToPage="1" printArea="1" showRuler="0" topLeftCell="G158">
      <selection activeCell="G229" sqref="G229"/>
      <pageMargins left="0.78749999999999998" right="0.78749999999999998" top="1.0631944444444446" bottom="1.0631944444444446" header="0.51180555555555551" footer="0.51180555555555551"/>
      <pageSetup paperSize="9" scale="10" firstPageNumber="0" orientation="landscape" horizontalDpi="300" verticalDpi="300" r:id="rId2"/>
      <headerFooter alignWithMargins="0"/>
    </customSheetView>
    <customSheetView guid="{0093D415-2F83-4C71-B36A-4325920B5894}" showPageBreaks="1" fitToPage="1" printArea="1" view="pageBreakPreview" topLeftCell="E1">
      <selection activeCell="N39" sqref="N39"/>
      <pageMargins left="0.78749999999999998" right="0.78749999999999998" top="1.0631944444444446" bottom="1.0631944444444446" header="0.51180555555555551" footer="0.51180555555555551"/>
      <pageSetup paperSize="9" scale="40" firstPageNumber="0" orientation="landscape" horizontalDpi="300" verticalDpi="300" r:id="rId3"/>
      <headerFooter alignWithMargins="0"/>
    </customSheetView>
    <customSheetView guid="{796CB983-F1BE-45B0-A098-3E16084DEFC1}" showPageBreaks="1" fitToPage="1" printArea="1" view="pageBreakPreview" showRuler="0" topLeftCell="E1">
      <selection activeCell="M183" sqref="M183"/>
      <pageMargins left="0.78749999999999998" right="0.78749999999999998" top="1.0631944444444446" bottom="1.0631944444444446" header="0.51180555555555551" footer="0.51180555555555551"/>
      <pageSetup paperSize="9" scale="10" firstPageNumber="0" orientation="landscape" horizontalDpi="300" verticalDpi="300" r:id="rId4"/>
      <headerFooter alignWithMargins="0"/>
    </customSheetView>
    <customSheetView guid="{E319B588-5C3B-4A17-8722-7FE0E930A5DD}" showPageBreaks="1" fitToPage="1" printArea="1" view="pageBreakPreview" showRuler="0">
      <selection activeCell="N6" sqref="N6"/>
      <pageMargins left="0.78749999999999998" right="0.78749999999999998" top="1.0631944444444446" bottom="1.0631944444444446" header="0.51180555555555551" footer="0.51180555555555551"/>
      <pageSetup paperSize="9" scale="19" firstPageNumber="0" orientation="landscape" horizontalDpi="300" verticalDpi="300" r:id="rId5"/>
      <headerFooter alignWithMargins="0"/>
    </customSheetView>
  </customSheetViews>
  <phoneticPr fontId="41" type="noConversion"/>
  <pageMargins left="0.78749999999999998" right="0.78749999999999998" top="1.0631944444444446" bottom="1.0631944444444446" header="0.51180555555555551" footer="0.51180555555555551"/>
  <pageSetup paperSize="9" scale="19" firstPageNumber="0" orientation="landscape" horizontalDpi="300" verticalDpi="300" r:id="rId6"/>
  <headerFooter alignWithMargins="0"/>
</worksheet>
</file>

<file path=xl/worksheets/sheet15.xml><?xml version="1.0" encoding="utf-8"?>
<worksheet xmlns="http://schemas.openxmlformats.org/spreadsheetml/2006/main" xmlns:r="http://schemas.openxmlformats.org/officeDocument/2006/relationships">
  <dimension ref="A1:K105"/>
  <sheetViews>
    <sheetView showRuler="0" view="pageBreakPreview" zoomScaleNormal="100" zoomScaleSheetLayoutView="100" workbookViewId="0">
      <selection activeCell="E1" sqref="E1"/>
    </sheetView>
  </sheetViews>
  <sheetFormatPr defaultRowHeight="12.75"/>
  <cols>
    <col min="2" max="2" width="30" bestFit="1" customWidth="1"/>
    <col min="4" max="4" width="35.28515625" customWidth="1"/>
    <col min="5" max="5" width="27.5703125" customWidth="1"/>
    <col min="6" max="6" width="23.85546875" customWidth="1"/>
    <col min="7" max="7" width="10.5703125" customWidth="1"/>
    <col min="8" max="8" width="10.140625" customWidth="1"/>
    <col min="9" max="9" width="16.7109375" customWidth="1"/>
    <col min="10" max="10" width="10" customWidth="1"/>
    <col min="11" max="11" width="10.85546875" bestFit="1" customWidth="1"/>
  </cols>
  <sheetData>
    <row r="1" spans="1:11" ht="16.5" thickBot="1">
      <c r="A1" s="54" t="s">
        <v>200</v>
      </c>
      <c r="B1" s="54"/>
      <c r="C1" s="54"/>
      <c r="D1" s="54"/>
      <c r="E1" s="54"/>
      <c r="F1" s="54"/>
      <c r="G1" s="54"/>
      <c r="H1" s="150"/>
      <c r="I1" s="292"/>
      <c r="J1" s="151" t="s">
        <v>66</v>
      </c>
      <c r="K1" s="293" t="s">
        <v>12</v>
      </c>
    </row>
    <row r="2" spans="1:11" ht="16.5" thickBot="1">
      <c r="A2" s="56"/>
      <c r="B2" s="56"/>
      <c r="C2" s="56"/>
      <c r="D2" s="56"/>
      <c r="E2" s="56"/>
      <c r="F2" s="56"/>
      <c r="G2" s="56"/>
      <c r="H2" s="150"/>
      <c r="I2" s="294"/>
      <c r="J2" s="151" t="s">
        <v>15</v>
      </c>
      <c r="K2" s="295">
        <v>2012</v>
      </c>
    </row>
    <row r="3" spans="1:11" ht="51">
      <c r="A3" s="290" t="s">
        <v>3</v>
      </c>
      <c r="B3" s="296" t="s">
        <v>16</v>
      </c>
      <c r="C3" s="290" t="s">
        <v>67</v>
      </c>
      <c r="D3" s="290" t="s">
        <v>68</v>
      </c>
      <c r="E3" s="290" t="s">
        <v>69</v>
      </c>
      <c r="F3" s="553" t="s">
        <v>748</v>
      </c>
      <c r="G3" s="290" t="s">
        <v>50</v>
      </c>
      <c r="H3" s="557" t="s">
        <v>45</v>
      </c>
      <c r="I3" s="555" t="s">
        <v>749</v>
      </c>
      <c r="J3" s="555" t="s">
        <v>750</v>
      </c>
      <c r="K3" s="557" t="s">
        <v>751</v>
      </c>
    </row>
    <row r="4" spans="1:11" ht="26.25" customHeight="1">
      <c r="A4" s="418" t="s">
        <v>323</v>
      </c>
      <c r="B4" s="418" t="s">
        <v>31</v>
      </c>
      <c r="C4" s="425" t="s">
        <v>201</v>
      </c>
      <c r="D4" s="434" t="s">
        <v>202</v>
      </c>
      <c r="E4" s="300" t="s">
        <v>364</v>
      </c>
      <c r="F4" s="300" t="s">
        <v>717</v>
      </c>
      <c r="G4" s="300" t="s">
        <v>54</v>
      </c>
      <c r="H4" s="579">
        <v>2012</v>
      </c>
      <c r="I4" s="686">
        <v>1</v>
      </c>
      <c r="J4" s="580" t="s">
        <v>363</v>
      </c>
      <c r="K4" s="580" t="s">
        <v>363</v>
      </c>
    </row>
    <row r="5" spans="1:11" ht="26.25" customHeight="1">
      <c r="A5" s="418" t="s">
        <v>323</v>
      </c>
      <c r="B5" s="418" t="s">
        <v>31</v>
      </c>
      <c r="C5" s="425" t="s">
        <v>201</v>
      </c>
      <c r="D5" s="434" t="s">
        <v>203</v>
      </c>
      <c r="E5" s="300" t="s">
        <v>364</v>
      </c>
      <c r="F5" s="300" t="s">
        <v>717</v>
      </c>
      <c r="G5" s="300" t="s">
        <v>54</v>
      </c>
      <c r="H5" s="579">
        <v>2012</v>
      </c>
      <c r="I5" s="580">
        <v>1</v>
      </c>
      <c r="J5" s="580" t="s">
        <v>363</v>
      </c>
      <c r="K5" s="580" t="s">
        <v>363</v>
      </c>
    </row>
    <row r="6" spans="1:11" ht="26.25" customHeight="1">
      <c r="A6" s="418" t="s">
        <v>323</v>
      </c>
      <c r="B6" s="418" t="s">
        <v>31</v>
      </c>
      <c r="C6" s="425" t="s">
        <v>204</v>
      </c>
      <c r="D6" s="434" t="s">
        <v>202</v>
      </c>
      <c r="E6" s="300" t="s">
        <v>364</v>
      </c>
      <c r="F6" s="300" t="s">
        <v>717</v>
      </c>
      <c r="G6" s="300" t="s">
        <v>54</v>
      </c>
      <c r="H6" s="579">
        <v>2012</v>
      </c>
      <c r="I6" s="580" t="s">
        <v>363</v>
      </c>
      <c r="J6" s="580" t="s">
        <v>363</v>
      </c>
      <c r="K6" s="580" t="s">
        <v>363</v>
      </c>
    </row>
    <row r="7" spans="1:11" ht="26.25" customHeight="1">
      <c r="A7" s="418" t="s">
        <v>323</v>
      </c>
      <c r="B7" s="418" t="s">
        <v>31</v>
      </c>
      <c r="C7" s="425" t="s">
        <v>204</v>
      </c>
      <c r="D7" s="434" t="s">
        <v>205</v>
      </c>
      <c r="E7" s="300" t="s">
        <v>366</v>
      </c>
      <c r="F7" s="300" t="s">
        <v>752</v>
      </c>
      <c r="G7" s="300" t="s">
        <v>54</v>
      </c>
      <c r="H7" s="579">
        <v>2012</v>
      </c>
      <c r="I7" s="580" t="s">
        <v>363</v>
      </c>
      <c r="J7" s="580" t="s">
        <v>363</v>
      </c>
      <c r="K7" s="580" t="s">
        <v>363</v>
      </c>
    </row>
    <row r="8" spans="1:11" ht="26.25" customHeight="1">
      <c r="A8" s="418" t="s">
        <v>323</v>
      </c>
      <c r="B8" s="418" t="s">
        <v>31</v>
      </c>
      <c r="C8" s="425" t="s">
        <v>204</v>
      </c>
      <c r="D8" s="434" t="s">
        <v>206</v>
      </c>
      <c r="E8" s="300" t="s">
        <v>753</v>
      </c>
      <c r="F8" s="300" t="s">
        <v>754</v>
      </c>
      <c r="G8" s="300" t="s">
        <v>54</v>
      </c>
      <c r="H8" s="579">
        <v>2012</v>
      </c>
      <c r="I8" s="580" t="s">
        <v>363</v>
      </c>
      <c r="J8" s="580" t="s">
        <v>363</v>
      </c>
      <c r="K8" s="580" t="s">
        <v>363</v>
      </c>
    </row>
    <row r="9" spans="1:11" ht="26.25" customHeight="1">
      <c r="A9" s="418" t="s">
        <v>323</v>
      </c>
      <c r="B9" s="418" t="s">
        <v>31</v>
      </c>
      <c r="C9" s="425" t="s">
        <v>204</v>
      </c>
      <c r="D9" s="434" t="s">
        <v>207</v>
      </c>
      <c r="E9" s="300" t="s">
        <v>753</v>
      </c>
      <c r="F9" s="300" t="s">
        <v>752</v>
      </c>
      <c r="G9" s="300" t="s">
        <v>54</v>
      </c>
      <c r="H9" s="579">
        <v>2012</v>
      </c>
      <c r="I9" s="580" t="s">
        <v>363</v>
      </c>
      <c r="J9" s="580" t="s">
        <v>363</v>
      </c>
      <c r="K9" s="580" t="s">
        <v>363</v>
      </c>
    </row>
    <row r="10" spans="1:11" ht="26.25" customHeight="1">
      <c r="A10" s="418" t="s">
        <v>323</v>
      </c>
      <c r="B10" s="418" t="s">
        <v>31</v>
      </c>
      <c r="C10" s="425" t="s">
        <v>204</v>
      </c>
      <c r="D10" s="434" t="s">
        <v>352</v>
      </c>
      <c r="E10" s="300" t="s">
        <v>755</v>
      </c>
      <c r="F10" s="300" t="s">
        <v>754</v>
      </c>
      <c r="G10" s="300" t="s">
        <v>54</v>
      </c>
      <c r="H10" s="579">
        <v>2012</v>
      </c>
      <c r="I10" s="580" t="s">
        <v>363</v>
      </c>
      <c r="J10" s="580" t="s">
        <v>363</v>
      </c>
      <c r="K10" s="580" t="s">
        <v>363</v>
      </c>
    </row>
    <row r="11" spans="1:11" ht="26.25" customHeight="1">
      <c r="A11" s="418" t="s">
        <v>323</v>
      </c>
      <c r="B11" s="418" t="s">
        <v>31</v>
      </c>
      <c r="C11" s="425" t="s">
        <v>204</v>
      </c>
      <c r="D11" s="434" t="s">
        <v>351</v>
      </c>
      <c r="E11" s="300" t="s">
        <v>755</v>
      </c>
      <c r="F11" s="300" t="s">
        <v>754</v>
      </c>
      <c r="G11" s="300" t="s">
        <v>54</v>
      </c>
      <c r="H11" s="579">
        <v>2012</v>
      </c>
      <c r="I11" s="580" t="s">
        <v>363</v>
      </c>
      <c r="J11" s="580" t="s">
        <v>363</v>
      </c>
      <c r="K11" s="580" t="s">
        <v>363</v>
      </c>
    </row>
    <row r="12" spans="1:11" ht="26.25" customHeight="1">
      <c r="A12" s="418" t="s">
        <v>323</v>
      </c>
      <c r="B12" s="418" t="s">
        <v>31</v>
      </c>
      <c r="C12" s="425" t="s">
        <v>204</v>
      </c>
      <c r="D12" s="434" t="s">
        <v>353</v>
      </c>
      <c r="E12" s="300" t="s">
        <v>753</v>
      </c>
      <c r="F12" s="300" t="s">
        <v>752</v>
      </c>
      <c r="G12" s="300" t="s">
        <v>54</v>
      </c>
      <c r="H12" s="579">
        <v>2012</v>
      </c>
      <c r="I12" s="580" t="s">
        <v>363</v>
      </c>
      <c r="J12" s="580" t="s">
        <v>363</v>
      </c>
      <c r="K12" s="580" t="s">
        <v>363</v>
      </c>
    </row>
    <row r="13" spans="1:11" ht="26.25" customHeight="1">
      <c r="A13" s="418" t="s">
        <v>323</v>
      </c>
      <c r="B13" s="418" t="s">
        <v>31</v>
      </c>
      <c r="C13" s="425" t="s">
        <v>204</v>
      </c>
      <c r="D13" s="434" t="s">
        <v>354</v>
      </c>
      <c r="E13" s="418" t="s">
        <v>363</v>
      </c>
      <c r="F13" s="418" t="s">
        <v>363</v>
      </c>
      <c r="G13" s="300" t="s">
        <v>363</v>
      </c>
      <c r="H13" s="579">
        <v>2012</v>
      </c>
      <c r="I13" s="580" t="s">
        <v>363</v>
      </c>
      <c r="J13" s="580" t="s">
        <v>363</v>
      </c>
      <c r="K13" s="580" t="s">
        <v>363</v>
      </c>
    </row>
    <row r="14" spans="1:11" ht="26.25" customHeight="1">
      <c r="A14" s="418" t="s">
        <v>323</v>
      </c>
      <c r="B14" s="418" t="s">
        <v>31</v>
      </c>
      <c r="C14" s="425" t="s">
        <v>204</v>
      </c>
      <c r="D14" s="434" t="s">
        <v>355</v>
      </c>
      <c r="E14" s="300" t="s">
        <v>756</v>
      </c>
      <c r="F14" s="300" t="s">
        <v>754</v>
      </c>
      <c r="G14" s="300" t="s">
        <v>54</v>
      </c>
      <c r="H14" s="579">
        <v>2012</v>
      </c>
      <c r="I14" s="580" t="s">
        <v>363</v>
      </c>
      <c r="J14" s="580" t="s">
        <v>363</v>
      </c>
      <c r="K14" s="580" t="s">
        <v>363</v>
      </c>
    </row>
    <row r="15" spans="1:11" ht="26.25" customHeight="1">
      <c r="A15" s="418" t="s">
        <v>323</v>
      </c>
      <c r="B15" s="418" t="s">
        <v>31</v>
      </c>
      <c r="C15" s="425" t="s">
        <v>204</v>
      </c>
      <c r="D15" s="434" t="s">
        <v>356</v>
      </c>
      <c r="E15" s="300" t="s">
        <v>757</v>
      </c>
      <c r="F15" s="300" t="s">
        <v>752</v>
      </c>
      <c r="G15" s="300" t="s">
        <v>54</v>
      </c>
      <c r="H15" s="579">
        <v>2012</v>
      </c>
      <c r="I15" s="580" t="s">
        <v>363</v>
      </c>
      <c r="J15" s="580" t="s">
        <v>363</v>
      </c>
      <c r="K15" s="580" t="s">
        <v>363</v>
      </c>
    </row>
    <row r="16" spans="1:11" ht="26.25" customHeight="1">
      <c r="A16" s="418" t="s">
        <v>323</v>
      </c>
      <c r="B16" s="418" t="s">
        <v>31</v>
      </c>
      <c r="C16" s="425" t="s">
        <v>204</v>
      </c>
      <c r="D16" s="434" t="s">
        <v>357</v>
      </c>
      <c r="E16" s="300" t="s">
        <v>757</v>
      </c>
      <c r="F16" s="300" t="s">
        <v>752</v>
      </c>
      <c r="G16" s="300" t="s">
        <v>54</v>
      </c>
      <c r="H16" s="579">
        <v>2012</v>
      </c>
      <c r="I16" s="580" t="s">
        <v>363</v>
      </c>
      <c r="J16" s="580" t="s">
        <v>363</v>
      </c>
      <c r="K16" s="580" t="s">
        <v>363</v>
      </c>
    </row>
    <row r="17" spans="1:11" ht="26.25" customHeight="1">
      <c r="A17" s="418" t="s">
        <v>323</v>
      </c>
      <c r="B17" s="418" t="s">
        <v>31</v>
      </c>
      <c r="C17" s="425" t="s">
        <v>204</v>
      </c>
      <c r="D17" s="434" t="s">
        <v>358</v>
      </c>
      <c r="E17" s="300" t="s">
        <v>757</v>
      </c>
      <c r="F17" s="300" t="s">
        <v>752</v>
      </c>
      <c r="G17" s="300" t="s">
        <v>54</v>
      </c>
      <c r="H17" s="579">
        <v>2012</v>
      </c>
      <c r="I17" s="580" t="s">
        <v>363</v>
      </c>
      <c r="J17" s="580" t="s">
        <v>363</v>
      </c>
      <c r="K17" s="580" t="s">
        <v>363</v>
      </c>
    </row>
    <row r="18" spans="1:11" ht="26.25" customHeight="1">
      <c r="A18" s="418" t="s">
        <v>323</v>
      </c>
      <c r="B18" s="418" t="s">
        <v>31</v>
      </c>
      <c r="C18" s="425" t="s">
        <v>204</v>
      </c>
      <c r="D18" s="434" t="s">
        <v>359</v>
      </c>
      <c r="E18" s="300" t="s">
        <v>757</v>
      </c>
      <c r="F18" s="300" t="s">
        <v>752</v>
      </c>
      <c r="G18" s="300" t="s">
        <v>54</v>
      </c>
      <c r="H18" s="579">
        <v>2012</v>
      </c>
      <c r="I18" s="580" t="s">
        <v>363</v>
      </c>
      <c r="J18" s="580" t="s">
        <v>363</v>
      </c>
      <c r="K18" s="580" t="s">
        <v>363</v>
      </c>
    </row>
    <row r="19" spans="1:11" ht="26.25" customHeight="1">
      <c r="A19" s="418" t="s">
        <v>323</v>
      </c>
      <c r="B19" s="418" t="s">
        <v>31</v>
      </c>
      <c r="C19" s="418" t="s">
        <v>208</v>
      </c>
      <c r="D19" s="434" t="s">
        <v>360</v>
      </c>
      <c r="E19" s="418" t="s">
        <v>366</v>
      </c>
      <c r="F19" s="300" t="s">
        <v>717</v>
      </c>
      <c r="G19" s="300" t="s">
        <v>54</v>
      </c>
      <c r="H19" s="579">
        <v>2012</v>
      </c>
      <c r="I19" s="580" t="s">
        <v>363</v>
      </c>
      <c r="J19" s="580" t="s">
        <v>363</v>
      </c>
      <c r="K19" s="580" t="s">
        <v>363</v>
      </c>
    </row>
    <row r="20" spans="1:11" ht="26.25" customHeight="1">
      <c r="A20" s="418" t="s">
        <v>323</v>
      </c>
      <c r="B20" s="418" t="s">
        <v>31</v>
      </c>
      <c r="C20" s="418" t="s">
        <v>208</v>
      </c>
      <c r="D20" s="434" t="s">
        <v>209</v>
      </c>
      <c r="E20" s="300" t="s">
        <v>758</v>
      </c>
      <c r="F20" s="300" t="s">
        <v>754</v>
      </c>
      <c r="G20" s="300" t="s">
        <v>54</v>
      </c>
      <c r="H20" s="579">
        <v>2012</v>
      </c>
      <c r="I20" s="580" t="s">
        <v>363</v>
      </c>
      <c r="J20" s="580" t="s">
        <v>363</v>
      </c>
      <c r="K20" s="580" t="s">
        <v>363</v>
      </c>
    </row>
    <row r="21" spans="1:11" ht="26.25" customHeight="1">
      <c r="A21" s="418" t="s">
        <v>323</v>
      </c>
      <c r="B21" s="418" t="s">
        <v>31</v>
      </c>
      <c r="C21" s="418" t="s">
        <v>208</v>
      </c>
      <c r="D21" s="434" t="s">
        <v>361</v>
      </c>
      <c r="E21" s="300" t="s">
        <v>753</v>
      </c>
      <c r="F21" s="300" t="s">
        <v>717</v>
      </c>
      <c r="G21" s="418" t="s">
        <v>54</v>
      </c>
      <c r="H21" s="579">
        <v>2012</v>
      </c>
      <c r="I21" s="580" t="s">
        <v>363</v>
      </c>
      <c r="J21" s="580" t="s">
        <v>363</v>
      </c>
      <c r="K21" s="580" t="s">
        <v>363</v>
      </c>
    </row>
    <row r="22" spans="1:11" ht="26.25" customHeight="1">
      <c r="A22" s="581" t="s">
        <v>323</v>
      </c>
      <c r="B22" s="581" t="s">
        <v>31</v>
      </c>
      <c r="C22" s="581" t="s">
        <v>208</v>
      </c>
      <c r="D22" s="582" t="s">
        <v>362</v>
      </c>
      <c r="E22" s="581" t="s">
        <v>365</v>
      </c>
      <c r="F22" s="581" t="s">
        <v>717</v>
      </c>
      <c r="G22" s="581" t="s">
        <v>54</v>
      </c>
      <c r="H22" s="579">
        <v>2012</v>
      </c>
      <c r="I22" s="580" t="s">
        <v>363</v>
      </c>
      <c r="J22" s="580" t="s">
        <v>363</v>
      </c>
      <c r="K22" s="580" t="s">
        <v>363</v>
      </c>
    </row>
    <row r="23" spans="1:11" ht="26.25" customHeight="1">
      <c r="A23" s="418" t="s">
        <v>323</v>
      </c>
      <c r="B23" s="418" t="s">
        <v>31</v>
      </c>
      <c r="C23" s="425" t="s">
        <v>204</v>
      </c>
      <c r="D23" s="434" t="s">
        <v>205</v>
      </c>
      <c r="E23" s="300" t="s">
        <v>759</v>
      </c>
      <c r="F23" s="300" t="s">
        <v>767</v>
      </c>
      <c r="G23" s="300" t="s">
        <v>55</v>
      </c>
      <c r="H23" s="579">
        <v>2012</v>
      </c>
      <c r="I23" s="583">
        <v>1</v>
      </c>
      <c r="J23" s="583">
        <v>1</v>
      </c>
      <c r="K23" s="584">
        <v>0.02</v>
      </c>
    </row>
    <row r="24" spans="1:11" ht="26.25" customHeight="1">
      <c r="A24" s="418" t="s">
        <v>323</v>
      </c>
      <c r="B24" s="418" t="s">
        <v>31</v>
      </c>
      <c r="C24" s="425" t="s">
        <v>204</v>
      </c>
      <c r="D24" s="434" t="s">
        <v>205</v>
      </c>
      <c r="E24" s="300" t="s">
        <v>759</v>
      </c>
      <c r="F24" s="300" t="s">
        <v>760</v>
      </c>
      <c r="G24" s="300" t="s">
        <v>55</v>
      </c>
      <c r="H24" s="579">
        <v>2012</v>
      </c>
      <c r="I24" s="583">
        <v>0.20369999999999999</v>
      </c>
      <c r="J24" s="583">
        <v>1</v>
      </c>
      <c r="K24" s="584">
        <v>0</v>
      </c>
    </row>
    <row r="25" spans="1:11" ht="26.25" customHeight="1">
      <c r="A25" s="418" t="s">
        <v>323</v>
      </c>
      <c r="B25" s="418" t="s">
        <v>31</v>
      </c>
      <c r="C25" s="425" t="s">
        <v>204</v>
      </c>
      <c r="D25" s="434" t="s">
        <v>205</v>
      </c>
      <c r="E25" s="300" t="s">
        <v>759</v>
      </c>
      <c r="F25" s="300" t="s">
        <v>761</v>
      </c>
      <c r="G25" s="300" t="s">
        <v>55</v>
      </c>
      <c r="H25" s="579">
        <v>2012</v>
      </c>
      <c r="I25" s="583">
        <v>0.3271</v>
      </c>
      <c r="J25" s="583">
        <v>1</v>
      </c>
      <c r="K25" s="584">
        <v>0</v>
      </c>
    </row>
    <row r="26" spans="1:11" ht="26.25" customHeight="1">
      <c r="A26" s="418" t="s">
        <v>323</v>
      </c>
      <c r="B26" s="418" t="s">
        <v>31</v>
      </c>
      <c r="C26" s="425" t="s">
        <v>204</v>
      </c>
      <c r="D26" s="434" t="s">
        <v>205</v>
      </c>
      <c r="E26" s="300" t="s">
        <v>759</v>
      </c>
      <c r="F26" s="300" t="s">
        <v>768</v>
      </c>
      <c r="G26" s="300" t="s">
        <v>55</v>
      </c>
      <c r="H26" s="579">
        <v>2012</v>
      </c>
      <c r="I26" s="583">
        <v>1</v>
      </c>
      <c r="J26" s="583">
        <v>1</v>
      </c>
      <c r="K26" s="584">
        <v>0.09</v>
      </c>
    </row>
    <row r="27" spans="1:11" ht="25.5">
      <c r="A27" s="418" t="s">
        <v>323</v>
      </c>
      <c r="B27" s="418" t="s">
        <v>31</v>
      </c>
      <c r="C27" s="425" t="s">
        <v>204</v>
      </c>
      <c r="D27" s="434" t="s">
        <v>205</v>
      </c>
      <c r="E27" s="300" t="s">
        <v>759</v>
      </c>
      <c r="F27" s="300" t="s">
        <v>769</v>
      </c>
      <c r="G27" s="300" t="s">
        <v>55</v>
      </c>
      <c r="H27" s="579">
        <v>2012</v>
      </c>
      <c r="I27" s="583">
        <v>1</v>
      </c>
      <c r="J27" s="583">
        <v>1</v>
      </c>
      <c r="K27" s="584">
        <v>0.02</v>
      </c>
    </row>
    <row r="28" spans="1:11" ht="25.5">
      <c r="A28" s="418" t="s">
        <v>323</v>
      </c>
      <c r="B28" s="418" t="s">
        <v>31</v>
      </c>
      <c r="C28" s="425" t="s">
        <v>204</v>
      </c>
      <c r="D28" s="434" t="s">
        <v>205</v>
      </c>
      <c r="E28" s="300" t="s">
        <v>759</v>
      </c>
      <c r="F28" s="300" t="s">
        <v>770</v>
      </c>
      <c r="G28" s="300" t="s">
        <v>55</v>
      </c>
      <c r="H28" s="579">
        <v>2012</v>
      </c>
      <c r="I28" s="583">
        <v>1</v>
      </c>
      <c r="J28" s="583">
        <v>1</v>
      </c>
      <c r="K28" s="584" t="s">
        <v>386</v>
      </c>
    </row>
    <row r="29" spans="1:11" ht="25.5">
      <c r="A29" s="418" t="s">
        <v>323</v>
      </c>
      <c r="B29" s="418" t="s">
        <v>31</v>
      </c>
      <c r="C29" s="425" t="s">
        <v>204</v>
      </c>
      <c r="D29" s="434" t="s">
        <v>205</v>
      </c>
      <c r="E29" s="300" t="s">
        <v>759</v>
      </c>
      <c r="F29" s="300" t="s">
        <v>771</v>
      </c>
      <c r="G29" s="300" t="s">
        <v>55</v>
      </c>
      <c r="H29" s="579">
        <v>2012</v>
      </c>
      <c r="I29" s="583">
        <v>1</v>
      </c>
      <c r="J29" s="583">
        <v>1</v>
      </c>
      <c r="K29" s="584">
        <v>0.08</v>
      </c>
    </row>
    <row r="30" spans="1:11" ht="25.5">
      <c r="A30" s="418" t="s">
        <v>323</v>
      </c>
      <c r="B30" s="418" t="s">
        <v>31</v>
      </c>
      <c r="C30" s="425" t="s">
        <v>204</v>
      </c>
      <c r="D30" s="434" t="s">
        <v>205</v>
      </c>
      <c r="E30" s="300" t="s">
        <v>759</v>
      </c>
      <c r="F30" s="300" t="s">
        <v>772</v>
      </c>
      <c r="G30" s="300" t="s">
        <v>55</v>
      </c>
      <c r="H30" s="579">
        <v>2012</v>
      </c>
      <c r="I30" s="583">
        <v>0.625</v>
      </c>
      <c r="J30" s="583">
        <v>1</v>
      </c>
      <c r="K30" s="584">
        <v>0.01</v>
      </c>
    </row>
    <row r="31" spans="1:11" ht="25.5">
      <c r="A31" s="418" t="s">
        <v>323</v>
      </c>
      <c r="B31" s="418" t="s">
        <v>31</v>
      </c>
      <c r="C31" s="425" t="s">
        <v>204</v>
      </c>
      <c r="D31" s="434" t="s">
        <v>205</v>
      </c>
      <c r="E31" s="300" t="s">
        <v>759</v>
      </c>
      <c r="F31" s="300" t="s">
        <v>773</v>
      </c>
      <c r="G31" s="300" t="s">
        <v>55</v>
      </c>
      <c r="H31" s="579">
        <v>2012</v>
      </c>
      <c r="I31" s="583">
        <v>0.50760000000000005</v>
      </c>
      <c r="J31" s="583">
        <v>1</v>
      </c>
      <c r="K31" s="584">
        <v>0</v>
      </c>
    </row>
    <row r="32" spans="1:11" ht="26.25" customHeight="1">
      <c r="A32" s="418" t="s">
        <v>323</v>
      </c>
      <c r="B32" s="418" t="s">
        <v>31</v>
      </c>
      <c r="C32" s="425" t="s">
        <v>204</v>
      </c>
      <c r="D32" s="434" t="s">
        <v>207</v>
      </c>
      <c r="E32" s="300" t="s">
        <v>759</v>
      </c>
      <c r="F32" s="300" t="s">
        <v>767</v>
      </c>
      <c r="G32" s="300" t="s">
        <v>55</v>
      </c>
      <c r="H32" s="579">
        <v>2012</v>
      </c>
      <c r="I32" s="583">
        <v>1</v>
      </c>
      <c r="J32" s="583">
        <v>1</v>
      </c>
      <c r="K32" s="584">
        <v>0.02</v>
      </c>
    </row>
    <row r="33" spans="1:11" ht="26.25" customHeight="1">
      <c r="A33" s="418" t="s">
        <v>323</v>
      </c>
      <c r="B33" s="418" t="s">
        <v>31</v>
      </c>
      <c r="C33" s="425" t="s">
        <v>204</v>
      </c>
      <c r="D33" s="434" t="s">
        <v>207</v>
      </c>
      <c r="E33" s="300" t="s">
        <v>759</v>
      </c>
      <c r="F33" s="300" t="s">
        <v>760</v>
      </c>
      <c r="G33" s="300" t="s">
        <v>55</v>
      </c>
      <c r="H33" s="579">
        <v>2012</v>
      </c>
      <c r="I33" s="583">
        <v>0.20369999999999999</v>
      </c>
      <c r="J33" s="583">
        <v>1</v>
      </c>
      <c r="K33" s="584">
        <v>0</v>
      </c>
    </row>
    <row r="34" spans="1:11" ht="26.25" customHeight="1">
      <c r="A34" s="418" t="s">
        <v>323</v>
      </c>
      <c r="B34" s="418" t="s">
        <v>31</v>
      </c>
      <c r="C34" s="425" t="s">
        <v>204</v>
      </c>
      <c r="D34" s="434" t="s">
        <v>207</v>
      </c>
      <c r="E34" s="300" t="s">
        <v>759</v>
      </c>
      <c r="F34" s="300" t="s">
        <v>761</v>
      </c>
      <c r="G34" s="300" t="s">
        <v>55</v>
      </c>
      <c r="H34" s="579">
        <v>2012</v>
      </c>
      <c r="I34" s="583">
        <v>0.3271</v>
      </c>
      <c r="J34" s="583">
        <v>1</v>
      </c>
      <c r="K34" s="584">
        <v>0</v>
      </c>
    </row>
    <row r="35" spans="1:11" ht="26.25" customHeight="1">
      <c r="A35" s="418" t="s">
        <v>323</v>
      </c>
      <c r="B35" s="418" t="s">
        <v>31</v>
      </c>
      <c r="C35" s="425" t="s">
        <v>204</v>
      </c>
      <c r="D35" s="434" t="s">
        <v>207</v>
      </c>
      <c r="E35" s="300" t="s">
        <v>759</v>
      </c>
      <c r="F35" s="300" t="s">
        <v>768</v>
      </c>
      <c r="G35" s="300" t="s">
        <v>55</v>
      </c>
      <c r="H35" s="579">
        <v>2012</v>
      </c>
      <c r="I35" s="583">
        <v>1</v>
      </c>
      <c r="J35" s="583">
        <v>1</v>
      </c>
      <c r="K35" s="584">
        <v>7.0000000000000007E-2</v>
      </c>
    </row>
    <row r="36" spans="1:11" ht="25.5">
      <c r="A36" s="418" t="s">
        <v>323</v>
      </c>
      <c r="B36" s="418" t="s">
        <v>31</v>
      </c>
      <c r="C36" s="425" t="s">
        <v>204</v>
      </c>
      <c r="D36" s="434" t="s">
        <v>207</v>
      </c>
      <c r="E36" s="300" t="s">
        <v>759</v>
      </c>
      <c r="F36" s="300" t="s">
        <v>769</v>
      </c>
      <c r="G36" s="300" t="s">
        <v>55</v>
      </c>
      <c r="H36" s="579">
        <v>2012</v>
      </c>
      <c r="I36" s="583">
        <v>1</v>
      </c>
      <c r="J36" s="583">
        <v>1</v>
      </c>
      <c r="K36" s="584">
        <v>0.04</v>
      </c>
    </row>
    <row r="37" spans="1:11" ht="25.5">
      <c r="A37" s="418" t="s">
        <v>323</v>
      </c>
      <c r="B37" s="418" t="s">
        <v>31</v>
      </c>
      <c r="C37" s="425" t="s">
        <v>204</v>
      </c>
      <c r="D37" s="434" t="s">
        <v>207</v>
      </c>
      <c r="E37" s="300" t="s">
        <v>759</v>
      </c>
      <c r="F37" s="300" t="s">
        <v>770</v>
      </c>
      <c r="G37" s="300" t="s">
        <v>55</v>
      </c>
      <c r="H37" s="579">
        <v>2012</v>
      </c>
      <c r="I37" s="583">
        <v>1</v>
      </c>
      <c r="J37" s="583">
        <v>1</v>
      </c>
      <c r="K37" s="584" t="s">
        <v>386</v>
      </c>
    </row>
    <row r="38" spans="1:11" ht="25.5">
      <c r="A38" s="418" t="s">
        <v>323</v>
      </c>
      <c r="B38" s="418" t="s">
        <v>31</v>
      </c>
      <c r="C38" s="425" t="s">
        <v>204</v>
      </c>
      <c r="D38" s="434" t="s">
        <v>207</v>
      </c>
      <c r="E38" s="300" t="s">
        <v>759</v>
      </c>
      <c r="F38" s="300" t="s">
        <v>771</v>
      </c>
      <c r="G38" s="300" t="s">
        <v>55</v>
      </c>
      <c r="H38" s="579">
        <v>2012</v>
      </c>
      <c r="I38" s="583">
        <v>1</v>
      </c>
      <c r="J38" s="583">
        <v>1</v>
      </c>
      <c r="K38" s="584">
        <v>0.08</v>
      </c>
    </row>
    <row r="39" spans="1:11" ht="25.5">
      <c r="A39" s="418" t="s">
        <v>323</v>
      </c>
      <c r="B39" s="418" t="s">
        <v>31</v>
      </c>
      <c r="C39" s="425" t="s">
        <v>204</v>
      </c>
      <c r="D39" s="434" t="s">
        <v>207</v>
      </c>
      <c r="E39" s="300" t="s">
        <v>759</v>
      </c>
      <c r="F39" s="300" t="s">
        <v>772</v>
      </c>
      <c r="G39" s="300" t="s">
        <v>55</v>
      </c>
      <c r="H39" s="579">
        <v>2012</v>
      </c>
      <c r="I39" s="583">
        <v>0.625</v>
      </c>
      <c r="J39" s="583">
        <v>1</v>
      </c>
      <c r="K39" s="584">
        <v>0.01</v>
      </c>
    </row>
    <row r="40" spans="1:11" ht="25.5">
      <c r="A40" s="418" t="s">
        <v>323</v>
      </c>
      <c r="B40" s="418" t="s">
        <v>31</v>
      </c>
      <c r="C40" s="425" t="s">
        <v>204</v>
      </c>
      <c r="D40" s="434" t="s">
        <v>207</v>
      </c>
      <c r="E40" s="300" t="s">
        <v>759</v>
      </c>
      <c r="F40" s="300" t="s">
        <v>773</v>
      </c>
      <c r="G40" s="300" t="s">
        <v>55</v>
      </c>
      <c r="H40" s="579">
        <v>2012</v>
      </c>
      <c r="I40" s="583">
        <v>0.50760000000000005</v>
      </c>
      <c r="J40" s="583">
        <v>1</v>
      </c>
      <c r="K40" s="584">
        <v>0</v>
      </c>
    </row>
    <row r="41" spans="1:11" ht="26.25" customHeight="1">
      <c r="A41" s="418" t="s">
        <v>323</v>
      </c>
      <c r="B41" s="418" t="s">
        <v>31</v>
      </c>
      <c r="C41" s="425" t="s">
        <v>204</v>
      </c>
      <c r="D41" s="434" t="s">
        <v>764</v>
      </c>
      <c r="E41" s="300" t="s">
        <v>759</v>
      </c>
      <c r="F41" s="300" t="s">
        <v>767</v>
      </c>
      <c r="G41" s="300" t="s">
        <v>55</v>
      </c>
      <c r="H41" s="579">
        <v>2012</v>
      </c>
      <c r="I41" s="583">
        <v>1</v>
      </c>
      <c r="J41" s="583">
        <v>1</v>
      </c>
      <c r="K41" s="584" t="s">
        <v>363</v>
      </c>
    </row>
    <row r="42" spans="1:11" ht="26.25" customHeight="1">
      <c r="A42" s="418" t="s">
        <v>323</v>
      </c>
      <c r="B42" s="418" t="s">
        <v>31</v>
      </c>
      <c r="C42" s="425" t="s">
        <v>204</v>
      </c>
      <c r="D42" s="434" t="s">
        <v>764</v>
      </c>
      <c r="E42" s="300" t="s">
        <v>759</v>
      </c>
      <c r="F42" s="300" t="s">
        <v>760</v>
      </c>
      <c r="G42" s="300" t="s">
        <v>55</v>
      </c>
      <c r="H42" s="579">
        <v>2012</v>
      </c>
      <c r="I42" s="583">
        <v>0.20369999999999999</v>
      </c>
      <c r="J42" s="583">
        <v>1</v>
      </c>
      <c r="K42" s="584">
        <v>0</v>
      </c>
    </row>
    <row r="43" spans="1:11" ht="26.25" customHeight="1">
      <c r="A43" s="418" t="s">
        <v>323</v>
      </c>
      <c r="B43" s="418" t="s">
        <v>31</v>
      </c>
      <c r="C43" s="425" t="s">
        <v>204</v>
      </c>
      <c r="D43" s="434" t="s">
        <v>764</v>
      </c>
      <c r="E43" s="300" t="s">
        <v>759</v>
      </c>
      <c r="F43" s="300" t="s">
        <v>761</v>
      </c>
      <c r="G43" s="300" t="s">
        <v>55</v>
      </c>
      <c r="H43" s="579">
        <v>2012</v>
      </c>
      <c r="I43" s="583">
        <v>0.3271</v>
      </c>
      <c r="J43" s="583">
        <v>1</v>
      </c>
      <c r="K43" s="584">
        <v>0</v>
      </c>
    </row>
    <row r="44" spans="1:11" ht="26.25" customHeight="1">
      <c r="A44" s="418" t="s">
        <v>323</v>
      </c>
      <c r="B44" s="418" t="s">
        <v>31</v>
      </c>
      <c r="C44" s="425" t="s">
        <v>204</v>
      </c>
      <c r="D44" s="434" t="s">
        <v>764</v>
      </c>
      <c r="E44" s="300" t="s">
        <v>759</v>
      </c>
      <c r="F44" s="300" t="s">
        <v>768</v>
      </c>
      <c r="G44" s="300" t="s">
        <v>55</v>
      </c>
      <c r="H44" s="579">
        <v>2012</v>
      </c>
      <c r="I44" s="583">
        <v>1</v>
      </c>
      <c r="J44" s="583">
        <v>1</v>
      </c>
      <c r="K44" s="584" t="s">
        <v>363</v>
      </c>
    </row>
    <row r="45" spans="1:11" ht="25.5">
      <c r="A45" s="418" t="s">
        <v>323</v>
      </c>
      <c r="B45" s="418" t="s">
        <v>31</v>
      </c>
      <c r="C45" s="425" t="s">
        <v>204</v>
      </c>
      <c r="D45" s="434" t="s">
        <v>764</v>
      </c>
      <c r="E45" s="300" t="s">
        <v>759</v>
      </c>
      <c r="F45" s="300" t="s">
        <v>769</v>
      </c>
      <c r="G45" s="300" t="s">
        <v>55</v>
      </c>
      <c r="H45" s="579">
        <v>2012</v>
      </c>
      <c r="I45" s="583">
        <v>1</v>
      </c>
      <c r="J45" s="583">
        <v>1</v>
      </c>
      <c r="K45" s="584">
        <v>0.05</v>
      </c>
    </row>
    <row r="46" spans="1:11" ht="25.5">
      <c r="A46" s="418" t="s">
        <v>323</v>
      </c>
      <c r="B46" s="418" t="s">
        <v>31</v>
      </c>
      <c r="C46" s="425" t="s">
        <v>204</v>
      </c>
      <c r="D46" s="434" t="s">
        <v>764</v>
      </c>
      <c r="E46" s="300" t="s">
        <v>759</v>
      </c>
      <c r="F46" s="300" t="s">
        <v>770</v>
      </c>
      <c r="G46" s="300" t="s">
        <v>55</v>
      </c>
      <c r="H46" s="579">
        <v>2012</v>
      </c>
      <c r="I46" s="583">
        <v>1</v>
      </c>
      <c r="J46" s="583">
        <v>1</v>
      </c>
      <c r="K46" s="584" t="s">
        <v>386</v>
      </c>
    </row>
    <row r="47" spans="1:11" ht="25.5">
      <c r="A47" s="418" t="s">
        <v>323</v>
      </c>
      <c r="B47" s="418" t="s">
        <v>31</v>
      </c>
      <c r="C47" s="425" t="s">
        <v>204</v>
      </c>
      <c r="D47" s="434" t="s">
        <v>764</v>
      </c>
      <c r="E47" s="300" t="s">
        <v>759</v>
      </c>
      <c r="F47" s="300" t="s">
        <v>771</v>
      </c>
      <c r="G47" s="300" t="s">
        <v>55</v>
      </c>
      <c r="H47" s="579">
        <v>2012</v>
      </c>
      <c r="I47" s="583">
        <v>1</v>
      </c>
      <c r="J47" s="583">
        <v>1</v>
      </c>
      <c r="K47" s="584">
        <v>0.23</v>
      </c>
    </row>
    <row r="48" spans="1:11" ht="25.5">
      <c r="A48" s="418" t="s">
        <v>323</v>
      </c>
      <c r="B48" s="418" t="s">
        <v>31</v>
      </c>
      <c r="C48" s="425" t="s">
        <v>204</v>
      </c>
      <c r="D48" s="434" t="s">
        <v>764</v>
      </c>
      <c r="E48" s="300" t="s">
        <v>759</v>
      </c>
      <c r="F48" s="300" t="s">
        <v>772</v>
      </c>
      <c r="G48" s="300" t="s">
        <v>55</v>
      </c>
      <c r="H48" s="579">
        <v>2012</v>
      </c>
      <c r="I48" s="583">
        <v>0.625</v>
      </c>
      <c r="J48" s="583">
        <v>1</v>
      </c>
      <c r="K48" s="584">
        <v>0.02</v>
      </c>
    </row>
    <row r="49" spans="1:11" ht="25.5">
      <c r="A49" s="418" t="s">
        <v>323</v>
      </c>
      <c r="B49" s="418" t="s">
        <v>31</v>
      </c>
      <c r="C49" s="425" t="s">
        <v>204</v>
      </c>
      <c r="D49" s="434" t="s">
        <v>764</v>
      </c>
      <c r="E49" s="300" t="s">
        <v>759</v>
      </c>
      <c r="F49" s="300" t="s">
        <v>773</v>
      </c>
      <c r="G49" s="300" t="s">
        <v>55</v>
      </c>
      <c r="H49" s="579">
        <v>2012</v>
      </c>
      <c r="I49" s="583">
        <v>0.50760000000000005</v>
      </c>
      <c r="J49" s="583">
        <v>1</v>
      </c>
      <c r="K49" s="584">
        <v>0.03</v>
      </c>
    </row>
    <row r="50" spans="1:11" ht="26.25" customHeight="1">
      <c r="A50" s="418" t="s">
        <v>323</v>
      </c>
      <c r="B50" s="418" t="s">
        <v>31</v>
      </c>
      <c r="C50" s="425" t="s">
        <v>204</v>
      </c>
      <c r="D50" s="434" t="s">
        <v>765</v>
      </c>
      <c r="E50" s="300" t="s">
        <v>759</v>
      </c>
      <c r="F50" s="300" t="s">
        <v>767</v>
      </c>
      <c r="G50" s="300" t="s">
        <v>55</v>
      </c>
      <c r="H50" s="579">
        <v>2012</v>
      </c>
      <c r="I50" s="583">
        <v>1</v>
      </c>
      <c r="J50" s="583">
        <v>1</v>
      </c>
      <c r="K50" s="584">
        <v>0.06</v>
      </c>
    </row>
    <row r="51" spans="1:11" ht="26.25" customHeight="1">
      <c r="A51" s="418" t="s">
        <v>323</v>
      </c>
      <c r="B51" s="418" t="s">
        <v>31</v>
      </c>
      <c r="C51" s="425" t="s">
        <v>204</v>
      </c>
      <c r="D51" s="434" t="s">
        <v>765</v>
      </c>
      <c r="E51" s="300" t="s">
        <v>759</v>
      </c>
      <c r="F51" s="300" t="s">
        <v>760</v>
      </c>
      <c r="G51" s="300" t="s">
        <v>55</v>
      </c>
      <c r="H51" s="579">
        <v>2012</v>
      </c>
      <c r="I51" s="583">
        <v>0.20369999999999999</v>
      </c>
      <c r="J51" s="583">
        <v>1</v>
      </c>
      <c r="K51" s="584">
        <v>0.02</v>
      </c>
    </row>
    <row r="52" spans="1:11" ht="26.25" customHeight="1">
      <c r="A52" s="418" t="s">
        <v>323</v>
      </c>
      <c r="B52" s="418" t="s">
        <v>31</v>
      </c>
      <c r="C52" s="425" t="s">
        <v>204</v>
      </c>
      <c r="D52" s="434" t="s">
        <v>765</v>
      </c>
      <c r="E52" s="300" t="s">
        <v>759</v>
      </c>
      <c r="F52" s="300" t="s">
        <v>761</v>
      </c>
      <c r="G52" s="300" t="s">
        <v>55</v>
      </c>
      <c r="H52" s="579">
        <v>2012</v>
      </c>
      <c r="I52" s="583">
        <v>0.3271</v>
      </c>
      <c r="J52" s="583">
        <v>1</v>
      </c>
      <c r="K52" s="584">
        <v>0.01</v>
      </c>
    </row>
    <row r="53" spans="1:11" ht="26.25" customHeight="1">
      <c r="A53" s="418" t="s">
        <v>323</v>
      </c>
      <c r="B53" s="418" t="s">
        <v>31</v>
      </c>
      <c r="C53" s="425" t="s">
        <v>204</v>
      </c>
      <c r="D53" s="434" t="s">
        <v>765</v>
      </c>
      <c r="E53" s="300" t="s">
        <v>759</v>
      </c>
      <c r="F53" s="300" t="s">
        <v>768</v>
      </c>
      <c r="G53" s="300" t="s">
        <v>55</v>
      </c>
      <c r="H53" s="579">
        <v>2012</v>
      </c>
      <c r="I53" s="583">
        <v>1</v>
      </c>
      <c r="J53" s="583">
        <v>1</v>
      </c>
      <c r="K53" s="584">
        <v>0.31</v>
      </c>
    </row>
    <row r="54" spans="1:11" ht="25.5">
      <c r="A54" s="418" t="s">
        <v>323</v>
      </c>
      <c r="B54" s="418" t="s">
        <v>31</v>
      </c>
      <c r="C54" s="425" t="s">
        <v>204</v>
      </c>
      <c r="D54" s="434" t="s">
        <v>765</v>
      </c>
      <c r="E54" s="300" t="s">
        <v>759</v>
      </c>
      <c r="F54" s="300" t="s">
        <v>769</v>
      </c>
      <c r="G54" s="300" t="s">
        <v>55</v>
      </c>
      <c r="H54" s="579">
        <v>2012</v>
      </c>
      <c r="I54" s="583">
        <v>1</v>
      </c>
      <c r="J54" s="583">
        <v>1</v>
      </c>
      <c r="K54" s="584">
        <v>0.08</v>
      </c>
    </row>
    <row r="55" spans="1:11" ht="25.5">
      <c r="A55" s="418" t="s">
        <v>323</v>
      </c>
      <c r="B55" s="418" t="s">
        <v>31</v>
      </c>
      <c r="C55" s="425" t="s">
        <v>204</v>
      </c>
      <c r="D55" s="434" t="s">
        <v>765</v>
      </c>
      <c r="E55" s="300" t="s">
        <v>759</v>
      </c>
      <c r="F55" s="300" t="s">
        <v>770</v>
      </c>
      <c r="G55" s="300" t="s">
        <v>55</v>
      </c>
      <c r="H55" s="579">
        <v>2012</v>
      </c>
      <c r="I55" s="583">
        <v>1</v>
      </c>
      <c r="J55" s="583">
        <v>1</v>
      </c>
      <c r="K55" s="584" t="s">
        <v>386</v>
      </c>
    </row>
    <row r="56" spans="1:11" ht="25.5">
      <c r="A56" s="418" t="s">
        <v>323</v>
      </c>
      <c r="B56" s="418" t="s">
        <v>31</v>
      </c>
      <c r="C56" s="425" t="s">
        <v>204</v>
      </c>
      <c r="D56" s="434" t="s">
        <v>765</v>
      </c>
      <c r="E56" s="300" t="s">
        <v>759</v>
      </c>
      <c r="F56" s="300" t="s">
        <v>771</v>
      </c>
      <c r="G56" s="300" t="s">
        <v>55</v>
      </c>
      <c r="H56" s="579">
        <v>2012</v>
      </c>
      <c r="I56" s="583">
        <v>1</v>
      </c>
      <c r="J56" s="583">
        <v>1</v>
      </c>
      <c r="K56" s="584">
        <v>0.5</v>
      </c>
    </row>
    <row r="57" spans="1:11" ht="25.5">
      <c r="A57" s="418" t="s">
        <v>323</v>
      </c>
      <c r="B57" s="418" t="s">
        <v>31</v>
      </c>
      <c r="C57" s="425" t="s">
        <v>204</v>
      </c>
      <c r="D57" s="434" t="s">
        <v>765</v>
      </c>
      <c r="E57" s="300" t="s">
        <v>759</v>
      </c>
      <c r="F57" s="300" t="s">
        <v>772</v>
      </c>
      <c r="G57" s="300" t="s">
        <v>55</v>
      </c>
      <c r="H57" s="579">
        <v>2012</v>
      </c>
      <c r="I57" s="583">
        <v>0.625</v>
      </c>
      <c r="J57" s="583">
        <v>1</v>
      </c>
      <c r="K57" s="584">
        <v>7.0000000000000007E-2</v>
      </c>
    </row>
    <row r="58" spans="1:11" ht="25.5">
      <c r="A58" s="418" t="s">
        <v>323</v>
      </c>
      <c r="B58" s="418" t="s">
        <v>31</v>
      </c>
      <c r="C58" s="425" t="s">
        <v>204</v>
      </c>
      <c r="D58" s="434" t="s">
        <v>765</v>
      </c>
      <c r="E58" s="300" t="s">
        <v>759</v>
      </c>
      <c r="F58" s="300" t="s">
        <v>773</v>
      </c>
      <c r="G58" s="300" t="s">
        <v>55</v>
      </c>
      <c r="H58" s="579">
        <v>2012</v>
      </c>
      <c r="I58" s="583">
        <v>0.50760000000000005</v>
      </c>
      <c r="J58" s="583">
        <v>1</v>
      </c>
      <c r="K58" s="584">
        <v>0.01</v>
      </c>
    </row>
    <row r="59" spans="1:11" ht="25.5">
      <c r="A59" s="418" t="s">
        <v>323</v>
      </c>
      <c r="B59" s="418" t="s">
        <v>31</v>
      </c>
      <c r="C59" s="425" t="s">
        <v>204</v>
      </c>
      <c r="D59" s="434" t="s">
        <v>766</v>
      </c>
      <c r="E59" s="300" t="s">
        <v>759</v>
      </c>
      <c r="F59" s="300" t="s">
        <v>767</v>
      </c>
      <c r="G59" s="300" t="s">
        <v>55</v>
      </c>
      <c r="H59" s="579">
        <v>2012</v>
      </c>
      <c r="I59" s="583">
        <v>1</v>
      </c>
      <c r="J59" s="583">
        <v>1</v>
      </c>
      <c r="K59" s="584">
        <v>0.05</v>
      </c>
    </row>
    <row r="60" spans="1:11" ht="25.5">
      <c r="A60" s="418" t="s">
        <v>323</v>
      </c>
      <c r="B60" s="418" t="s">
        <v>31</v>
      </c>
      <c r="C60" s="425" t="s">
        <v>204</v>
      </c>
      <c r="D60" s="434" t="s">
        <v>766</v>
      </c>
      <c r="E60" s="300" t="s">
        <v>759</v>
      </c>
      <c r="F60" s="300" t="s">
        <v>760</v>
      </c>
      <c r="G60" s="300" t="s">
        <v>55</v>
      </c>
      <c r="H60" s="579">
        <v>2012</v>
      </c>
      <c r="I60" s="583">
        <v>0.20369999999999999</v>
      </c>
      <c r="J60" s="583">
        <v>1</v>
      </c>
      <c r="K60" s="584">
        <v>0.01</v>
      </c>
    </row>
    <row r="61" spans="1:11" ht="25.5">
      <c r="A61" s="418" t="s">
        <v>323</v>
      </c>
      <c r="B61" s="418" t="s">
        <v>31</v>
      </c>
      <c r="C61" s="425" t="s">
        <v>204</v>
      </c>
      <c r="D61" s="434" t="s">
        <v>766</v>
      </c>
      <c r="E61" s="300" t="s">
        <v>759</v>
      </c>
      <c r="F61" s="300" t="s">
        <v>761</v>
      </c>
      <c r="G61" s="300" t="s">
        <v>55</v>
      </c>
      <c r="H61" s="579">
        <v>2012</v>
      </c>
      <c r="I61" s="583">
        <v>0.3271</v>
      </c>
      <c r="J61" s="583">
        <v>1</v>
      </c>
      <c r="K61" s="584">
        <v>0</v>
      </c>
    </row>
    <row r="62" spans="1:11" ht="25.5">
      <c r="A62" s="418" t="s">
        <v>323</v>
      </c>
      <c r="B62" s="418" t="s">
        <v>31</v>
      </c>
      <c r="C62" s="425" t="s">
        <v>204</v>
      </c>
      <c r="D62" s="434" t="s">
        <v>766</v>
      </c>
      <c r="E62" s="300" t="s">
        <v>759</v>
      </c>
      <c r="F62" s="300" t="s">
        <v>768</v>
      </c>
      <c r="G62" s="300" t="s">
        <v>55</v>
      </c>
      <c r="H62" s="579">
        <v>2012</v>
      </c>
      <c r="I62" s="583">
        <v>1</v>
      </c>
      <c r="J62" s="583">
        <v>1</v>
      </c>
      <c r="K62" s="584">
        <v>0.1</v>
      </c>
    </row>
    <row r="63" spans="1:11" ht="25.5">
      <c r="A63" s="418" t="s">
        <v>323</v>
      </c>
      <c r="B63" s="418" t="s">
        <v>31</v>
      </c>
      <c r="C63" s="425" t="s">
        <v>204</v>
      </c>
      <c r="D63" s="434" t="s">
        <v>766</v>
      </c>
      <c r="E63" s="300" t="s">
        <v>759</v>
      </c>
      <c r="F63" s="300" t="s">
        <v>769</v>
      </c>
      <c r="G63" s="300" t="s">
        <v>55</v>
      </c>
      <c r="H63" s="579">
        <v>2012</v>
      </c>
      <c r="I63" s="583">
        <v>1</v>
      </c>
      <c r="J63" s="583">
        <v>1</v>
      </c>
      <c r="K63" s="584">
        <v>0.04</v>
      </c>
    </row>
    <row r="64" spans="1:11" ht="25.5">
      <c r="A64" s="418" t="s">
        <v>323</v>
      </c>
      <c r="B64" s="418" t="s">
        <v>31</v>
      </c>
      <c r="C64" s="425" t="s">
        <v>204</v>
      </c>
      <c r="D64" s="434" t="s">
        <v>766</v>
      </c>
      <c r="E64" s="300" t="s">
        <v>759</v>
      </c>
      <c r="F64" s="300" t="s">
        <v>770</v>
      </c>
      <c r="G64" s="300" t="s">
        <v>55</v>
      </c>
      <c r="H64" s="579">
        <v>2012</v>
      </c>
      <c r="I64" s="583">
        <v>1</v>
      </c>
      <c r="J64" s="583">
        <v>1</v>
      </c>
      <c r="K64" s="584" t="s">
        <v>386</v>
      </c>
    </row>
    <row r="65" spans="1:11" ht="25.5">
      <c r="A65" s="418" t="s">
        <v>323</v>
      </c>
      <c r="B65" s="418" t="s">
        <v>31</v>
      </c>
      <c r="C65" s="425" t="s">
        <v>204</v>
      </c>
      <c r="D65" s="434" t="s">
        <v>766</v>
      </c>
      <c r="E65" s="300" t="s">
        <v>759</v>
      </c>
      <c r="F65" s="300" t="s">
        <v>771</v>
      </c>
      <c r="G65" s="300" t="s">
        <v>55</v>
      </c>
      <c r="H65" s="579">
        <v>2012</v>
      </c>
      <c r="I65" s="583">
        <v>1</v>
      </c>
      <c r="J65" s="583">
        <v>1</v>
      </c>
      <c r="K65" s="584">
        <v>0.57999999999999996</v>
      </c>
    </row>
    <row r="66" spans="1:11" ht="25.5">
      <c r="A66" s="418" t="s">
        <v>323</v>
      </c>
      <c r="B66" s="418" t="s">
        <v>31</v>
      </c>
      <c r="C66" s="425" t="s">
        <v>204</v>
      </c>
      <c r="D66" s="434" t="s">
        <v>766</v>
      </c>
      <c r="E66" s="300" t="s">
        <v>759</v>
      </c>
      <c r="F66" s="300" t="s">
        <v>772</v>
      </c>
      <c r="G66" s="300" t="s">
        <v>55</v>
      </c>
      <c r="H66" s="579">
        <v>2012</v>
      </c>
      <c r="I66" s="583">
        <v>0.625</v>
      </c>
      <c r="J66" s="583">
        <v>1</v>
      </c>
      <c r="K66" s="584">
        <v>0.04</v>
      </c>
    </row>
    <row r="67" spans="1:11" ht="25.5">
      <c r="A67" s="418" t="s">
        <v>323</v>
      </c>
      <c r="B67" s="418" t="s">
        <v>31</v>
      </c>
      <c r="C67" s="425" t="s">
        <v>204</v>
      </c>
      <c r="D67" s="434" t="s">
        <v>766</v>
      </c>
      <c r="E67" s="300" t="s">
        <v>759</v>
      </c>
      <c r="F67" s="300" t="s">
        <v>773</v>
      </c>
      <c r="G67" s="300" t="s">
        <v>55</v>
      </c>
      <c r="H67" s="579">
        <v>2012</v>
      </c>
      <c r="I67" s="583">
        <v>0.50760000000000005</v>
      </c>
      <c r="J67" s="583">
        <v>1</v>
      </c>
      <c r="K67" s="584">
        <v>0.01</v>
      </c>
    </row>
    <row r="68" spans="1:11" ht="25.5">
      <c r="A68" s="418" t="s">
        <v>323</v>
      </c>
      <c r="B68" s="418" t="s">
        <v>31</v>
      </c>
      <c r="C68" s="425" t="s">
        <v>204</v>
      </c>
      <c r="D68" s="434" t="s">
        <v>763</v>
      </c>
      <c r="E68" s="300" t="s">
        <v>759</v>
      </c>
      <c r="F68" s="300" t="s">
        <v>760</v>
      </c>
      <c r="G68" s="300" t="s">
        <v>55</v>
      </c>
      <c r="H68" s="579">
        <v>2012</v>
      </c>
      <c r="I68" s="583">
        <v>0.20369999999999999</v>
      </c>
      <c r="J68" s="583">
        <v>1</v>
      </c>
      <c r="K68" s="584">
        <v>0.01</v>
      </c>
    </row>
    <row r="69" spans="1:11" ht="25.5">
      <c r="A69" s="418" t="s">
        <v>323</v>
      </c>
      <c r="B69" s="418" t="s">
        <v>31</v>
      </c>
      <c r="C69" s="425" t="s">
        <v>204</v>
      </c>
      <c r="D69" s="434" t="s">
        <v>763</v>
      </c>
      <c r="E69" s="300" t="s">
        <v>759</v>
      </c>
      <c r="F69" s="300" t="s">
        <v>761</v>
      </c>
      <c r="G69" s="300" t="s">
        <v>55</v>
      </c>
      <c r="H69" s="579">
        <v>2012</v>
      </c>
      <c r="I69" s="583">
        <v>0.3271</v>
      </c>
      <c r="J69" s="583">
        <v>1</v>
      </c>
      <c r="K69" s="584">
        <v>0.02</v>
      </c>
    </row>
    <row r="70" spans="1:11" ht="25.5">
      <c r="A70" s="418" t="s">
        <v>323</v>
      </c>
      <c r="B70" s="418" t="s">
        <v>31</v>
      </c>
      <c r="C70" s="425" t="s">
        <v>204</v>
      </c>
      <c r="D70" s="434" t="s">
        <v>763</v>
      </c>
      <c r="E70" s="300" t="s">
        <v>759</v>
      </c>
      <c r="F70" s="300" t="s">
        <v>769</v>
      </c>
      <c r="G70" s="300" t="s">
        <v>55</v>
      </c>
      <c r="H70" s="579">
        <v>2012</v>
      </c>
      <c r="I70" s="583">
        <v>1</v>
      </c>
      <c r="J70" s="583">
        <v>1</v>
      </c>
      <c r="K70" s="584">
        <v>0.06</v>
      </c>
    </row>
    <row r="71" spans="1:11" ht="25.5">
      <c r="A71" s="418" t="s">
        <v>323</v>
      </c>
      <c r="B71" s="418" t="s">
        <v>31</v>
      </c>
      <c r="C71" s="425" t="s">
        <v>204</v>
      </c>
      <c r="D71" s="434" t="s">
        <v>763</v>
      </c>
      <c r="E71" s="300" t="s">
        <v>759</v>
      </c>
      <c r="F71" s="300" t="s">
        <v>770</v>
      </c>
      <c r="G71" s="300" t="s">
        <v>55</v>
      </c>
      <c r="H71" s="579">
        <v>2012</v>
      </c>
      <c r="I71" s="583">
        <v>1</v>
      </c>
      <c r="J71" s="583">
        <v>1</v>
      </c>
      <c r="K71" s="584" t="s">
        <v>386</v>
      </c>
    </row>
    <row r="72" spans="1:11" ht="25.5">
      <c r="A72" s="418" t="s">
        <v>323</v>
      </c>
      <c r="B72" s="418" t="s">
        <v>31</v>
      </c>
      <c r="C72" s="425" t="s">
        <v>204</v>
      </c>
      <c r="D72" s="434" t="s">
        <v>763</v>
      </c>
      <c r="E72" s="300" t="s">
        <v>759</v>
      </c>
      <c r="F72" s="300" t="s">
        <v>771</v>
      </c>
      <c r="G72" s="300" t="s">
        <v>55</v>
      </c>
      <c r="H72" s="579">
        <v>2012</v>
      </c>
      <c r="I72" s="583">
        <v>1</v>
      </c>
      <c r="J72" s="583">
        <v>1</v>
      </c>
      <c r="K72" s="584">
        <v>0.22</v>
      </c>
    </row>
    <row r="73" spans="1:11" ht="25.5">
      <c r="A73" s="418" t="s">
        <v>323</v>
      </c>
      <c r="B73" s="418" t="s">
        <v>31</v>
      </c>
      <c r="C73" s="425" t="s">
        <v>204</v>
      </c>
      <c r="D73" s="434" t="s">
        <v>763</v>
      </c>
      <c r="E73" s="300" t="s">
        <v>759</v>
      </c>
      <c r="F73" s="300" t="s">
        <v>772</v>
      </c>
      <c r="G73" s="300" t="s">
        <v>55</v>
      </c>
      <c r="H73" s="579">
        <v>2012</v>
      </c>
      <c r="I73" s="583">
        <v>0.625</v>
      </c>
      <c r="J73" s="583">
        <v>1</v>
      </c>
      <c r="K73" s="584">
        <v>0.04</v>
      </c>
    </row>
    <row r="74" spans="1:11" ht="25.5">
      <c r="A74" s="418" t="s">
        <v>323</v>
      </c>
      <c r="B74" s="418" t="s">
        <v>31</v>
      </c>
      <c r="C74" s="425" t="s">
        <v>204</v>
      </c>
      <c r="D74" s="434" t="s">
        <v>763</v>
      </c>
      <c r="E74" s="300" t="s">
        <v>759</v>
      </c>
      <c r="F74" s="300" t="s">
        <v>773</v>
      </c>
      <c r="G74" s="300" t="s">
        <v>55</v>
      </c>
      <c r="H74" s="579">
        <v>2012</v>
      </c>
      <c r="I74" s="583">
        <v>0.50760000000000005</v>
      </c>
      <c r="J74" s="583">
        <v>1</v>
      </c>
      <c r="K74" s="584">
        <v>0.04</v>
      </c>
    </row>
    <row r="75" spans="1:11" ht="25.5">
      <c r="A75" s="418" t="s">
        <v>323</v>
      </c>
      <c r="B75" s="418" t="s">
        <v>31</v>
      </c>
      <c r="C75" s="425" t="s">
        <v>204</v>
      </c>
      <c r="D75" s="434" t="s">
        <v>762</v>
      </c>
      <c r="E75" s="300" t="s">
        <v>759</v>
      </c>
      <c r="F75" s="300" t="s">
        <v>767</v>
      </c>
      <c r="G75" s="300" t="s">
        <v>55</v>
      </c>
      <c r="H75" s="579">
        <v>2012</v>
      </c>
      <c r="I75" s="583">
        <v>1</v>
      </c>
      <c r="J75" s="583">
        <v>1</v>
      </c>
      <c r="K75" s="584" t="s">
        <v>363</v>
      </c>
    </row>
    <row r="76" spans="1:11" ht="25.5">
      <c r="A76" s="418" t="s">
        <v>323</v>
      </c>
      <c r="B76" s="418" t="s">
        <v>31</v>
      </c>
      <c r="C76" s="425" t="s">
        <v>204</v>
      </c>
      <c r="D76" s="434" t="s">
        <v>762</v>
      </c>
      <c r="E76" s="300" t="s">
        <v>759</v>
      </c>
      <c r="F76" s="300" t="s">
        <v>768</v>
      </c>
      <c r="G76" s="300" t="s">
        <v>55</v>
      </c>
      <c r="H76" s="579">
        <v>2012</v>
      </c>
      <c r="I76" s="583">
        <v>1</v>
      </c>
      <c r="J76" s="583">
        <v>1</v>
      </c>
      <c r="K76" s="584" t="s">
        <v>363</v>
      </c>
    </row>
    <row r="77" spans="1:11" ht="25.5">
      <c r="A77" s="418" t="s">
        <v>323</v>
      </c>
      <c r="B77" s="418" t="s">
        <v>31</v>
      </c>
      <c r="C77" s="425" t="s">
        <v>204</v>
      </c>
      <c r="D77" s="434" t="s">
        <v>358</v>
      </c>
      <c r="E77" s="300" t="s">
        <v>759</v>
      </c>
      <c r="F77" s="300" t="s">
        <v>767</v>
      </c>
      <c r="G77" s="300" t="s">
        <v>55</v>
      </c>
      <c r="H77" s="579">
        <v>2012</v>
      </c>
      <c r="I77" s="583">
        <v>1</v>
      </c>
      <c r="J77" s="583">
        <v>1</v>
      </c>
      <c r="K77" s="584" t="s">
        <v>363</v>
      </c>
    </row>
    <row r="78" spans="1:11" ht="25.5">
      <c r="A78" s="418" t="s">
        <v>323</v>
      </c>
      <c r="B78" s="418" t="s">
        <v>31</v>
      </c>
      <c r="C78" s="425" t="s">
        <v>204</v>
      </c>
      <c r="D78" s="434" t="s">
        <v>358</v>
      </c>
      <c r="E78" s="300" t="s">
        <v>759</v>
      </c>
      <c r="F78" s="300" t="s">
        <v>760</v>
      </c>
      <c r="G78" s="300" t="s">
        <v>55</v>
      </c>
      <c r="H78" s="579">
        <v>2012</v>
      </c>
      <c r="I78" s="583">
        <v>0.20369999999999999</v>
      </c>
      <c r="J78" s="583">
        <v>1</v>
      </c>
      <c r="K78" s="584">
        <v>7.0000000000000007E-2</v>
      </c>
    </row>
    <row r="79" spans="1:11" ht="25.5">
      <c r="A79" s="418" t="s">
        <v>323</v>
      </c>
      <c r="B79" s="418" t="s">
        <v>31</v>
      </c>
      <c r="C79" s="425" t="s">
        <v>204</v>
      </c>
      <c r="D79" s="434" t="s">
        <v>358</v>
      </c>
      <c r="E79" s="300" t="s">
        <v>759</v>
      </c>
      <c r="F79" s="300" t="s">
        <v>761</v>
      </c>
      <c r="G79" s="300" t="s">
        <v>55</v>
      </c>
      <c r="H79" s="579">
        <v>2012</v>
      </c>
      <c r="I79" s="583">
        <v>0.3271</v>
      </c>
      <c r="J79" s="583">
        <v>1</v>
      </c>
      <c r="K79" s="584">
        <v>7.0000000000000007E-2</v>
      </c>
    </row>
    <row r="80" spans="1:11" ht="25.5">
      <c r="A80" s="418" t="s">
        <v>323</v>
      </c>
      <c r="B80" s="418" t="s">
        <v>31</v>
      </c>
      <c r="C80" s="425" t="s">
        <v>204</v>
      </c>
      <c r="D80" s="434" t="s">
        <v>358</v>
      </c>
      <c r="E80" s="300" t="s">
        <v>759</v>
      </c>
      <c r="F80" s="300" t="s">
        <v>768</v>
      </c>
      <c r="G80" s="300" t="s">
        <v>55</v>
      </c>
      <c r="H80" s="579">
        <v>2012</v>
      </c>
      <c r="I80" s="583">
        <v>1</v>
      </c>
      <c r="J80" s="583">
        <v>1</v>
      </c>
      <c r="K80" s="584" t="s">
        <v>363</v>
      </c>
    </row>
    <row r="81" spans="1:11" ht="25.5">
      <c r="A81" s="418" t="s">
        <v>323</v>
      </c>
      <c r="B81" s="418" t="s">
        <v>31</v>
      </c>
      <c r="C81" s="425" t="s">
        <v>204</v>
      </c>
      <c r="D81" s="434" t="s">
        <v>358</v>
      </c>
      <c r="E81" s="300" t="s">
        <v>759</v>
      </c>
      <c r="F81" s="300" t="s">
        <v>769</v>
      </c>
      <c r="G81" s="300" t="s">
        <v>55</v>
      </c>
      <c r="H81" s="579">
        <v>2012</v>
      </c>
      <c r="I81" s="583">
        <v>1</v>
      </c>
      <c r="J81" s="583">
        <v>1</v>
      </c>
      <c r="K81" s="584">
        <v>0.5</v>
      </c>
    </row>
    <row r="82" spans="1:11" ht="25.5">
      <c r="A82" s="418" t="s">
        <v>323</v>
      </c>
      <c r="B82" s="418" t="s">
        <v>31</v>
      </c>
      <c r="C82" s="425" t="s">
        <v>204</v>
      </c>
      <c r="D82" s="434" t="s">
        <v>358</v>
      </c>
      <c r="E82" s="300" t="s">
        <v>759</v>
      </c>
      <c r="F82" s="300" t="s">
        <v>770</v>
      </c>
      <c r="G82" s="300" t="s">
        <v>55</v>
      </c>
      <c r="H82" s="579">
        <v>2012</v>
      </c>
      <c r="I82" s="583">
        <v>1</v>
      </c>
      <c r="J82" s="583">
        <v>1</v>
      </c>
      <c r="K82" s="584" t="s">
        <v>386</v>
      </c>
    </row>
    <row r="83" spans="1:11" ht="25.5">
      <c r="A83" s="418" t="s">
        <v>323</v>
      </c>
      <c r="B83" s="418" t="s">
        <v>31</v>
      </c>
      <c r="C83" s="425" t="s">
        <v>204</v>
      </c>
      <c r="D83" s="434" t="s">
        <v>358</v>
      </c>
      <c r="E83" s="300" t="s">
        <v>759</v>
      </c>
      <c r="F83" s="300" t="s">
        <v>771</v>
      </c>
      <c r="G83" s="300" t="s">
        <v>55</v>
      </c>
      <c r="H83" s="579">
        <v>2012</v>
      </c>
      <c r="I83" s="583">
        <v>1</v>
      </c>
      <c r="J83" s="583">
        <v>1</v>
      </c>
      <c r="K83" s="584">
        <v>0</v>
      </c>
    </row>
    <row r="84" spans="1:11" ht="25.5">
      <c r="A84" s="418" t="s">
        <v>323</v>
      </c>
      <c r="B84" s="418" t="s">
        <v>31</v>
      </c>
      <c r="C84" s="425" t="s">
        <v>204</v>
      </c>
      <c r="D84" s="434" t="s">
        <v>358</v>
      </c>
      <c r="E84" s="300" t="s">
        <v>759</v>
      </c>
      <c r="F84" s="300" t="s">
        <v>772</v>
      </c>
      <c r="G84" s="300" t="s">
        <v>55</v>
      </c>
      <c r="H84" s="579">
        <v>2012</v>
      </c>
      <c r="I84" s="583">
        <v>0.625</v>
      </c>
      <c r="J84" s="583">
        <v>1</v>
      </c>
      <c r="K84" s="584">
        <v>0.23</v>
      </c>
    </row>
    <row r="85" spans="1:11" ht="25.5">
      <c r="A85" s="418" t="s">
        <v>323</v>
      </c>
      <c r="B85" s="418" t="s">
        <v>31</v>
      </c>
      <c r="C85" s="425" t="s">
        <v>204</v>
      </c>
      <c r="D85" s="434" t="s">
        <v>358</v>
      </c>
      <c r="E85" s="300" t="s">
        <v>759</v>
      </c>
      <c r="F85" s="300" t="s">
        <v>773</v>
      </c>
      <c r="G85" s="300" t="s">
        <v>55</v>
      </c>
      <c r="H85" s="579">
        <v>2012</v>
      </c>
      <c r="I85" s="583">
        <v>0.50760000000000005</v>
      </c>
      <c r="J85" s="583">
        <v>1</v>
      </c>
      <c r="K85" s="584">
        <v>7.0000000000000007E-2</v>
      </c>
    </row>
    <row r="86" spans="1:11" ht="25.5">
      <c r="A86" s="418" t="s">
        <v>323</v>
      </c>
      <c r="B86" s="418" t="s">
        <v>31</v>
      </c>
      <c r="C86" s="425" t="s">
        <v>204</v>
      </c>
      <c r="D86" s="434" t="s">
        <v>353</v>
      </c>
      <c r="E86" s="300" t="s">
        <v>759</v>
      </c>
      <c r="F86" s="300" t="s">
        <v>767</v>
      </c>
      <c r="G86" s="300" t="s">
        <v>55</v>
      </c>
      <c r="H86" s="579">
        <v>2012</v>
      </c>
      <c r="I86" s="583">
        <v>1</v>
      </c>
      <c r="J86" s="583">
        <v>1</v>
      </c>
      <c r="K86" s="584">
        <v>0.02</v>
      </c>
    </row>
    <row r="87" spans="1:11" ht="25.5">
      <c r="A87" s="418" t="s">
        <v>323</v>
      </c>
      <c r="B87" s="418" t="s">
        <v>31</v>
      </c>
      <c r="C87" s="425" t="s">
        <v>204</v>
      </c>
      <c r="D87" s="434" t="s">
        <v>353</v>
      </c>
      <c r="E87" s="300" t="s">
        <v>759</v>
      </c>
      <c r="F87" s="300" t="s">
        <v>760</v>
      </c>
      <c r="G87" s="300" t="s">
        <v>55</v>
      </c>
      <c r="H87" s="579">
        <v>2012</v>
      </c>
      <c r="I87" s="583">
        <v>0.20369999999999999</v>
      </c>
      <c r="J87" s="583">
        <v>1</v>
      </c>
      <c r="K87" s="584">
        <v>0</v>
      </c>
    </row>
    <row r="88" spans="1:11" ht="25.5">
      <c r="A88" s="418" t="s">
        <v>323</v>
      </c>
      <c r="B88" s="418" t="s">
        <v>31</v>
      </c>
      <c r="C88" s="425" t="s">
        <v>204</v>
      </c>
      <c r="D88" s="434" t="s">
        <v>353</v>
      </c>
      <c r="E88" s="300" t="s">
        <v>759</v>
      </c>
      <c r="F88" s="300" t="s">
        <v>761</v>
      </c>
      <c r="G88" s="300" t="s">
        <v>55</v>
      </c>
      <c r="H88" s="579">
        <v>2012</v>
      </c>
      <c r="I88" s="583">
        <v>0.3271</v>
      </c>
      <c r="J88" s="583">
        <v>1</v>
      </c>
      <c r="K88" s="584">
        <v>0</v>
      </c>
    </row>
    <row r="89" spans="1:11" ht="25.5">
      <c r="A89" s="418" t="s">
        <v>323</v>
      </c>
      <c r="B89" s="418" t="s">
        <v>31</v>
      </c>
      <c r="C89" s="425" t="s">
        <v>204</v>
      </c>
      <c r="D89" s="434" t="s">
        <v>353</v>
      </c>
      <c r="E89" s="300" t="s">
        <v>759</v>
      </c>
      <c r="F89" s="300" t="s">
        <v>768</v>
      </c>
      <c r="G89" s="300" t="s">
        <v>55</v>
      </c>
      <c r="H89" s="579">
        <v>2012</v>
      </c>
      <c r="I89" s="583">
        <v>1</v>
      </c>
      <c r="J89" s="583">
        <v>1</v>
      </c>
      <c r="K89" s="584">
        <v>0.09</v>
      </c>
    </row>
    <row r="90" spans="1:11" ht="25.5">
      <c r="A90" s="418" t="s">
        <v>323</v>
      </c>
      <c r="B90" s="418" t="s">
        <v>31</v>
      </c>
      <c r="C90" s="425" t="s">
        <v>204</v>
      </c>
      <c r="D90" s="434" t="s">
        <v>353</v>
      </c>
      <c r="E90" s="300" t="s">
        <v>759</v>
      </c>
      <c r="F90" s="300" t="s">
        <v>769</v>
      </c>
      <c r="G90" s="300" t="s">
        <v>55</v>
      </c>
      <c r="H90" s="579">
        <v>2012</v>
      </c>
      <c r="I90" s="583">
        <v>1</v>
      </c>
      <c r="J90" s="583">
        <v>1</v>
      </c>
      <c r="K90" s="584">
        <v>0.02</v>
      </c>
    </row>
    <row r="91" spans="1:11" ht="25.5">
      <c r="A91" s="418" t="s">
        <v>323</v>
      </c>
      <c r="B91" s="418" t="s">
        <v>31</v>
      </c>
      <c r="C91" s="425" t="s">
        <v>204</v>
      </c>
      <c r="D91" s="434" t="s">
        <v>353</v>
      </c>
      <c r="E91" s="300" t="s">
        <v>759</v>
      </c>
      <c r="F91" s="300" t="s">
        <v>770</v>
      </c>
      <c r="G91" s="300" t="s">
        <v>55</v>
      </c>
      <c r="H91" s="579">
        <v>2012</v>
      </c>
      <c r="I91" s="583">
        <v>1</v>
      </c>
      <c r="J91" s="583">
        <v>1</v>
      </c>
      <c r="K91" s="584" t="s">
        <v>386</v>
      </c>
    </row>
    <row r="92" spans="1:11" ht="25.5">
      <c r="A92" s="418" t="s">
        <v>323</v>
      </c>
      <c r="B92" s="418" t="s">
        <v>31</v>
      </c>
      <c r="C92" s="425" t="s">
        <v>204</v>
      </c>
      <c r="D92" s="434" t="s">
        <v>353</v>
      </c>
      <c r="E92" s="300" t="s">
        <v>759</v>
      </c>
      <c r="F92" s="300" t="s">
        <v>771</v>
      </c>
      <c r="G92" s="300" t="s">
        <v>55</v>
      </c>
      <c r="H92" s="579">
        <v>2012</v>
      </c>
      <c r="I92" s="583">
        <v>1</v>
      </c>
      <c r="J92" s="583">
        <v>1</v>
      </c>
      <c r="K92" s="584">
        <v>0.08</v>
      </c>
    </row>
    <row r="93" spans="1:11" ht="25.5">
      <c r="A93" s="418" t="s">
        <v>323</v>
      </c>
      <c r="B93" s="418" t="s">
        <v>31</v>
      </c>
      <c r="C93" s="425" t="s">
        <v>204</v>
      </c>
      <c r="D93" s="434" t="s">
        <v>353</v>
      </c>
      <c r="E93" s="300" t="s">
        <v>759</v>
      </c>
      <c r="F93" s="300" t="s">
        <v>772</v>
      </c>
      <c r="G93" s="300" t="s">
        <v>55</v>
      </c>
      <c r="H93" s="579">
        <v>2012</v>
      </c>
      <c r="I93" s="583">
        <v>0.625</v>
      </c>
      <c r="J93" s="583">
        <v>1</v>
      </c>
      <c r="K93" s="584">
        <v>0.01</v>
      </c>
    </row>
    <row r="94" spans="1:11" ht="25.5">
      <c r="A94" s="418" t="s">
        <v>323</v>
      </c>
      <c r="B94" s="418" t="s">
        <v>31</v>
      </c>
      <c r="C94" s="425" t="s">
        <v>204</v>
      </c>
      <c r="D94" s="434" t="s">
        <v>353</v>
      </c>
      <c r="E94" s="300" t="s">
        <v>759</v>
      </c>
      <c r="F94" s="300" t="s">
        <v>773</v>
      </c>
      <c r="G94" s="300" t="s">
        <v>55</v>
      </c>
      <c r="H94" s="579">
        <v>2012</v>
      </c>
      <c r="I94" s="583">
        <v>0.50760000000000005</v>
      </c>
      <c r="J94" s="583">
        <v>1</v>
      </c>
      <c r="K94" s="584">
        <v>0</v>
      </c>
    </row>
    <row r="95" spans="1:11" ht="25.5">
      <c r="A95" s="418" t="s">
        <v>323</v>
      </c>
      <c r="B95" s="418" t="s">
        <v>31</v>
      </c>
      <c r="C95" s="425" t="s">
        <v>204</v>
      </c>
      <c r="D95" s="434" t="s">
        <v>359</v>
      </c>
      <c r="E95" s="300" t="s">
        <v>759</v>
      </c>
      <c r="F95" s="300" t="s">
        <v>767</v>
      </c>
      <c r="G95" s="300" t="s">
        <v>55</v>
      </c>
      <c r="H95" s="579">
        <v>2012</v>
      </c>
      <c r="I95" s="583">
        <v>1</v>
      </c>
      <c r="J95" s="583">
        <v>1</v>
      </c>
      <c r="K95" s="584">
        <v>0.05</v>
      </c>
    </row>
    <row r="96" spans="1:11" ht="25.5">
      <c r="A96" s="418" t="s">
        <v>323</v>
      </c>
      <c r="B96" s="418" t="s">
        <v>31</v>
      </c>
      <c r="C96" s="425" t="s">
        <v>204</v>
      </c>
      <c r="D96" s="434" t="s">
        <v>359</v>
      </c>
      <c r="E96" s="300" t="s">
        <v>759</v>
      </c>
      <c r="F96" s="300" t="s">
        <v>760</v>
      </c>
      <c r="G96" s="300" t="s">
        <v>55</v>
      </c>
      <c r="H96" s="579">
        <v>2012</v>
      </c>
      <c r="I96" s="583">
        <v>0.20369999999999999</v>
      </c>
      <c r="J96" s="583">
        <v>1</v>
      </c>
      <c r="K96" s="584">
        <v>0.01</v>
      </c>
    </row>
    <row r="97" spans="1:11" ht="25.5">
      <c r="A97" s="418" t="s">
        <v>323</v>
      </c>
      <c r="B97" s="418" t="s">
        <v>31</v>
      </c>
      <c r="C97" s="425" t="s">
        <v>204</v>
      </c>
      <c r="D97" s="434" t="s">
        <v>359</v>
      </c>
      <c r="E97" s="300" t="s">
        <v>759</v>
      </c>
      <c r="F97" s="300" t="s">
        <v>761</v>
      </c>
      <c r="G97" s="300" t="s">
        <v>55</v>
      </c>
      <c r="H97" s="579">
        <v>2012</v>
      </c>
      <c r="I97" s="583">
        <v>0.3271</v>
      </c>
      <c r="J97" s="583">
        <v>1</v>
      </c>
      <c r="K97" s="584">
        <v>0.01</v>
      </c>
    </row>
    <row r="98" spans="1:11" ht="25.5">
      <c r="A98" s="418" t="s">
        <v>323</v>
      </c>
      <c r="B98" s="418" t="s">
        <v>31</v>
      </c>
      <c r="C98" s="425" t="s">
        <v>204</v>
      </c>
      <c r="D98" s="434" t="s">
        <v>359</v>
      </c>
      <c r="E98" s="300" t="s">
        <v>759</v>
      </c>
      <c r="F98" s="300" t="s">
        <v>768</v>
      </c>
      <c r="G98" s="300" t="s">
        <v>55</v>
      </c>
      <c r="H98" s="579">
        <v>2012</v>
      </c>
      <c r="I98" s="583">
        <v>1</v>
      </c>
      <c r="J98" s="583">
        <v>1</v>
      </c>
      <c r="K98" s="584">
        <v>0.13</v>
      </c>
    </row>
    <row r="99" spans="1:11" ht="25.5">
      <c r="A99" s="418" t="s">
        <v>323</v>
      </c>
      <c r="B99" s="418" t="s">
        <v>31</v>
      </c>
      <c r="C99" s="425" t="s">
        <v>204</v>
      </c>
      <c r="D99" s="434" t="s">
        <v>359</v>
      </c>
      <c r="E99" s="300" t="s">
        <v>759</v>
      </c>
      <c r="F99" s="300" t="s">
        <v>769</v>
      </c>
      <c r="G99" s="300" t="s">
        <v>55</v>
      </c>
      <c r="H99" s="579">
        <v>2012</v>
      </c>
      <c r="I99" s="583">
        <v>1</v>
      </c>
      <c r="J99" s="583">
        <v>1</v>
      </c>
      <c r="K99" s="584">
        <v>0.06</v>
      </c>
    </row>
    <row r="100" spans="1:11" ht="25.5">
      <c r="A100" s="418" t="s">
        <v>323</v>
      </c>
      <c r="B100" s="418" t="s">
        <v>31</v>
      </c>
      <c r="C100" s="425" t="s">
        <v>204</v>
      </c>
      <c r="D100" s="434" t="s">
        <v>359</v>
      </c>
      <c r="E100" s="300" t="s">
        <v>759</v>
      </c>
      <c r="F100" s="300" t="s">
        <v>770</v>
      </c>
      <c r="G100" s="300" t="s">
        <v>55</v>
      </c>
      <c r="H100" s="579">
        <v>2012</v>
      </c>
      <c r="I100" s="583">
        <v>1</v>
      </c>
      <c r="J100" s="583">
        <v>1</v>
      </c>
      <c r="K100" s="584" t="s">
        <v>386</v>
      </c>
    </row>
    <row r="101" spans="1:11" ht="25.5">
      <c r="A101" s="418" t="s">
        <v>323</v>
      </c>
      <c r="B101" s="418" t="s">
        <v>31</v>
      </c>
      <c r="C101" s="425" t="s">
        <v>204</v>
      </c>
      <c r="D101" s="434" t="s">
        <v>359</v>
      </c>
      <c r="E101" s="300" t="s">
        <v>759</v>
      </c>
      <c r="F101" s="300" t="s">
        <v>771</v>
      </c>
      <c r="G101" s="300" t="s">
        <v>55</v>
      </c>
      <c r="H101" s="579">
        <v>2012</v>
      </c>
      <c r="I101" s="583">
        <v>1</v>
      </c>
      <c r="J101" s="583">
        <v>1</v>
      </c>
      <c r="K101" s="584">
        <v>0.13</v>
      </c>
    </row>
    <row r="102" spans="1:11" ht="25.5">
      <c r="A102" s="418" t="s">
        <v>323</v>
      </c>
      <c r="B102" s="418" t="s">
        <v>31</v>
      </c>
      <c r="C102" s="425" t="s">
        <v>204</v>
      </c>
      <c r="D102" s="434" t="s">
        <v>359</v>
      </c>
      <c r="E102" s="300" t="s">
        <v>759</v>
      </c>
      <c r="F102" s="300" t="s">
        <v>772</v>
      </c>
      <c r="G102" s="300" t="s">
        <v>55</v>
      </c>
      <c r="H102" s="579">
        <v>2012</v>
      </c>
      <c r="I102" s="583">
        <v>0.625</v>
      </c>
      <c r="J102" s="583">
        <v>1</v>
      </c>
      <c r="K102" s="584">
        <v>0.02</v>
      </c>
    </row>
    <row r="103" spans="1:11" ht="25.5">
      <c r="A103" s="418" t="s">
        <v>323</v>
      </c>
      <c r="B103" s="418" t="s">
        <v>31</v>
      </c>
      <c r="C103" s="425" t="s">
        <v>204</v>
      </c>
      <c r="D103" s="434" t="s">
        <v>359</v>
      </c>
      <c r="E103" s="300" t="s">
        <v>759</v>
      </c>
      <c r="F103" s="300" t="s">
        <v>773</v>
      </c>
      <c r="G103" s="300" t="s">
        <v>55</v>
      </c>
      <c r="H103" s="579">
        <v>2012</v>
      </c>
      <c r="I103" s="583">
        <v>0.50760000000000005</v>
      </c>
      <c r="J103" s="583">
        <v>1</v>
      </c>
      <c r="K103" s="584">
        <v>0.01</v>
      </c>
    </row>
    <row r="105" spans="1:11">
      <c r="A105" s="585" t="s">
        <v>774</v>
      </c>
    </row>
  </sheetData>
  <autoFilter ref="A3:K103"/>
  <customSheetViews>
    <customSheetView guid="{EA71D772-6BE7-4664-A03C-D59DD59E768D}" showPageBreaks="1" printArea="1" view="pageBreakPreview" showRuler="0" topLeftCell="C151">
      <selection activeCell="F4" sqref="F4"/>
      <pageMargins left="0.7" right="0.7" top="0.75" bottom="0.75" header="0.51180555555555551" footer="0.51180555555555551"/>
      <pageSetup paperSize="9" scale="41" firstPageNumber="0" orientation="landscape" horizontalDpi="300" verticalDpi="300" r:id="rId1"/>
      <headerFooter alignWithMargins="0"/>
    </customSheetView>
    <customSheetView guid="{09B376A5-53AD-41A4-8AF6-91B3BC7A6096}" showPageBreaks="1" printArea="1" showAutoFilter="1" showRuler="0">
      <pane ySplit="3" topLeftCell="A4" activePane="bottomLeft" state="frozen"/>
      <selection pane="bottomLeft" activeCell="G9" sqref="G9"/>
      <pageMargins left="0.7" right="0.7" top="0.75" bottom="0.75" header="0.51180555555555551" footer="0.51180555555555551"/>
      <pageSetup paperSize="9" scale="41" firstPageNumber="0" orientation="landscape" horizontalDpi="300" verticalDpi="300" r:id="rId2"/>
      <headerFooter alignWithMargins="0"/>
      <autoFilter ref="B1:L1"/>
    </customSheetView>
    <customSheetView guid="{0093D415-2F83-4C71-B36A-4325920B5894}" showPageBreaks="1" printArea="1" view="pageBreakPreview" topLeftCell="A4">
      <selection activeCell="F4" sqref="F4"/>
      <pageMargins left="0.7" right="0.7" top="0.75" bottom="0.75" header="0.51180555555555551" footer="0.51180555555555551"/>
      <pageSetup paperSize="9" scale="41" firstPageNumber="0" orientation="landscape" horizontalDpi="300" verticalDpi="300" r:id="rId3"/>
      <headerFooter alignWithMargins="0"/>
    </customSheetView>
    <customSheetView guid="{796CB983-F1BE-45B0-A098-3E16084DEFC1}" showPageBreaks="1" printArea="1" view="pageBreakPreview" showRuler="0" topLeftCell="D1">
      <pane ySplit="3" topLeftCell="A10" activePane="bottomLeft" state="frozen"/>
      <selection pane="bottomLeft" activeCell="M75" sqref="M75"/>
      <pageMargins left="0.7" right="0.7" top="0.75" bottom="0.75" header="0.51180555555555551" footer="0.51180555555555551"/>
      <pageSetup paperSize="9" scale="41" firstPageNumber="0" orientation="landscape" horizontalDpi="300" verticalDpi="300" r:id="rId4"/>
      <headerFooter alignWithMargins="0"/>
    </customSheetView>
    <customSheetView guid="{E319B588-5C3B-4A17-8722-7FE0E930A5DD}" showPageBreaks="1" printArea="1" showAutoFilter="1" view="pageBreakPreview" showRuler="0">
      <selection activeCell="D7" sqref="D7"/>
      <pageMargins left="0.7" right="0.7" top="0.75" bottom="0.75" header="0.51180555555555551" footer="0.51180555555555551"/>
      <pageSetup paperSize="9" scale="41" firstPageNumber="0" orientation="landscape" horizontalDpi="300" verticalDpi="300" r:id="rId5"/>
      <headerFooter alignWithMargins="0"/>
      <autoFilter ref="A3:K103"/>
    </customSheetView>
  </customSheetViews>
  <phoneticPr fontId="41" type="noConversion"/>
  <pageMargins left="0.7" right="0.7" top="0.75" bottom="0.75" header="0.51180555555555551" footer="0.51180555555555551"/>
  <pageSetup paperSize="9" scale="41" firstPageNumber="0" orientation="landscape" horizontalDpi="300" verticalDpi="300" r:id="rId6"/>
  <headerFooter alignWithMargins="0"/>
</worksheet>
</file>

<file path=xl/worksheets/sheet16.xml><?xml version="1.0" encoding="utf-8"?>
<worksheet xmlns="http://schemas.openxmlformats.org/spreadsheetml/2006/main" xmlns:r="http://schemas.openxmlformats.org/officeDocument/2006/relationships">
  <sheetPr>
    <pageSetUpPr fitToPage="1"/>
  </sheetPr>
  <dimension ref="A1:D17"/>
  <sheetViews>
    <sheetView showRuler="0" view="pageBreakPreview" zoomScaleSheetLayoutView="100" workbookViewId="0">
      <selection activeCell="C13" sqref="C13"/>
    </sheetView>
  </sheetViews>
  <sheetFormatPr defaultColWidth="11.42578125" defaultRowHeight="12.75"/>
  <cols>
    <col min="1" max="1" width="9.5703125" style="1" customWidth="1"/>
    <col min="2" max="2" width="40" style="1" customWidth="1"/>
    <col min="3" max="3" width="18.28515625" style="1" customWidth="1"/>
    <col min="4" max="4" width="16.7109375" style="1" customWidth="1"/>
  </cols>
  <sheetData>
    <row r="1" spans="1:4" ht="19.899999999999999" customHeight="1">
      <c r="A1" s="155" t="s">
        <v>210</v>
      </c>
      <c r="B1" s="156"/>
      <c r="C1" s="157" t="s">
        <v>66</v>
      </c>
      <c r="D1" s="158" t="s">
        <v>12</v>
      </c>
    </row>
    <row r="2" spans="1:4" ht="18.600000000000001" customHeight="1">
      <c r="A2" s="34"/>
      <c r="B2" s="159"/>
      <c r="C2" s="152"/>
      <c r="D2" s="158"/>
    </row>
    <row r="3" spans="1:4" ht="25.5">
      <c r="A3" s="160" t="s">
        <v>3</v>
      </c>
      <c r="B3" s="161" t="s">
        <v>150</v>
      </c>
      <c r="C3" s="162" t="s">
        <v>211</v>
      </c>
      <c r="D3" s="163" t="s">
        <v>212</v>
      </c>
    </row>
    <row r="4" spans="1:4">
      <c r="A4" s="275" t="s">
        <v>323</v>
      </c>
      <c r="B4" s="272" t="s">
        <v>334</v>
      </c>
      <c r="C4" s="273" t="s">
        <v>335</v>
      </c>
      <c r="D4" s="274">
        <v>1.1299999999999999</v>
      </c>
    </row>
    <row r="5" spans="1:4">
      <c r="A5" s="275" t="s">
        <v>323</v>
      </c>
      <c r="B5" s="272" t="s">
        <v>336</v>
      </c>
      <c r="C5" s="273" t="s">
        <v>335</v>
      </c>
      <c r="D5" s="274">
        <v>1.1200000000000001</v>
      </c>
    </row>
    <row r="6" spans="1:4">
      <c r="A6" s="72"/>
      <c r="B6" s="164"/>
      <c r="C6" s="165"/>
      <c r="D6" s="166"/>
    </row>
    <row r="7" spans="1:4">
      <c r="A7" s="72"/>
      <c r="B7" s="164"/>
      <c r="C7" s="165"/>
      <c r="D7" s="166"/>
    </row>
    <row r="8" spans="1:4">
      <c r="A8" s="72"/>
      <c r="B8" s="164"/>
      <c r="C8" s="165"/>
      <c r="D8" s="166"/>
    </row>
    <row r="9" spans="1:4">
      <c r="A9" s="23"/>
      <c r="B9" s="164"/>
      <c r="C9" s="165"/>
      <c r="D9" s="166"/>
    </row>
    <row r="10" spans="1:4">
      <c r="A10" s="23"/>
      <c r="B10" s="164"/>
      <c r="C10" s="165"/>
      <c r="D10" s="166"/>
    </row>
    <row r="11" spans="1:4">
      <c r="A11" s="23"/>
      <c r="B11" s="164"/>
      <c r="C11" s="165"/>
      <c r="D11" s="166"/>
    </row>
    <row r="12" spans="1:4">
      <c r="A12" s="23"/>
      <c r="B12" s="164"/>
      <c r="C12" s="165"/>
      <c r="D12" s="166"/>
    </row>
    <row r="13" spans="1:4">
      <c r="A13" s="23"/>
      <c r="B13" s="164"/>
      <c r="C13" s="165"/>
      <c r="D13" s="166"/>
    </row>
    <row r="14" spans="1:4">
      <c r="A14" s="23"/>
      <c r="B14" s="164"/>
      <c r="C14" s="165"/>
      <c r="D14" s="166"/>
    </row>
    <row r="15" spans="1:4">
      <c r="A15" s="23"/>
      <c r="B15" s="164"/>
      <c r="C15" s="165"/>
      <c r="D15" s="166"/>
    </row>
    <row r="16" spans="1:4">
      <c r="A16" s="23"/>
      <c r="B16" s="164"/>
      <c r="C16" s="165"/>
      <c r="D16" s="166"/>
    </row>
    <row r="17" spans="1:4">
      <c r="A17" s="23"/>
      <c r="B17" s="164"/>
      <c r="C17" s="165"/>
      <c r="D17" s="166"/>
    </row>
  </sheetData>
  <customSheetViews>
    <customSheetView guid="{EA71D772-6BE7-4664-A03C-D59DD59E768D}" showPageBreaks="1" fitToPage="1" printArea="1" view="pageBreakPreview" showRuler="0">
      <selection activeCell="C13" sqref="C13"/>
      <pageMargins left="0.70833333333333337" right="0.70833333333333337" top="0.78749999999999998" bottom="0.78749999999999998" header="0.51180555555555551" footer="0.51180555555555551"/>
      <pageSetup paperSize="9" firstPageNumber="0" fitToHeight="3" orientation="portrait" horizontalDpi="300" verticalDpi="300" r:id="rId1"/>
      <headerFooter alignWithMargins="0"/>
    </customSheetView>
    <customSheetView guid="{09B376A5-53AD-41A4-8AF6-91B3BC7A6096}" showPageBreaks="1" fitToPage="1" printArea="1" view="pageBreakPreview" showRuler="0">
      <selection activeCell="B47" sqref="B47"/>
      <pageMargins left="0.70833333333333337" right="0.70833333333333337" top="0.78749999999999998" bottom="0.78749999999999998" header="0.51180555555555551" footer="0.51180555555555551"/>
      <pageSetup paperSize="9" firstPageNumber="0" fitToHeight="3" orientation="portrait" horizontalDpi="300" verticalDpi="300" r:id="rId2"/>
      <headerFooter alignWithMargins="0"/>
    </customSheetView>
    <customSheetView guid="{0093D415-2F83-4C71-B36A-4325920B5894}" showPageBreaks="1" fitToPage="1" printArea="1" view="pageBreakPreview">
      <selection activeCell="C13" sqref="C13"/>
      <pageMargins left="0.70833333333333337" right="0.70833333333333337" top="0.78749999999999998" bottom="0.78749999999999998" header="0.51180555555555551" footer="0.51180555555555551"/>
      <pageSetup paperSize="9" firstPageNumber="0" fitToHeight="3" orientation="portrait" horizontalDpi="300" verticalDpi="300" r:id="rId3"/>
      <headerFooter alignWithMargins="0"/>
    </customSheetView>
    <customSheetView guid="{796CB983-F1BE-45B0-A098-3E16084DEFC1}" showPageBreaks="1" fitToPage="1" printArea="1" view="pageBreakPreview" showRuler="0">
      <selection activeCell="B47" sqref="B47"/>
      <pageMargins left="0.70833333333333337" right="0.70833333333333337" top="0.78749999999999998" bottom="0.78749999999999998" header="0.51180555555555551" footer="0.51180555555555551"/>
      <pageSetup paperSize="9" firstPageNumber="0" fitToHeight="3" orientation="portrait" horizontalDpi="300" verticalDpi="300" r:id="rId4"/>
      <headerFooter alignWithMargins="0"/>
    </customSheetView>
    <customSheetView guid="{E319B588-5C3B-4A17-8722-7FE0E930A5DD}" showPageBreaks="1" fitToPage="1" printArea="1" view="pageBreakPreview" showRuler="0">
      <selection activeCell="C13" sqref="C13"/>
      <pageMargins left="0.70833333333333337" right="0.70833333333333337" top="0.78749999999999998" bottom="0.78749999999999998" header="0.51180555555555551" footer="0.51180555555555551"/>
      <pageSetup paperSize="9" firstPageNumber="0" fitToHeight="3" orientation="portrait" horizontalDpi="300" verticalDpi="300" r:id="rId5"/>
      <headerFooter alignWithMargins="0"/>
    </customSheetView>
  </customSheetViews>
  <phoneticPr fontId="41" type="noConversion"/>
  <pageMargins left="0.70833333333333337" right="0.70833333333333337" top="0.78749999999999998" bottom="0.78749999999999998" header="0.51180555555555551" footer="0.51180555555555551"/>
  <pageSetup paperSize="9" firstPageNumber="0" fitToHeight="3" orientation="portrait" horizontalDpi="300" verticalDpi="300" r:id="rId6"/>
  <headerFooter alignWithMargins="0"/>
</worksheet>
</file>

<file path=xl/worksheets/sheet17.xml><?xml version="1.0" encoding="utf-8"?>
<worksheet xmlns="http://schemas.openxmlformats.org/spreadsheetml/2006/main" xmlns:r="http://schemas.openxmlformats.org/officeDocument/2006/relationships">
  <sheetPr>
    <pageSetUpPr fitToPage="1"/>
  </sheetPr>
  <dimension ref="A1:IU26"/>
  <sheetViews>
    <sheetView showRuler="0" view="pageBreakPreview" topLeftCell="J1" zoomScale="75" zoomScaleSheetLayoutView="75" workbookViewId="0">
      <selection activeCell="AD13" sqref="AD13"/>
    </sheetView>
  </sheetViews>
  <sheetFormatPr defaultColWidth="5.7109375" defaultRowHeight="19.899999999999999" customHeight="1"/>
  <cols>
    <col min="1" max="1" width="7.5703125" style="1" customWidth="1"/>
    <col min="2" max="2" width="46" style="122" customWidth="1"/>
    <col min="3" max="3" width="44.42578125" style="122" customWidth="1"/>
    <col min="4" max="4" width="13.85546875" style="123" customWidth="1"/>
    <col min="5" max="5" width="10.140625" style="123" customWidth="1"/>
    <col min="6" max="8" width="6.140625" style="123" customWidth="1"/>
    <col min="9" max="10" width="12" style="123" customWidth="1"/>
    <col min="11" max="11" width="17.28515625" style="123" customWidth="1"/>
    <col min="12" max="12" width="14" style="123" customWidth="1"/>
    <col min="13" max="13" width="18" style="123" customWidth="1"/>
    <col min="14" max="14" width="12.42578125" style="123" customWidth="1"/>
    <col min="15" max="15" width="17.5703125" style="123" customWidth="1"/>
    <col min="16" max="16" width="15.140625" style="122" customWidth="1"/>
    <col min="17" max="18" width="13.28515625" style="122" customWidth="1"/>
    <col min="19" max="20" width="18.5703125" style="122" customWidth="1"/>
    <col min="21" max="255" width="5.7109375" style="167" customWidth="1"/>
  </cols>
  <sheetData>
    <row r="1" spans="1:21" ht="23.45" customHeight="1">
      <c r="A1" s="124" t="s">
        <v>213</v>
      </c>
      <c r="C1" s="124"/>
      <c r="D1" s="124"/>
      <c r="E1" s="124"/>
      <c r="F1" s="124"/>
      <c r="G1" s="124"/>
      <c r="H1" s="124"/>
      <c r="I1" s="124"/>
      <c r="J1" s="124"/>
      <c r="K1" s="124"/>
      <c r="L1" s="124"/>
      <c r="M1" s="124"/>
      <c r="N1" s="124"/>
      <c r="O1"/>
      <c r="P1"/>
      <c r="S1" s="168" t="s">
        <v>1</v>
      </c>
      <c r="T1" s="168" t="s">
        <v>12</v>
      </c>
    </row>
    <row r="2" spans="1:21" ht="20.100000000000001" customHeight="1">
      <c r="A2" s="34"/>
      <c r="B2" s="19"/>
      <c r="C2" s="19"/>
      <c r="D2" s="19"/>
      <c r="E2" s="19"/>
      <c r="F2" s="19"/>
      <c r="G2" s="19"/>
      <c r="H2" s="19"/>
      <c r="I2" s="19"/>
      <c r="J2" s="19"/>
      <c r="K2" s="19"/>
      <c r="L2" s="19"/>
      <c r="M2" s="19"/>
      <c r="N2" s="19"/>
      <c r="O2"/>
      <c r="P2"/>
      <c r="S2" s="35" t="s">
        <v>42</v>
      </c>
      <c r="T2" s="169" t="s">
        <v>571</v>
      </c>
    </row>
    <row r="3" spans="1:21" ht="25.15" customHeight="1">
      <c r="A3" s="170"/>
      <c r="B3" s="743"/>
      <c r="C3" s="743"/>
      <c r="D3" s="743"/>
      <c r="E3" s="743"/>
      <c r="F3" s="744" t="s">
        <v>214</v>
      </c>
      <c r="G3" s="744"/>
      <c r="H3" s="744"/>
      <c r="I3" s="744"/>
      <c r="J3" s="744"/>
      <c r="K3" s="744"/>
      <c r="L3" s="744"/>
      <c r="M3" s="744"/>
      <c r="N3" s="744"/>
      <c r="O3" s="744"/>
      <c r="P3" s="744"/>
      <c r="Q3" s="171"/>
      <c r="R3" s="171"/>
      <c r="S3" s="171"/>
      <c r="T3" s="171"/>
    </row>
    <row r="4" spans="1:21" s="110" customFormat="1" ht="43.15" customHeight="1">
      <c r="A4" s="172" t="s">
        <v>3</v>
      </c>
      <c r="B4" s="173" t="s">
        <v>215</v>
      </c>
      <c r="C4" s="172" t="s">
        <v>216</v>
      </c>
      <c r="D4" s="174" t="s">
        <v>217</v>
      </c>
      <c r="E4" s="174" t="s">
        <v>218</v>
      </c>
      <c r="F4" s="175">
        <v>2011</v>
      </c>
      <c r="G4" s="175">
        <v>2012</v>
      </c>
      <c r="H4" s="175">
        <v>2013</v>
      </c>
      <c r="I4" s="174" t="s">
        <v>219</v>
      </c>
      <c r="J4" s="174" t="s">
        <v>220</v>
      </c>
      <c r="K4" s="174" t="s">
        <v>221</v>
      </c>
      <c r="L4" s="174" t="s">
        <v>222</v>
      </c>
      <c r="M4" s="174" t="s">
        <v>223</v>
      </c>
      <c r="N4" s="174" t="s">
        <v>224</v>
      </c>
      <c r="O4" s="174" t="s">
        <v>225</v>
      </c>
      <c r="P4" s="176" t="s">
        <v>226</v>
      </c>
      <c r="Q4" s="177" t="s">
        <v>227</v>
      </c>
      <c r="R4" s="177" t="s">
        <v>228</v>
      </c>
      <c r="S4" s="177" t="s">
        <v>229</v>
      </c>
      <c r="T4" s="177" t="s">
        <v>230</v>
      </c>
      <c r="U4" s="178"/>
    </row>
    <row r="5" spans="1:21" s="182" customFormat="1" ht="27" customHeight="1">
      <c r="A5" s="276" t="s">
        <v>323</v>
      </c>
      <c r="B5" s="277" t="s">
        <v>568</v>
      </c>
      <c r="C5" s="276" t="s">
        <v>337</v>
      </c>
      <c r="D5" s="276" t="s">
        <v>338</v>
      </c>
      <c r="E5" s="276" t="s">
        <v>339</v>
      </c>
      <c r="F5" s="278" t="s">
        <v>13</v>
      </c>
      <c r="G5" s="278" t="s">
        <v>13</v>
      </c>
      <c r="H5" s="278" t="s">
        <v>13</v>
      </c>
      <c r="I5" s="279">
        <v>13</v>
      </c>
      <c r="J5" s="279">
        <v>410</v>
      </c>
      <c r="K5" s="280" t="s">
        <v>231</v>
      </c>
      <c r="L5" s="280">
        <v>45</v>
      </c>
      <c r="M5" s="276" t="s">
        <v>232</v>
      </c>
      <c r="N5" s="276" t="s">
        <v>566</v>
      </c>
      <c r="O5" s="276" t="s">
        <v>341</v>
      </c>
      <c r="P5" s="281" t="s">
        <v>112</v>
      </c>
      <c r="Q5" s="567" t="s">
        <v>775</v>
      </c>
      <c r="R5" s="567" t="s">
        <v>706</v>
      </c>
      <c r="S5" s="181">
        <f>(Q5/I5)</f>
        <v>0.84615384615384615</v>
      </c>
      <c r="T5" s="181">
        <f>(R5/L5)</f>
        <v>0.97777777777777775</v>
      </c>
    </row>
    <row r="6" spans="1:21" s="182" customFormat="1" ht="27" customHeight="1">
      <c r="A6" s="276" t="s">
        <v>323</v>
      </c>
      <c r="B6" s="277" t="s">
        <v>569</v>
      </c>
      <c r="C6" s="276" t="s">
        <v>340</v>
      </c>
      <c r="D6" s="276" t="s">
        <v>338</v>
      </c>
      <c r="E6" s="276" t="s">
        <v>339</v>
      </c>
      <c r="F6" s="278" t="s">
        <v>13</v>
      </c>
      <c r="G6" s="278" t="s">
        <v>13</v>
      </c>
      <c r="H6" s="278" t="s">
        <v>13</v>
      </c>
      <c r="I6" s="280">
        <v>4</v>
      </c>
      <c r="J6" s="280">
        <v>185</v>
      </c>
      <c r="K6" s="280" t="s">
        <v>234</v>
      </c>
      <c r="L6" s="280">
        <v>25</v>
      </c>
      <c r="M6" s="276" t="s">
        <v>188</v>
      </c>
      <c r="N6" s="276" t="s">
        <v>567</v>
      </c>
      <c r="O6" s="276" t="s">
        <v>342</v>
      </c>
      <c r="P6" s="281" t="s">
        <v>110</v>
      </c>
      <c r="Q6" s="567" t="s">
        <v>56</v>
      </c>
      <c r="R6" s="567" t="s">
        <v>816</v>
      </c>
      <c r="S6" s="181">
        <f>(Q6/I6)</f>
        <v>1.25</v>
      </c>
      <c r="T6" s="181">
        <f>(R6/L6)</f>
        <v>1</v>
      </c>
    </row>
    <row r="7" spans="1:21" s="182" customFormat="1" ht="13.15" customHeight="1">
      <c r="A7" s="276" t="s">
        <v>323</v>
      </c>
      <c r="B7" s="277" t="s">
        <v>569</v>
      </c>
      <c r="C7" s="276" t="s">
        <v>340</v>
      </c>
      <c r="D7" s="276" t="s">
        <v>338</v>
      </c>
      <c r="E7" s="276" t="s">
        <v>339</v>
      </c>
      <c r="F7" s="278" t="s">
        <v>13</v>
      </c>
      <c r="G7" s="278" t="s">
        <v>13</v>
      </c>
      <c r="H7" s="278" t="s">
        <v>13</v>
      </c>
      <c r="I7" s="280">
        <v>4</v>
      </c>
      <c r="J7" s="280">
        <v>185</v>
      </c>
      <c r="K7" s="687" t="s">
        <v>231</v>
      </c>
      <c r="L7" s="186">
        <v>10</v>
      </c>
      <c r="M7" s="276" t="s">
        <v>188</v>
      </c>
      <c r="N7" s="689" t="s">
        <v>567</v>
      </c>
      <c r="O7" s="276" t="s">
        <v>342</v>
      </c>
      <c r="P7" s="688" t="s">
        <v>110</v>
      </c>
      <c r="Q7" s="567" t="s">
        <v>56</v>
      </c>
      <c r="R7" s="567" t="s">
        <v>775</v>
      </c>
      <c r="S7" s="181">
        <v>1.25</v>
      </c>
      <c r="T7" s="181">
        <v>1.1000000000000001</v>
      </c>
    </row>
    <row r="8" spans="1:21" s="182" customFormat="1" ht="13.15" customHeight="1">
      <c r="A8" s="183"/>
      <c r="B8" s="184"/>
      <c r="C8" s="183"/>
      <c r="D8" s="183"/>
      <c r="E8" s="183"/>
      <c r="F8" s="185"/>
      <c r="G8" s="185"/>
      <c r="H8" s="185"/>
      <c r="I8" s="186"/>
      <c r="J8" s="186"/>
      <c r="K8" s="186"/>
      <c r="L8" s="186"/>
      <c r="M8" s="183"/>
      <c r="N8" s="183"/>
      <c r="O8" s="183"/>
      <c r="P8" s="187"/>
      <c r="Q8" s="180"/>
      <c r="R8" s="180"/>
      <c r="S8" s="181"/>
      <c r="T8" s="181"/>
    </row>
    <row r="9" spans="1:21" s="182" customFormat="1" ht="13.15" customHeight="1">
      <c r="A9" s="183"/>
      <c r="B9" s="184"/>
      <c r="C9" s="183"/>
      <c r="D9" s="183"/>
      <c r="E9" s="183"/>
      <c r="F9" s="185"/>
      <c r="G9" s="185"/>
      <c r="H9" s="185"/>
      <c r="I9" s="186"/>
      <c r="J9" s="186"/>
      <c r="K9" s="186"/>
      <c r="L9" s="186"/>
      <c r="M9" s="183"/>
      <c r="N9" s="183"/>
      <c r="O9" s="183"/>
      <c r="P9" s="187"/>
      <c r="Q9" s="180"/>
      <c r="R9" s="180"/>
      <c r="S9" s="181" t="str">
        <f t="shared" ref="S9:S21" si="0">IF(ISBLANK(I9),"",Q9/I9)</f>
        <v/>
      </c>
      <c r="T9" s="181" t="str">
        <f t="shared" ref="T9:T21" si="1">IF(ISBLANK(J9),"",R9/J9)</f>
        <v/>
      </c>
    </row>
    <row r="10" spans="1:21" s="182" customFormat="1" ht="13.15" customHeight="1">
      <c r="A10" s="183"/>
      <c r="B10" s="184"/>
      <c r="C10" s="183"/>
      <c r="D10" s="183"/>
      <c r="E10" s="183"/>
      <c r="F10" s="185"/>
      <c r="G10" s="185"/>
      <c r="H10" s="185"/>
      <c r="I10" s="186"/>
      <c r="J10" s="186"/>
      <c r="K10" s="186"/>
      <c r="L10" s="186"/>
      <c r="M10" s="188"/>
      <c r="N10" s="183"/>
      <c r="O10" s="183"/>
      <c r="P10" s="187"/>
      <c r="Q10" s="180"/>
      <c r="R10" s="180"/>
      <c r="S10" s="181" t="str">
        <f t="shared" si="0"/>
        <v/>
      </c>
      <c r="T10" s="181" t="str">
        <f t="shared" si="1"/>
        <v/>
      </c>
    </row>
    <row r="11" spans="1:21" s="182" customFormat="1" ht="13.15" customHeight="1">
      <c r="A11" s="183"/>
      <c r="B11" s="184"/>
      <c r="C11" s="183"/>
      <c r="D11" s="183"/>
      <c r="E11" s="183"/>
      <c r="F11" s="185"/>
      <c r="G11" s="185"/>
      <c r="H11" s="185"/>
      <c r="I11" s="186"/>
      <c r="J11" s="186"/>
      <c r="K11" s="186"/>
      <c r="L11" s="189"/>
      <c r="M11" s="91"/>
      <c r="N11" s="184"/>
      <c r="O11" s="183"/>
      <c r="P11" s="187"/>
      <c r="Q11" s="180"/>
      <c r="R11" s="180"/>
      <c r="S11" s="181" t="str">
        <f t="shared" si="0"/>
        <v/>
      </c>
      <c r="T11" s="181" t="str">
        <f t="shared" si="1"/>
        <v/>
      </c>
    </row>
    <row r="12" spans="1:21" s="182" customFormat="1" ht="19.899999999999999" customHeight="1">
      <c r="A12" s="183"/>
      <c r="B12" s="184"/>
      <c r="C12" s="183"/>
      <c r="D12" s="183"/>
      <c r="E12" s="183"/>
      <c r="F12" s="186"/>
      <c r="G12" s="186"/>
      <c r="H12" s="186"/>
      <c r="I12" s="186"/>
      <c r="J12" s="186"/>
      <c r="K12" s="186"/>
      <c r="L12" s="189"/>
      <c r="M12" s="91"/>
      <c r="N12" s="184"/>
      <c r="O12" s="183"/>
      <c r="P12" s="187"/>
      <c r="Q12" s="180"/>
      <c r="R12" s="180"/>
      <c r="S12" s="181" t="str">
        <f t="shared" si="0"/>
        <v/>
      </c>
      <c r="T12" s="181" t="str">
        <f t="shared" si="1"/>
        <v/>
      </c>
    </row>
    <row r="13" spans="1:21" s="182" customFormat="1" ht="19.899999999999999" customHeight="1">
      <c r="A13" s="183"/>
      <c r="B13" s="184"/>
      <c r="C13" s="183"/>
      <c r="D13" s="183"/>
      <c r="E13" s="183"/>
      <c r="F13" s="186"/>
      <c r="G13" s="186"/>
      <c r="H13" s="186"/>
      <c r="I13" s="186"/>
      <c r="J13" s="186"/>
      <c r="K13" s="186"/>
      <c r="L13" s="189"/>
      <c r="M13" s="91"/>
      <c r="N13" s="184"/>
      <c r="O13" s="183"/>
      <c r="P13" s="187"/>
      <c r="Q13" s="180"/>
      <c r="R13" s="180"/>
      <c r="S13" s="181" t="str">
        <f t="shared" si="0"/>
        <v/>
      </c>
      <c r="T13" s="181" t="str">
        <f t="shared" si="1"/>
        <v/>
      </c>
    </row>
    <row r="14" spans="1:21" s="182" customFormat="1" ht="19.899999999999999" customHeight="1">
      <c r="A14" s="183"/>
      <c r="B14" s="184"/>
      <c r="C14" s="183"/>
      <c r="D14" s="183"/>
      <c r="E14" s="183"/>
      <c r="F14" s="186"/>
      <c r="G14" s="186"/>
      <c r="H14" s="186"/>
      <c r="I14" s="186"/>
      <c r="J14" s="186"/>
      <c r="K14" s="186"/>
      <c r="L14" s="189"/>
      <c r="M14" s="91"/>
      <c r="N14" s="184"/>
      <c r="O14" s="183"/>
      <c r="P14" s="187"/>
      <c r="Q14" s="180"/>
      <c r="R14" s="180"/>
      <c r="S14" s="181" t="str">
        <f t="shared" si="0"/>
        <v/>
      </c>
      <c r="T14" s="181" t="str">
        <f t="shared" si="1"/>
        <v/>
      </c>
    </row>
    <row r="15" spans="1:21" s="182" customFormat="1" ht="19.899999999999999" customHeight="1">
      <c r="A15" s="183"/>
      <c r="B15" s="184"/>
      <c r="C15" s="183"/>
      <c r="D15" s="183"/>
      <c r="E15" s="183"/>
      <c r="F15" s="186"/>
      <c r="G15" s="186"/>
      <c r="H15" s="186"/>
      <c r="I15" s="186"/>
      <c r="J15" s="186"/>
      <c r="K15" s="186"/>
      <c r="L15" s="186"/>
      <c r="M15" s="190"/>
      <c r="N15" s="183"/>
      <c r="O15" s="183"/>
      <c r="P15" s="187"/>
      <c r="Q15" s="180"/>
      <c r="R15" s="180"/>
      <c r="S15" s="181" t="str">
        <f t="shared" si="0"/>
        <v/>
      </c>
      <c r="T15" s="181" t="str">
        <f t="shared" si="1"/>
        <v/>
      </c>
    </row>
    <row r="16" spans="1:21" s="194" customFormat="1" ht="19.899999999999999" customHeight="1">
      <c r="A16" s="26"/>
      <c r="B16" s="191"/>
      <c r="C16" s="26"/>
      <c r="D16" s="26"/>
      <c r="E16" s="26"/>
      <c r="F16" s="192"/>
      <c r="G16" s="192"/>
      <c r="H16" s="192"/>
      <c r="I16" s="192"/>
      <c r="J16" s="192"/>
      <c r="K16" s="192"/>
      <c r="L16" s="192"/>
      <c r="M16" s="192"/>
      <c r="N16" s="26"/>
      <c r="O16" s="26"/>
      <c r="P16" s="121"/>
      <c r="Q16" s="193"/>
      <c r="R16" s="193"/>
      <c r="S16" s="181" t="str">
        <f t="shared" si="0"/>
        <v/>
      </c>
      <c r="T16" s="181" t="str">
        <f t="shared" si="1"/>
        <v/>
      </c>
    </row>
    <row r="17" spans="1:20" s="194" customFormat="1" ht="19.899999999999999" customHeight="1">
      <c r="A17" s="26"/>
      <c r="B17" s="191"/>
      <c r="C17" s="26"/>
      <c r="D17" s="26"/>
      <c r="E17" s="26"/>
      <c r="F17" s="192"/>
      <c r="G17" s="192"/>
      <c r="H17" s="192"/>
      <c r="I17" s="192"/>
      <c r="J17" s="192"/>
      <c r="K17" s="192"/>
      <c r="L17" s="192"/>
      <c r="M17" s="192"/>
      <c r="N17" s="26"/>
      <c r="O17" s="26"/>
      <c r="P17" s="121"/>
      <c r="Q17" s="193"/>
      <c r="R17" s="193"/>
      <c r="S17" s="181" t="str">
        <f t="shared" si="0"/>
        <v/>
      </c>
      <c r="T17" s="181" t="str">
        <f t="shared" si="1"/>
        <v/>
      </c>
    </row>
    <row r="18" spans="1:20" s="194" customFormat="1" ht="19.899999999999999" customHeight="1">
      <c r="A18" s="26"/>
      <c r="B18" s="191"/>
      <c r="C18" s="26"/>
      <c r="D18" s="26"/>
      <c r="E18" s="26"/>
      <c r="F18" s="192"/>
      <c r="G18" s="192"/>
      <c r="H18" s="192"/>
      <c r="I18" s="192"/>
      <c r="J18" s="192"/>
      <c r="K18" s="192"/>
      <c r="L18" s="192"/>
      <c r="M18" s="192"/>
      <c r="N18" s="26"/>
      <c r="O18" s="26"/>
      <c r="P18" s="121"/>
      <c r="Q18" s="193"/>
      <c r="R18" s="193"/>
      <c r="S18" s="181" t="str">
        <f t="shared" si="0"/>
        <v/>
      </c>
      <c r="T18" s="181" t="str">
        <f t="shared" si="1"/>
        <v/>
      </c>
    </row>
    <row r="19" spans="1:20" s="194" customFormat="1" ht="19.899999999999999" customHeight="1">
      <c r="A19" s="26"/>
      <c r="B19" s="191"/>
      <c r="C19" s="26"/>
      <c r="D19" s="26"/>
      <c r="E19" s="26"/>
      <c r="F19" s="26"/>
      <c r="G19" s="26"/>
      <c r="H19" s="26"/>
      <c r="I19" s="26"/>
      <c r="J19" s="26"/>
      <c r="K19" s="26"/>
      <c r="L19" s="26"/>
      <c r="M19" s="26"/>
      <c r="N19" s="26"/>
      <c r="O19" s="26"/>
      <c r="P19" s="121"/>
      <c r="Q19" s="193"/>
      <c r="R19" s="193"/>
      <c r="S19" s="181" t="str">
        <f t="shared" si="0"/>
        <v/>
      </c>
      <c r="T19" s="181" t="str">
        <f t="shared" si="1"/>
        <v/>
      </c>
    </row>
    <row r="20" spans="1:20" s="194" customFormat="1" ht="19.899999999999999" customHeight="1">
      <c r="A20" s="26"/>
      <c r="B20" s="191"/>
      <c r="C20" s="26"/>
      <c r="D20" s="26"/>
      <c r="E20" s="26"/>
      <c r="F20" s="26"/>
      <c r="G20" s="26"/>
      <c r="H20" s="26"/>
      <c r="I20" s="26"/>
      <c r="J20" s="26"/>
      <c r="K20" s="26"/>
      <c r="L20" s="26"/>
      <c r="M20" s="26"/>
      <c r="N20" s="26"/>
      <c r="O20" s="26"/>
      <c r="P20" s="121"/>
      <c r="Q20" s="193"/>
      <c r="R20" s="193"/>
      <c r="S20" s="181" t="str">
        <f t="shared" si="0"/>
        <v/>
      </c>
      <c r="T20" s="181" t="str">
        <f t="shared" si="1"/>
        <v/>
      </c>
    </row>
    <row r="21" spans="1:20" ht="19.899999999999999" customHeight="1">
      <c r="A21" s="23"/>
      <c r="B21" s="147"/>
      <c r="C21" s="195"/>
      <c r="D21" s="26"/>
      <c r="E21" s="26"/>
      <c r="F21" s="26"/>
      <c r="G21" s="26"/>
      <c r="H21" s="26"/>
      <c r="I21" s="26"/>
      <c r="J21" s="26"/>
      <c r="K21" s="26"/>
      <c r="L21" s="26"/>
      <c r="M21" s="26"/>
      <c r="N21" s="195"/>
      <c r="O21" s="195"/>
      <c r="P21" s="148"/>
      <c r="Q21" s="196"/>
      <c r="R21" s="196"/>
      <c r="S21" s="181" t="str">
        <f t="shared" si="0"/>
        <v/>
      </c>
      <c r="T21" s="181" t="str">
        <f t="shared" si="1"/>
        <v/>
      </c>
    </row>
    <row r="26" spans="1:20" ht="19.899999999999999" customHeight="1">
      <c r="Q26" s="197"/>
    </row>
  </sheetData>
  <customSheetViews>
    <customSheetView guid="{EA71D772-6BE7-4664-A03C-D59DD59E768D}" scale="75" showPageBreaks="1" fitToPage="1" printArea="1" view="pageBreakPreview" showRuler="0" topLeftCell="D1">
      <selection activeCell="P6" sqref="P6"/>
      <pageMargins left="0.78749999999999998" right="0.78749999999999998" top="1.0631944444444446" bottom="1.0631944444444446" header="0.51180555555555551" footer="0.51180555555555551"/>
      <pageSetup paperSize="9" scale="41" firstPageNumber="0" orientation="landscape" horizontalDpi="300" verticalDpi="300" r:id="rId1"/>
      <headerFooter alignWithMargins="0"/>
    </customSheetView>
    <customSheetView guid="{09B376A5-53AD-41A4-8AF6-91B3BC7A6096}" scale="75" showPageBreaks="1" fitToPage="1" printArea="1" view="pageBreakPreview" showRuler="0">
      <selection activeCell="R11" sqref="R11"/>
      <pageMargins left="0.78749999999999998" right="0.78749999999999998" top="1.0631944444444446" bottom="1.0631944444444446" header="0.51180555555555551" footer="0.51180555555555551"/>
      <pageSetup paperSize="9" scale="41" firstPageNumber="0" orientation="landscape" horizontalDpi="300" verticalDpi="300" r:id="rId2"/>
      <headerFooter alignWithMargins="0"/>
    </customSheetView>
    <customSheetView guid="{0093D415-2F83-4C71-B36A-4325920B5894}" scale="75" showPageBreaks="1" fitToPage="1" printArea="1" view="pageBreakPreview">
      <selection activeCell="E6" sqref="E6"/>
      <pageMargins left="0.78749999999999998" right="0.78749999999999998" top="1.0631944444444446" bottom="1.0631944444444446" header="0.51180555555555551" footer="0.51180555555555551"/>
      <pageSetup paperSize="9" scale="40" firstPageNumber="0" orientation="landscape" horizontalDpi="300" verticalDpi="300" r:id="rId3"/>
      <headerFooter alignWithMargins="0"/>
    </customSheetView>
    <customSheetView guid="{796CB983-F1BE-45B0-A098-3E16084DEFC1}" scale="75" showPageBreaks="1" fitToPage="1" printArea="1" view="pageBreakPreview" showRuler="0" topLeftCell="N1">
      <selection activeCell="Q5" sqref="Q5"/>
      <pageMargins left="0.78749999999999998" right="0.78749999999999998" top="1.0631944444444446" bottom="1.0631944444444446" header="0.51180555555555551" footer="0.51180555555555551"/>
      <pageSetup paperSize="9" scale="41" firstPageNumber="0" orientation="landscape" horizontalDpi="300" verticalDpi="300" r:id="rId4"/>
      <headerFooter alignWithMargins="0"/>
    </customSheetView>
    <customSheetView guid="{E319B588-5C3B-4A17-8722-7FE0E930A5DD}" scale="75" showPageBreaks="1" fitToPage="1" printArea="1" view="pageBreakPreview" showRuler="0">
      <selection activeCell="K7" sqref="K7"/>
      <pageMargins left="0.78749999999999998" right="0.78749999999999998" top="1.0631944444444446" bottom="1.0631944444444446" header="0.51180555555555551" footer="0.51180555555555551"/>
      <pageSetup paperSize="9" scale="41" firstPageNumber="0" orientation="landscape" horizontalDpi="300" verticalDpi="300" r:id="rId5"/>
      <headerFooter alignWithMargins="0"/>
    </customSheetView>
  </customSheetViews>
  <mergeCells count="3">
    <mergeCell ref="B3:E3"/>
    <mergeCell ref="F3:H3"/>
    <mergeCell ref="I3:P3"/>
  </mergeCells>
  <phoneticPr fontId="41" type="noConversion"/>
  <pageMargins left="0.78749999999999998" right="0.78749999999999998" top="1.0631944444444446" bottom="1.0631944444444446" header="0.51180555555555551" footer="0.51180555555555551"/>
  <pageSetup paperSize="9" scale="41" firstPageNumber="0" orientation="landscape" horizontalDpi="300" verticalDpi="300" r:id="rId6"/>
  <headerFooter alignWithMargins="0"/>
</worksheet>
</file>

<file path=xl/worksheets/sheet18.xml><?xml version="1.0" encoding="utf-8"?>
<worksheet xmlns="http://schemas.openxmlformats.org/spreadsheetml/2006/main" xmlns:r="http://schemas.openxmlformats.org/officeDocument/2006/relationships">
  <sheetPr>
    <pageSetUpPr fitToPage="1"/>
  </sheetPr>
  <dimension ref="A1:J36"/>
  <sheetViews>
    <sheetView showRuler="0" view="pageBreakPreview" zoomScaleSheetLayoutView="100" workbookViewId="0">
      <selection activeCell="A22" sqref="A22:A36"/>
    </sheetView>
  </sheetViews>
  <sheetFormatPr defaultColWidth="11.42578125" defaultRowHeight="12.75"/>
  <cols>
    <col min="1" max="1" width="8.7109375" style="1" customWidth="1"/>
    <col min="2" max="2" width="27.42578125" style="1" customWidth="1"/>
    <col min="3" max="9" width="11.42578125" style="1" customWidth="1"/>
    <col min="10" max="10" width="12.140625" style="1" customWidth="1"/>
  </cols>
  <sheetData>
    <row r="1" spans="1:10" ht="15" customHeight="1">
      <c r="A1" s="60" t="s">
        <v>235</v>
      </c>
      <c r="B1" s="60"/>
      <c r="C1" s="60"/>
      <c r="D1" s="60"/>
      <c r="E1" s="60"/>
      <c r="F1" s="60"/>
      <c r="G1" s="60"/>
      <c r="H1" s="198"/>
      <c r="I1" s="199" t="s">
        <v>66</v>
      </c>
      <c r="J1" s="199" t="s">
        <v>12</v>
      </c>
    </row>
    <row r="2" spans="1:10" ht="18">
      <c r="A2" s="65"/>
      <c r="B2" s="65"/>
      <c r="C2" s="65"/>
      <c r="D2" s="65"/>
      <c r="E2" s="65"/>
      <c r="F2" s="65"/>
      <c r="G2" s="65"/>
      <c r="H2" s="200"/>
      <c r="I2" s="78"/>
      <c r="J2" s="76">
        <v>2011</v>
      </c>
    </row>
    <row r="3" spans="1:10" ht="13.35" customHeight="1">
      <c r="A3" s="201"/>
      <c r="B3" s="721" t="s">
        <v>150</v>
      </c>
      <c r="C3" s="745" t="s">
        <v>236</v>
      </c>
      <c r="D3" s="745"/>
      <c r="E3" s="745"/>
      <c r="F3" s="745"/>
      <c r="G3" s="745" t="s">
        <v>237</v>
      </c>
      <c r="H3" s="745"/>
      <c r="I3" s="745"/>
      <c r="J3" s="745"/>
    </row>
    <row r="4" spans="1:10" ht="13.35" customHeight="1">
      <c r="A4" s="202"/>
      <c r="B4" s="721"/>
      <c r="C4" s="746" t="s">
        <v>238</v>
      </c>
      <c r="D4" s="746"/>
      <c r="E4" s="746"/>
      <c r="F4" s="203" t="s">
        <v>239</v>
      </c>
      <c r="G4" s="745"/>
      <c r="H4" s="745"/>
      <c r="I4" s="745"/>
      <c r="J4" s="745"/>
    </row>
    <row r="5" spans="1:10" ht="38.25">
      <c r="A5" s="204" t="s">
        <v>3</v>
      </c>
      <c r="B5" s="721"/>
      <c r="C5" s="205" t="s">
        <v>240</v>
      </c>
      <c r="D5" s="205" t="s">
        <v>241</v>
      </c>
      <c r="E5" s="205" t="s">
        <v>242</v>
      </c>
      <c r="F5" s="205" t="s">
        <v>239</v>
      </c>
      <c r="G5" s="205" t="s">
        <v>243</v>
      </c>
      <c r="H5" s="205" t="s">
        <v>244</v>
      </c>
      <c r="I5" s="205" t="s">
        <v>245</v>
      </c>
      <c r="J5" s="205" t="s">
        <v>246</v>
      </c>
    </row>
    <row r="6" spans="1:10">
      <c r="A6" s="91" t="s">
        <v>323</v>
      </c>
      <c r="B6" s="206" t="s">
        <v>248</v>
      </c>
      <c r="C6" s="207" t="s">
        <v>110</v>
      </c>
      <c r="D6" s="207" t="s">
        <v>110</v>
      </c>
      <c r="E6" s="207" t="s">
        <v>110</v>
      </c>
      <c r="F6" s="207" t="s">
        <v>110</v>
      </c>
      <c r="G6" s="207"/>
      <c r="H6" s="207"/>
      <c r="I6" s="207"/>
      <c r="J6" s="207"/>
    </row>
    <row r="7" spans="1:10">
      <c r="A7" s="91" t="s">
        <v>323</v>
      </c>
      <c r="B7" s="206" t="s">
        <v>249</v>
      </c>
      <c r="C7" s="207" t="s">
        <v>110</v>
      </c>
      <c r="D7" s="207" t="s">
        <v>110</v>
      </c>
      <c r="E7" s="207" t="s">
        <v>110</v>
      </c>
      <c r="F7" s="207" t="s">
        <v>110</v>
      </c>
      <c r="G7" s="207"/>
      <c r="H7" s="207"/>
      <c r="I7" s="207"/>
      <c r="J7" s="207"/>
    </row>
    <row r="8" spans="1:10">
      <c r="A8" s="91" t="s">
        <v>323</v>
      </c>
      <c r="B8" s="206" t="s">
        <v>250</v>
      </c>
      <c r="C8" s="207" t="s">
        <v>110</v>
      </c>
      <c r="D8" s="207" t="s">
        <v>110</v>
      </c>
      <c r="E8" s="207" t="s">
        <v>110</v>
      </c>
      <c r="F8" s="207" t="s">
        <v>112</v>
      </c>
      <c r="G8" s="207"/>
      <c r="H8" s="207"/>
      <c r="I8" s="207"/>
      <c r="J8" s="207"/>
    </row>
    <row r="9" spans="1:10">
      <c r="A9" s="91" t="s">
        <v>323</v>
      </c>
      <c r="B9" s="206" t="s">
        <v>251</v>
      </c>
      <c r="C9" s="207" t="s">
        <v>110</v>
      </c>
      <c r="D9" s="207" t="s">
        <v>110</v>
      </c>
      <c r="E9" s="207" t="s">
        <v>110</v>
      </c>
      <c r="F9" s="207" t="s">
        <v>112</v>
      </c>
      <c r="G9" s="207"/>
      <c r="H9" s="207"/>
      <c r="I9" s="207"/>
      <c r="J9" s="207"/>
    </row>
    <row r="10" spans="1:10">
      <c r="A10" s="91" t="s">
        <v>323</v>
      </c>
      <c r="B10" s="312" t="s">
        <v>493</v>
      </c>
      <c r="C10" s="207" t="s">
        <v>110</v>
      </c>
      <c r="D10" s="207" t="s">
        <v>110</v>
      </c>
      <c r="E10" s="207" t="s">
        <v>110</v>
      </c>
      <c r="F10" s="207" t="s">
        <v>112</v>
      </c>
      <c r="G10" s="208"/>
      <c r="H10" s="208"/>
      <c r="I10" s="208"/>
      <c r="J10" s="208"/>
    </row>
    <row r="11" spans="1:10">
      <c r="A11" s="91" t="s">
        <v>323</v>
      </c>
      <c r="B11" s="83" t="s">
        <v>252</v>
      </c>
      <c r="C11" s="207" t="s">
        <v>110</v>
      </c>
      <c r="D11" s="207" t="s">
        <v>110</v>
      </c>
      <c r="E11" s="207" t="s">
        <v>110</v>
      </c>
      <c r="F11" s="207" t="s">
        <v>110</v>
      </c>
      <c r="G11" s="208"/>
      <c r="H11" s="208"/>
      <c r="I11" s="208"/>
      <c r="J11" s="208"/>
    </row>
    <row r="12" spans="1:10">
      <c r="A12" s="91" t="s">
        <v>323</v>
      </c>
      <c r="B12" s="83" t="s">
        <v>253</v>
      </c>
      <c r="C12" s="207" t="s">
        <v>110</v>
      </c>
      <c r="D12" s="207" t="s">
        <v>110</v>
      </c>
      <c r="E12" s="207" t="s">
        <v>110</v>
      </c>
      <c r="F12" s="207" t="s">
        <v>110</v>
      </c>
      <c r="G12" s="208"/>
      <c r="H12" s="208"/>
      <c r="I12" s="208"/>
      <c r="J12" s="208"/>
    </row>
    <row r="13" spans="1:10">
      <c r="A13" s="91" t="s">
        <v>323</v>
      </c>
      <c r="B13" s="83" t="s">
        <v>254</v>
      </c>
      <c r="C13" s="207" t="s">
        <v>110</v>
      </c>
      <c r="D13" s="207" t="s">
        <v>110</v>
      </c>
      <c r="E13" s="207" t="s">
        <v>110</v>
      </c>
      <c r="F13" s="207" t="s">
        <v>110</v>
      </c>
      <c r="G13" s="208"/>
      <c r="H13" s="208"/>
      <c r="I13" s="208"/>
      <c r="J13" s="208"/>
    </row>
    <row r="14" spans="1:10">
      <c r="A14" s="91" t="s">
        <v>323</v>
      </c>
      <c r="B14" s="206" t="s">
        <v>255</v>
      </c>
      <c r="C14" s="207" t="s">
        <v>110</v>
      </c>
      <c r="D14" s="207" t="s">
        <v>110</v>
      </c>
      <c r="E14" s="207" t="s">
        <v>110</v>
      </c>
      <c r="F14" s="207" t="s">
        <v>110</v>
      </c>
      <c r="G14" s="207" t="s">
        <v>110</v>
      </c>
      <c r="H14" s="207" t="s">
        <v>110</v>
      </c>
      <c r="I14" s="207" t="s">
        <v>110</v>
      </c>
      <c r="J14" s="207" t="s">
        <v>110</v>
      </c>
    </row>
    <row r="15" spans="1:10">
      <c r="A15" s="91" t="s">
        <v>323</v>
      </c>
      <c r="B15" s="206" t="s">
        <v>256</v>
      </c>
      <c r="C15" s="207" t="s">
        <v>110</v>
      </c>
      <c r="D15" s="207" t="s">
        <v>110</v>
      </c>
      <c r="E15" s="207" t="s">
        <v>110</v>
      </c>
      <c r="F15" s="207" t="s">
        <v>110</v>
      </c>
      <c r="G15" s="207" t="s">
        <v>110</v>
      </c>
      <c r="H15" s="207" t="s">
        <v>110</v>
      </c>
      <c r="I15" s="207" t="s">
        <v>110</v>
      </c>
      <c r="J15" s="207" t="s">
        <v>110</v>
      </c>
    </row>
    <row r="16" spans="1:10">
      <c r="A16" s="91" t="s">
        <v>323</v>
      </c>
      <c r="B16" s="206" t="s">
        <v>257</v>
      </c>
      <c r="C16" s="207" t="s">
        <v>110</v>
      </c>
      <c r="D16" s="207" t="s">
        <v>110</v>
      </c>
      <c r="E16" s="207" t="s">
        <v>110</v>
      </c>
      <c r="F16" s="207" t="s">
        <v>110</v>
      </c>
      <c r="G16" s="207" t="s">
        <v>110</v>
      </c>
      <c r="H16" s="207" t="s">
        <v>110</v>
      </c>
      <c r="I16" s="207" t="s">
        <v>110</v>
      </c>
      <c r="J16" s="207" t="s">
        <v>110</v>
      </c>
    </row>
    <row r="17" spans="1:10">
      <c r="A17" s="91" t="s">
        <v>323</v>
      </c>
      <c r="B17" s="206" t="s">
        <v>258</v>
      </c>
      <c r="C17" s="207" t="s">
        <v>110</v>
      </c>
      <c r="D17" s="207" t="s">
        <v>110</v>
      </c>
      <c r="E17" s="207" t="s">
        <v>110</v>
      </c>
      <c r="F17" s="207" t="s">
        <v>110</v>
      </c>
      <c r="G17" s="207" t="s">
        <v>110</v>
      </c>
      <c r="H17" s="207" t="s">
        <v>110</v>
      </c>
      <c r="I17" s="207" t="s">
        <v>110</v>
      </c>
      <c r="J17" s="207" t="s">
        <v>110</v>
      </c>
    </row>
    <row r="18" spans="1:10">
      <c r="A18" s="91" t="s">
        <v>323</v>
      </c>
      <c r="B18" s="206" t="s">
        <v>259</v>
      </c>
      <c r="C18" s="207" t="s">
        <v>110</v>
      </c>
      <c r="D18" s="207" t="s">
        <v>110</v>
      </c>
      <c r="E18" s="207" t="s">
        <v>110</v>
      </c>
      <c r="F18" s="207" t="s">
        <v>110</v>
      </c>
      <c r="G18" s="207"/>
      <c r="H18" s="207"/>
      <c r="I18" s="207"/>
      <c r="J18" s="207"/>
    </row>
    <row r="19" spans="1:10">
      <c r="A19" s="91" t="s">
        <v>323</v>
      </c>
      <c r="B19" s="209" t="s">
        <v>260</v>
      </c>
      <c r="C19" s="207" t="s">
        <v>110</v>
      </c>
      <c r="D19" s="207" t="s">
        <v>110</v>
      </c>
      <c r="E19" s="207" t="s">
        <v>110</v>
      </c>
      <c r="F19" s="207" t="s">
        <v>110</v>
      </c>
      <c r="G19" s="207"/>
      <c r="H19" s="207"/>
      <c r="I19" s="207"/>
      <c r="J19" s="207"/>
    </row>
    <row r="20" spans="1:10">
      <c r="A20" s="91" t="s">
        <v>323</v>
      </c>
      <c r="B20" s="209" t="s">
        <v>261</v>
      </c>
      <c r="C20" s="207" t="s">
        <v>110</v>
      </c>
      <c r="D20" s="207" t="s">
        <v>110</v>
      </c>
      <c r="E20" s="207" t="s">
        <v>110</v>
      </c>
      <c r="F20" s="207" t="s">
        <v>110</v>
      </c>
      <c r="G20" s="207"/>
      <c r="H20" s="207"/>
      <c r="I20" s="207"/>
      <c r="J20" s="207"/>
    </row>
    <row r="21" spans="1:10">
      <c r="A21" s="154"/>
    </row>
    <row r="22" spans="1:10">
      <c r="A22" s="655" t="s">
        <v>785</v>
      </c>
    </row>
    <row r="23" spans="1:10">
      <c r="A23" s="655" t="s">
        <v>786</v>
      </c>
      <c r="B23"/>
      <c r="C23"/>
      <c r="D23"/>
      <c r="E23"/>
      <c r="F23"/>
      <c r="G23"/>
      <c r="H23"/>
      <c r="I23"/>
      <c r="J23"/>
    </row>
    <row r="24" spans="1:10">
      <c r="A24" s="656" t="s">
        <v>787</v>
      </c>
    </row>
    <row r="25" spans="1:10">
      <c r="A25" s="655" t="s">
        <v>788</v>
      </c>
    </row>
    <row r="26" spans="1:10">
      <c r="A26" s="655" t="s">
        <v>789</v>
      </c>
    </row>
    <row r="27" spans="1:10">
      <c r="A27" s="655" t="s">
        <v>790</v>
      </c>
    </row>
    <row r="28" spans="1:10">
      <c r="A28" s="655" t="s">
        <v>791</v>
      </c>
    </row>
    <row r="29" spans="1:10">
      <c r="A29" s="655" t="s">
        <v>792</v>
      </c>
    </row>
    <row r="30" spans="1:10">
      <c r="A30" s="655" t="s">
        <v>793</v>
      </c>
    </row>
    <row r="31" spans="1:10">
      <c r="A31" s="655" t="s">
        <v>794</v>
      </c>
    </row>
    <row r="32" spans="1:10">
      <c r="A32" s="655" t="s">
        <v>795</v>
      </c>
    </row>
    <row r="33" spans="1:1">
      <c r="A33" s="655" t="s">
        <v>796</v>
      </c>
    </row>
    <row r="34" spans="1:1">
      <c r="A34" s="655" t="s">
        <v>797</v>
      </c>
    </row>
    <row r="35" spans="1:1">
      <c r="A35" s="658" t="s">
        <v>799</v>
      </c>
    </row>
    <row r="36" spans="1:1">
      <c r="A36" s="657" t="s">
        <v>798</v>
      </c>
    </row>
  </sheetData>
  <customSheetViews>
    <customSheetView guid="{EA71D772-6BE7-4664-A03C-D59DD59E768D}" showPageBreaks="1" fitToPage="1" printArea="1" view="pageBreakPreview" showRuler="0">
      <selection activeCell="J2" sqref="J2"/>
      <pageMargins left="0.70833333333333337" right="0.70833333333333337" top="0.78749999999999998" bottom="0.78749999999999998" header="0.51180555555555551" footer="0.51180555555555551"/>
      <pageSetup paperSize="9" scale="70" firstPageNumber="0" orientation="portrait" horizontalDpi="300" verticalDpi="300" r:id="rId1"/>
      <headerFooter alignWithMargins="0"/>
    </customSheetView>
    <customSheetView guid="{09B376A5-53AD-41A4-8AF6-91B3BC7A6096}" showPageBreaks="1" fitToPage="1" printArea="1" view="pageBreakPreview" showRuler="0">
      <selection activeCell="J40" sqref="J40"/>
      <pageMargins left="0.70833333333333337" right="0.70833333333333337" top="0.78749999999999998" bottom="0.78749999999999998" header="0.51180555555555551" footer="0.51180555555555551"/>
      <pageSetup paperSize="9" scale="70" firstPageNumber="0" orientation="portrait" horizontalDpi="300" verticalDpi="300" r:id="rId2"/>
      <headerFooter alignWithMargins="0"/>
    </customSheetView>
    <customSheetView guid="{0093D415-2F83-4C71-B36A-4325920B5894}" showPageBreaks="1" fitToPage="1" printArea="1" view="pageBreakPreview">
      <selection activeCell="A10" sqref="A10"/>
      <pageMargins left="0.70833333333333337" right="0.70833333333333337" top="0.78749999999999998" bottom="0.78749999999999998" header="0.51180555555555551" footer="0.51180555555555551"/>
      <pageSetup paperSize="9" scale="69" firstPageNumber="0" orientation="portrait" horizontalDpi="300" verticalDpi="300" r:id="rId3"/>
      <headerFooter alignWithMargins="0"/>
    </customSheetView>
    <customSheetView guid="{796CB983-F1BE-45B0-A098-3E16084DEFC1}" showPageBreaks="1" fitToPage="1" printArea="1" view="pageBreakPreview" showRuler="0">
      <selection activeCell="J40" sqref="J40"/>
      <pageMargins left="0.70833333333333337" right="0.70833333333333337" top="0.78749999999999998" bottom="0.78749999999999998" header="0.51180555555555551" footer="0.51180555555555551"/>
      <pageSetup paperSize="9" scale="70" firstPageNumber="0" orientation="portrait" horizontalDpi="300" verticalDpi="300" r:id="rId4"/>
      <headerFooter alignWithMargins="0"/>
    </customSheetView>
    <customSheetView guid="{E319B588-5C3B-4A17-8722-7FE0E930A5DD}" showPageBreaks="1" fitToPage="1" printArea="1" view="pageBreakPreview" showRuler="0">
      <selection activeCell="A22" sqref="A22:A36"/>
      <pageMargins left="0.70833333333333337" right="0.70833333333333337" top="0.78749999999999998" bottom="0.78749999999999998" header="0.51180555555555551" footer="0.51180555555555551"/>
      <pageSetup paperSize="9" scale="70" firstPageNumber="0" orientation="portrait" horizontalDpi="300" verticalDpi="300" r:id="rId5"/>
      <headerFooter alignWithMargins="0"/>
    </customSheetView>
  </customSheetViews>
  <mergeCells count="4">
    <mergeCell ref="B3:B5"/>
    <mergeCell ref="C3:F3"/>
    <mergeCell ref="G3:J4"/>
    <mergeCell ref="C4:E4"/>
  </mergeCells>
  <phoneticPr fontId="41" type="noConversion"/>
  <pageMargins left="0.70833333333333337" right="0.70833333333333337" top="0.78749999999999998" bottom="0.78749999999999998" header="0.51180555555555551" footer="0.51180555555555551"/>
  <pageSetup paperSize="9" scale="70" firstPageNumber="0" orientation="portrait" horizontalDpi="300" verticalDpi="300" r:id="rId6"/>
  <headerFooter alignWithMargins="0"/>
</worksheet>
</file>

<file path=xl/worksheets/sheet19.xml><?xml version="1.0" encoding="utf-8"?>
<worksheet xmlns="http://schemas.openxmlformats.org/spreadsheetml/2006/main" xmlns:r="http://schemas.openxmlformats.org/officeDocument/2006/relationships">
  <sheetPr>
    <pageSetUpPr fitToPage="1"/>
  </sheetPr>
  <dimension ref="A1:L33"/>
  <sheetViews>
    <sheetView tabSelected="1" showRuler="0" view="pageBreakPreview" zoomScaleSheetLayoutView="100" workbookViewId="0">
      <selection activeCell="B5" sqref="B5"/>
    </sheetView>
  </sheetViews>
  <sheetFormatPr defaultColWidth="11.42578125" defaultRowHeight="12.75"/>
  <cols>
    <col min="1" max="1" width="8.28515625" style="1" customWidth="1"/>
    <col min="2" max="2" width="53.85546875" style="1" customWidth="1"/>
    <col min="3" max="3" width="11.7109375" style="1" customWidth="1"/>
    <col min="4" max="4" width="18.42578125" style="1" customWidth="1"/>
    <col min="5" max="6" width="11.5703125" style="1" customWidth="1"/>
    <col min="7" max="7" width="13.7109375" style="1" customWidth="1"/>
    <col min="8" max="8" width="18.28515625" style="1" customWidth="1"/>
    <col min="9" max="9" width="11.42578125" style="1" customWidth="1"/>
    <col min="10" max="10" width="12.85546875" style="1" customWidth="1"/>
    <col min="11" max="11" width="11.7109375" style="1" customWidth="1"/>
  </cols>
  <sheetData>
    <row r="1" spans="1:12" ht="20.45" customHeight="1">
      <c r="A1" s="30" t="s">
        <v>262</v>
      </c>
      <c r="B1" s="30"/>
      <c r="C1" s="30"/>
      <c r="D1" s="30"/>
      <c r="E1" s="30"/>
      <c r="F1" s="30"/>
      <c r="G1"/>
      <c r="H1"/>
      <c r="I1" s="31"/>
      <c r="J1" s="32" t="s">
        <v>1</v>
      </c>
      <c r="K1" s="335" t="s">
        <v>12</v>
      </c>
    </row>
    <row r="2" spans="1:12" ht="20.45" customHeight="1">
      <c r="A2" s="33"/>
      <c r="B2" s="33"/>
      <c r="C2" s="33"/>
      <c r="D2" s="33"/>
      <c r="E2" s="33"/>
      <c r="F2" s="33"/>
      <c r="G2"/>
      <c r="H2"/>
      <c r="I2" s="31"/>
      <c r="J2" s="32" t="s">
        <v>42</v>
      </c>
      <c r="K2" s="210" t="s">
        <v>570</v>
      </c>
    </row>
    <row r="3" spans="1:12" ht="76.5">
      <c r="A3" s="36" t="s">
        <v>3</v>
      </c>
      <c r="B3" s="432" t="s">
        <v>263</v>
      </c>
      <c r="C3" s="90" t="s">
        <v>45</v>
      </c>
      <c r="D3" s="90" t="s">
        <v>264</v>
      </c>
      <c r="E3" s="36" t="s">
        <v>265</v>
      </c>
      <c r="F3" s="90" t="s">
        <v>48</v>
      </c>
      <c r="G3" s="90" t="s">
        <v>266</v>
      </c>
      <c r="H3" s="90" t="s">
        <v>267</v>
      </c>
      <c r="I3" s="211" t="s">
        <v>268</v>
      </c>
      <c r="J3" s="211" t="s">
        <v>269</v>
      </c>
      <c r="K3" s="6" t="s">
        <v>270</v>
      </c>
      <c r="L3" s="569" t="s">
        <v>709</v>
      </c>
    </row>
    <row r="4" spans="1:12">
      <c r="A4" s="323" t="s">
        <v>323</v>
      </c>
      <c r="B4" s="336" t="s">
        <v>707</v>
      </c>
      <c r="C4" s="330" t="s">
        <v>72</v>
      </c>
      <c r="D4" s="324">
        <v>5</v>
      </c>
      <c r="E4" s="325">
        <v>5</v>
      </c>
      <c r="F4" s="568">
        <v>5</v>
      </c>
      <c r="G4" s="326">
        <f>(F4/E4)*100</f>
        <v>100</v>
      </c>
      <c r="H4" s="337" t="s">
        <v>54</v>
      </c>
      <c r="I4" s="327">
        <v>4</v>
      </c>
      <c r="J4" s="338">
        <f>(I4/E4)</f>
        <v>0.8</v>
      </c>
      <c r="K4" s="338">
        <f>(I4/F4)</f>
        <v>0.8</v>
      </c>
      <c r="L4" s="286" t="s">
        <v>708</v>
      </c>
    </row>
    <row r="5" spans="1:12" s="269" customFormat="1" ht="13.15" customHeight="1">
      <c r="A5" s="323" t="s">
        <v>323</v>
      </c>
      <c r="B5" s="659" t="s">
        <v>802</v>
      </c>
      <c r="C5" s="324">
        <v>2010</v>
      </c>
      <c r="D5" s="324">
        <v>1</v>
      </c>
      <c r="E5" s="325">
        <v>1</v>
      </c>
      <c r="F5" s="568">
        <v>1</v>
      </c>
      <c r="G5" s="326">
        <f>(F5/E5)*100</f>
        <v>100</v>
      </c>
      <c r="H5" s="337" t="s">
        <v>54</v>
      </c>
      <c r="I5" s="327">
        <v>0</v>
      </c>
      <c r="J5" s="338">
        <f>(I5/E5)</f>
        <v>0</v>
      </c>
      <c r="K5" s="338">
        <f>(I5/F5)</f>
        <v>0</v>
      </c>
      <c r="L5" s="286" t="s">
        <v>708</v>
      </c>
    </row>
    <row r="6" spans="1:12" ht="13.15" customHeight="1">
      <c r="A6" s="37"/>
      <c r="B6" s="212"/>
      <c r="C6" s="213"/>
      <c r="D6" s="38"/>
      <c r="E6" s="39"/>
      <c r="F6" s="39"/>
      <c r="G6" s="40"/>
      <c r="H6" s="214"/>
      <c r="I6" s="41"/>
      <c r="J6" s="92"/>
      <c r="K6" s="92"/>
    </row>
    <row r="7" spans="1:12" ht="13.15" customHeight="1">
      <c r="A7" s="37"/>
      <c r="B7" s="212"/>
      <c r="C7" s="640"/>
      <c r="D7" s="38"/>
      <c r="E7" s="39"/>
      <c r="F7" s="39"/>
      <c r="G7" s="40"/>
      <c r="H7" s="214"/>
      <c r="I7" s="41"/>
      <c r="J7" s="92"/>
      <c r="K7" s="92"/>
    </row>
    <row r="8" spans="1:12" ht="13.15" customHeight="1">
      <c r="A8" s="445" t="s">
        <v>323</v>
      </c>
      <c r="B8" s="638" t="s">
        <v>707</v>
      </c>
      <c r="C8" s="632" t="s">
        <v>570</v>
      </c>
      <c r="D8" s="639">
        <v>5</v>
      </c>
      <c r="E8" s="325">
        <v>5</v>
      </c>
      <c r="F8" s="568">
        <v>5</v>
      </c>
      <c r="G8" s="326">
        <f>(F8/E8)*100</f>
        <v>100</v>
      </c>
      <c r="H8" s="337" t="s">
        <v>54</v>
      </c>
      <c r="I8" s="41">
        <v>4</v>
      </c>
      <c r="J8" s="338">
        <f>(I8/E8)</f>
        <v>0.8</v>
      </c>
      <c r="K8" s="338">
        <f>(I8/F8)</f>
        <v>0.8</v>
      </c>
    </row>
    <row r="9" spans="1:12" ht="13.15" customHeight="1">
      <c r="A9" s="323" t="s">
        <v>323</v>
      </c>
      <c r="B9" s="660" t="s">
        <v>802</v>
      </c>
      <c r="C9" s="632" t="s">
        <v>570</v>
      </c>
      <c r="D9" s="639">
        <v>1</v>
      </c>
      <c r="E9" s="325">
        <v>1</v>
      </c>
      <c r="F9" s="568">
        <v>1</v>
      </c>
      <c r="G9" s="326">
        <f>(F9/E9)*100</f>
        <v>100</v>
      </c>
      <c r="H9" s="337" t="s">
        <v>54</v>
      </c>
      <c r="I9" s="41">
        <v>1</v>
      </c>
      <c r="J9" s="338">
        <f>(I9/E9)</f>
        <v>1</v>
      </c>
      <c r="K9" s="338">
        <f>(I9/F9)</f>
        <v>1</v>
      </c>
    </row>
    <row r="10" spans="1:12">
      <c r="A10" s="323"/>
      <c r="B10" s="336"/>
      <c r="C10" s="331"/>
      <c r="D10" s="324"/>
      <c r="E10" s="325"/>
      <c r="F10" s="325"/>
      <c r="G10" s="326"/>
      <c r="H10" s="337"/>
      <c r="I10" s="41"/>
      <c r="J10" s="41"/>
      <c r="K10" s="92"/>
    </row>
    <row r="11" spans="1:12">
      <c r="A11" s="445" t="s">
        <v>323</v>
      </c>
      <c r="B11" s="661" t="s">
        <v>803</v>
      </c>
      <c r="C11" s="446" t="s">
        <v>571</v>
      </c>
      <c r="D11" s="446" t="s">
        <v>181</v>
      </c>
      <c r="E11" s="446" t="s">
        <v>181</v>
      </c>
      <c r="F11" s="446" t="s">
        <v>181</v>
      </c>
      <c r="G11" s="326">
        <f>(F11/E11)*100%</f>
        <v>1</v>
      </c>
      <c r="H11" s="446" t="s">
        <v>54</v>
      </c>
      <c r="I11" s="41"/>
      <c r="J11" s="41"/>
      <c r="K11" s="92"/>
    </row>
    <row r="12" spans="1:12">
      <c r="A12" s="323" t="s">
        <v>323</v>
      </c>
      <c r="B12" s="659" t="s">
        <v>804</v>
      </c>
      <c r="C12" s="330" t="s">
        <v>571</v>
      </c>
      <c r="D12" s="324">
        <v>1</v>
      </c>
      <c r="E12" s="325">
        <v>1</v>
      </c>
      <c r="F12" s="325">
        <v>1</v>
      </c>
      <c r="G12" s="326">
        <f>(F12/E12)*100%</f>
        <v>1</v>
      </c>
      <c r="H12" s="337" t="s">
        <v>54</v>
      </c>
      <c r="I12" s="41"/>
      <c r="J12" s="41"/>
      <c r="K12" s="92"/>
    </row>
    <row r="13" spans="1:12">
      <c r="A13" s="323" t="s">
        <v>323</v>
      </c>
      <c r="B13" s="659" t="s">
        <v>805</v>
      </c>
      <c r="C13" s="324">
        <v>2012</v>
      </c>
      <c r="D13" s="324">
        <v>6</v>
      </c>
      <c r="E13" s="325">
        <v>4</v>
      </c>
      <c r="F13" s="325">
        <v>4</v>
      </c>
      <c r="G13" s="441">
        <f>(F13/E13)*100%</f>
        <v>1</v>
      </c>
      <c r="H13" s="337" t="s">
        <v>54</v>
      </c>
      <c r="I13" s="41"/>
      <c r="J13" s="41"/>
      <c r="K13" s="92"/>
    </row>
    <row r="14" spans="1:12">
      <c r="A14" s="215"/>
      <c r="B14" s="42"/>
      <c r="C14" s="42"/>
      <c r="D14" s="216"/>
      <c r="E14" s="216"/>
      <c r="F14" s="216"/>
      <c r="G14" s="217"/>
      <c r="H14" s="218"/>
      <c r="I14" s="219"/>
      <c r="J14" s="219"/>
      <c r="K14" s="220"/>
    </row>
    <row r="15" spans="1:12">
      <c r="A15" s="221" t="s">
        <v>57</v>
      </c>
      <c r="B15" s="222"/>
      <c r="C15" s="221"/>
      <c r="D15" s="221"/>
      <c r="E15" s="221"/>
      <c r="F15" s="221"/>
      <c r="G15" s="221"/>
      <c r="H15" s="221"/>
      <c r="I15" s="222"/>
      <c r="J15" s="222"/>
      <c r="K15" s="222"/>
    </row>
    <row r="16" spans="1:12">
      <c r="A16" s="43" t="s">
        <v>271</v>
      </c>
      <c r="B16" s="31"/>
      <c r="C16" s="43"/>
      <c r="D16" s="43"/>
      <c r="E16" s="43"/>
      <c r="F16" s="43"/>
      <c r="G16" s="43"/>
      <c r="H16" s="43"/>
      <c r="I16" s="31"/>
      <c r="J16" s="31"/>
      <c r="K16" s="31"/>
    </row>
    <row r="17" spans="1:1">
      <c r="A17" s="345" t="s">
        <v>806</v>
      </c>
    </row>
    <row r="19" spans="1:1">
      <c r="A19" s="656" t="s">
        <v>807</v>
      </c>
    </row>
    <row r="20" spans="1:1">
      <c r="A20" s="656" t="s">
        <v>808</v>
      </c>
    </row>
    <row r="21" spans="1:1">
      <c r="A21" s="656" t="s">
        <v>809</v>
      </c>
    </row>
    <row r="22" spans="1:1">
      <c r="A22" s="655"/>
    </row>
    <row r="23" spans="1:1">
      <c r="A23" s="655"/>
    </row>
    <row r="24" spans="1:1">
      <c r="A24" s="655"/>
    </row>
    <row r="25" spans="1:1">
      <c r="A25" s="655"/>
    </row>
    <row r="26" spans="1:1">
      <c r="A26" s="655"/>
    </row>
    <row r="27" spans="1:1">
      <c r="A27" s="655"/>
    </row>
    <row r="28" spans="1:1">
      <c r="A28" s="655"/>
    </row>
    <row r="29" spans="1:1">
      <c r="A29" s="655"/>
    </row>
    <row r="30" spans="1:1">
      <c r="A30" s="655"/>
    </row>
    <row r="31" spans="1:1">
      <c r="A31" s="655"/>
    </row>
    <row r="32" spans="1:1">
      <c r="A32" s="658"/>
    </row>
    <row r="33" spans="1:1">
      <c r="A33" s="657"/>
    </row>
  </sheetData>
  <customSheetViews>
    <customSheetView guid="{EA71D772-6BE7-4664-A03C-D59DD59E768D}" showPageBreaks="1" fitToPage="1" printArea="1" view="pageBreakPreview" showRuler="0" topLeftCell="C1">
      <selection activeCell="F16" sqref="F16"/>
      <pageMargins left="0.70833333333333337" right="0.70833333333333337" top="0.78749999999999998" bottom="0.78749999999999998" header="0.51180555555555551" footer="0.51180555555555551"/>
      <pageSetup paperSize="9" scale="49" firstPageNumber="0" orientation="portrait" horizontalDpi="300" verticalDpi="300" r:id="rId1"/>
      <headerFooter alignWithMargins="0"/>
    </customSheetView>
    <customSheetView guid="{09B376A5-53AD-41A4-8AF6-91B3BC7A6096}" showPageBreaks="1" fitToPage="1" printArea="1" view="pageBreakPreview" showRuler="0" topLeftCell="B1">
      <selection activeCell="I10" sqref="I10"/>
      <pageMargins left="0.70833333333333337" right="0.70833333333333337" top="0.78749999999999998" bottom="0.78749999999999998" header="0.51180555555555551" footer="0.51180555555555551"/>
      <pageSetup paperSize="9" scale="41" firstPageNumber="0" orientation="portrait" horizontalDpi="300" verticalDpi="300" r:id="rId2"/>
      <headerFooter alignWithMargins="0"/>
    </customSheetView>
    <customSheetView guid="{0093D415-2F83-4C71-B36A-4325920B5894}" showPageBreaks="1" fitToPage="1" printArea="1" view="pageBreakPreview">
      <selection activeCell="C22" sqref="C22"/>
      <pageMargins left="0.70833333333333337" right="0.70833333333333337" top="0.78749999999999998" bottom="0.78749999999999998" header="0.51180555555555551" footer="0.51180555555555551"/>
      <pageSetup paperSize="9" scale="47" firstPageNumber="0" orientation="portrait" horizontalDpi="300" verticalDpi="300" r:id="rId3"/>
      <headerFooter alignWithMargins="0"/>
    </customSheetView>
    <customSheetView guid="{796CB983-F1BE-45B0-A098-3E16084DEFC1}" showPageBreaks="1" fitToPage="1" printArea="1" view="pageBreakPreview" showRuler="0">
      <selection activeCell="L15" sqref="L15"/>
      <pageMargins left="0.70833333333333337" right="0.70833333333333337" top="0.78749999999999998" bottom="0.78749999999999998" header="0.51180555555555551" footer="0.51180555555555551"/>
      <pageSetup paperSize="9" scale="41" firstPageNumber="0" orientation="portrait" horizontalDpi="300" verticalDpi="300" r:id="rId4"/>
      <headerFooter alignWithMargins="0"/>
    </customSheetView>
    <customSheetView guid="{E319B588-5C3B-4A17-8722-7FE0E930A5DD}" showPageBreaks="1" fitToPage="1" printArea="1" view="pageBreakPreview" showRuler="0">
      <selection activeCell="F16" sqref="F16"/>
      <pageMargins left="0.70833333333333337" right="0.70833333333333337" top="0.78749999999999998" bottom="0.78749999999999998" header="0.51180555555555551" footer="0.51180555555555551"/>
      <pageSetup paperSize="9" scale="49" firstPageNumber="0" orientation="portrait" horizontalDpi="300" verticalDpi="300" r:id="rId5"/>
      <headerFooter alignWithMargins="0"/>
    </customSheetView>
  </customSheetViews>
  <phoneticPr fontId="41" type="noConversion"/>
  <pageMargins left="0.70833333333333337" right="0.70833333333333337" top="0.78749999999999998" bottom="0.78749999999999998" header="0.51180555555555551" footer="0.51180555555555551"/>
  <pageSetup paperSize="9" scale="49" firstPageNumber="0" orientation="portrait" horizontalDpi="300" verticalDpi="300" r:id="rId6"/>
  <headerFooter alignWithMargins="0"/>
</worksheet>
</file>

<file path=xl/worksheets/sheet20.xml><?xml version="1.0" encoding="utf-8"?>
<worksheet xmlns="http://schemas.openxmlformats.org/spreadsheetml/2006/main" xmlns:r="http://schemas.openxmlformats.org/officeDocument/2006/relationships">
  <sheetPr>
    <pageSetUpPr fitToPage="1"/>
  </sheetPr>
  <dimension ref="A1:I71"/>
  <sheetViews>
    <sheetView showRuler="0" view="pageBreakPreview" zoomScaleSheetLayoutView="100" workbookViewId="0">
      <selection activeCell="A4" sqref="A4"/>
    </sheetView>
  </sheetViews>
  <sheetFormatPr defaultColWidth="11.5703125" defaultRowHeight="12.75"/>
  <cols>
    <col min="1" max="1" width="7.85546875" style="1" customWidth="1"/>
    <col min="2" max="2" width="26.42578125" style="1" bestFit="1" customWidth="1"/>
    <col min="3" max="3" width="12.5703125" style="1" customWidth="1"/>
    <col min="4" max="4" width="17.85546875" style="1" customWidth="1"/>
    <col min="5" max="6" width="19.85546875" style="1" customWidth="1"/>
    <col min="7" max="7" width="17.85546875" style="1" customWidth="1"/>
    <col min="8" max="8" width="21.28515625" style="74" customWidth="1"/>
    <col min="9" max="9" width="29.28515625" style="1" customWidth="1"/>
  </cols>
  <sheetData>
    <row r="1" spans="1:9" ht="18.600000000000001" customHeight="1" thickBot="1">
      <c r="A1" s="54" t="s">
        <v>272</v>
      </c>
      <c r="B1" s="54"/>
      <c r="C1" s="54"/>
      <c r="D1" s="54"/>
      <c r="E1" s="54"/>
      <c r="F1" s="54"/>
      <c r="G1" s="54"/>
      <c r="H1" s="151" t="s">
        <v>66</v>
      </c>
      <c r="I1" s="151" t="s">
        <v>12</v>
      </c>
    </row>
    <row r="2" spans="1:9" ht="19.899999999999999" customHeight="1" thickBot="1">
      <c r="A2" s="56"/>
      <c r="B2" s="56"/>
      <c r="C2" s="56"/>
      <c r="D2" s="56"/>
      <c r="E2" s="56"/>
      <c r="F2" s="56"/>
      <c r="G2" s="56"/>
      <c r="H2" s="223" t="s">
        <v>15</v>
      </c>
      <c r="I2" s="224">
        <v>2011</v>
      </c>
    </row>
    <row r="3" spans="1:9" ht="42.6" customHeight="1" thickBot="1">
      <c r="A3" s="57" t="s">
        <v>3</v>
      </c>
      <c r="B3" s="57" t="s">
        <v>273</v>
      </c>
      <c r="C3" s="57" t="s">
        <v>45</v>
      </c>
      <c r="D3" s="57" t="s">
        <v>69</v>
      </c>
      <c r="E3" s="57" t="s">
        <v>317</v>
      </c>
      <c r="F3" s="57" t="s">
        <v>320</v>
      </c>
      <c r="G3" s="57" t="s">
        <v>321</v>
      </c>
      <c r="H3" s="57" t="s">
        <v>315</v>
      </c>
      <c r="I3" s="57" t="s">
        <v>322</v>
      </c>
    </row>
    <row r="4" spans="1:9" s="269" customFormat="1" ht="12.75" customHeight="1">
      <c r="A4" s="333" t="s">
        <v>323</v>
      </c>
      <c r="B4" s="342" t="s">
        <v>274</v>
      </c>
      <c r="C4" s="343" t="s">
        <v>72</v>
      </c>
      <c r="D4" s="343" t="s">
        <v>75</v>
      </c>
      <c r="E4" s="331" t="s">
        <v>54</v>
      </c>
      <c r="F4" s="331" t="s">
        <v>363</v>
      </c>
      <c r="G4" s="331" t="s">
        <v>363</v>
      </c>
      <c r="H4" s="332" t="s">
        <v>363</v>
      </c>
      <c r="I4" s="329" t="s">
        <v>73</v>
      </c>
    </row>
    <row r="5" spans="1:9" s="269" customFormat="1" ht="12.75" customHeight="1">
      <c r="A5" s="333" t="s">
        <v>323</v>
      </c>
      <c r="B5" s="333" t="s">
        <v>473</v>
      </c>
      <c r="C5" s="343" t="s">
        <v>72</v>
      </c>
      <c r="D5" s="329" t="s">
        <v>75</v>
      </c>
      <c r="E5" s="331" t="s">
        <v>54</v>
      </c>
      <c r="F5" s="331" t="s">
        <v>363</v>
      </c>
      <c r="G5" s="331" t="s">
        <v>363</v>
      </c>
      <c r="H5" s="332" t="s">
        <v>363</v>
      </c>
      <c r="I5" s="329" t="s">
        <v>73</v>
      </c>
    </row>
    <row r="6" spans="1:9" s="269" customFormat="1" ht="12.75" customHeight="1">
      <c r="A6" s="333" t="s">
        <v>323</v>
      </c>
      <c r="B6" s="333" t="s">
        <v>74</v>
      </c>
      <c r="C6" s="343" t="s">
        <v>72</v>
      </c>
      <c r="D6" s="329" t="s">
        <v>75</v>
      </c>
      <c r="E6" s="331" t="s">
        <v>54</v>
      </c>
      <c r="F6" s="331" t="s">
        <v>363</v>
      </c>
      <c r="G6" s="331" t="s">
        <v>363</v>
      </c>
      <c r="H6" s="332" t="s">
        <v>363</v>
      </c>
      <c r="I6" s="329" t="s">
        <v>73</v>
      </c>
    </row>
    <row r="7" spans="1:9" s="269" customFormat="1" ht="12.75" customHeight="1">
      <c r="A7" s="333" t="s">
        <v>323</v>
      </c>
      <c r="B7" s="344" t="s">
        <v>474</v>
      </c>
      <c r="C7" s="343" t="s">
        <v>72</v>
      </c>
      <c r="D7" s="329" t="s">
        <v>75</v>
      </c>
      <c r="E7" s="331" t="s">
        <v>54</v>
      </c>
      <c r="F7" s="331" t="s">
        <v>363</v>
      </c>
      <c r="G7" s="331" t="s">
        <v>363</v>
      </c>
      <c r="H7" s="332" t="s">
        <v>363</v>
      </c>
      <c r="I7" s="329" t="s">
        <v>73</v>
      </c>
    </row>
    <row r="8" spans="1:9" s="269" customFormat="1">
      <c r="A8" s="333" t="s">
        <v>323</v>
      </c>
      <c r="B8" s="344" t="s">
        <v>475</v>
      </c>
      <c r="C8" s="343" t="s">
        <v>72</v>
      </c>
      <c r="D8" s="329" t="s">
        <v>75</v>
      </c>
      <c r="E8" s="331" t="s">
        <v>54</v>
      </c>
      <c r="F8" s="331" t="s">
        <v>363</v>
      </c>
      <c r="G8" s="331" t="s">
        <v>363</v>
      </c>
      <c r="H8" s="332" t="s">
        <v>363</v>
      </c>
      <c r="I8" s="329" t="s">
        <v>73</v>
      </c>
    </row>
    <row r="9" spans="1:9" s="269" customFormat="1">
      <c r="A9" s="333" t="s">
        <v>323</v>
      </c>
      <c r="B9" s="344" t="s">
        <v>476</v>
      </c>
      <c r="C9" s="343" t="s">
        <v>72</v>
      </c>
      <c r="D9" s="329" t="s">
        <v>75</v>
      </c>
      <c r="E9" s="331" t="s">
        <v>54</v>
      </c>
      <c r="F9" s="331" t="s">
        <v>363</v>
      </c>
      <c r="G9" s="331" t="s">
        <v>363</v>
      </c>
      <c r="H9" s="332" t="s">
        <v>363</v>
      </c>
      <c r="I9" s="329" t="s">
        <v>73</v>
      </c>
    </row>
    <row r="10" spans="1:9" s="269" customFormat="1">
      <c r="A10" s="333" t="s">
        <v>323</v>
      </c>
      <c r="B10" s="344" t="s">
        <v>477</v>
      </c>
      <c r="C10" s="343" t="s">
        <v>72</v>
      </c>
      <c r="D10" s="329" t="s">
        <v>75</v>
      </c>
      <c r="E10" s="331" t="s">
        <v>54</v>
      </c>
      <c r="F10" s="331" t="s">
        <v>363</v>
      </c>
      <c r="G10" s="331" t="s">
        <v>363</v>
      </c>
      <c r="H10" s="332" t="s">
        <v>363</v>
      </c>
      <c r="I10" s="329" t="s">
        <v>73</v>
      </c>
    </row>
    <row r="11" spans="1:9" s="269" customFormat="1">
      <c r="A11" s="333" t="s">
        <v>323</v>
      </c>
      <c r="B11" s="344" t="s">
        <v>478</v>
      </c>
      <c r="C11" s="343" t="s">
        <v>72</v>
      </c>
      <c r="D11" s="329" t="s">
        <v>75</v>
      </c>
      <c r="E11" s="331" t="s">
        <v>54</v>
      </c>
      <c r="F11" s="331" t="s">
        <v>363</v>
      </c>
      <c r="G11" s="331" t="s">
        <v>363</v>
      </c>
      <c r="H11" s="332" t="s">
        <v>363</v>
      </c>
      <c r="I11" s="329" t="s">
        <v>73</v>
      </c>
    </row>
    <row r="12" spans="1:9" s="269" customFormat="1">
      <c r="A12" s="333" t="s">
        <v>323</v>
      </c>
      <c r="B12" s="344" t="s">
        <v>466</v>
      </c>
      <c r="C12" s="343" t="s">
        <v>72</v>
      </c>
      <c r="D12" s="329" t="s">
        <v>75</v>
      </c>
      <c r="E12" s="331" t="s">
        <v>54</v>
      </c>
      <c r="F12" s="331" t="s">
        <v>363</v>
      </c>
      <c r="G12" s="331" t="s">
        <v>363</v>
      </c>
      <c r="H12" s="332" t="s">
        <v>363</v>
      </c>
      <c r="I12" s="329" t="s">
        <v>73</v>
      </c>
    </row>
    <row r="13" spans="1:9" s="269" customFormat="1">
      <c r="A13" s="333" t="s">
        <v>323</v>
      </c>
      <c r="B13" s="344" t="s">
        <v>284</v>
      </c>
      <c r="C13" s="343" t="s">
        <v>72</v>
      </c>
      <c r="D13" s="329" t="s">
        <v>75</v>
      </c>
      <c r="E13" s="331" t="s">
        <v>54</v>
      </c>
      <c r="F13" s="331" t="s">
        <v>363</v>
      </c>
      <c r="G13" s="331" t="s">
        <v>363</v>
      </c>
      <c r="H13" s="332" t="s">
        <v>363</v>
      </c>
      <c r="I13" s="329" t="s">
        <v>73</v>
      </c>
    </row>
    <row r="14" spans="1:9" s="269" customFormat="1">
      <c r="A14" s="333" t="s">
        <v>323</v>
      </c>
      <c r="B14" s="344" t="s">
        <v>479</v>
      </c>
      <c r="C14" s="343" t="s">
        <v>72</v>
      </c>
      <c r="D14" s="329" t="s">
        <v>75</v>
      </c>
      <c r="E14" s="331" t="s">
        <v>54</v>
      </c>
      <c r="F14" s="331" t="s">
        <v>363</v>
      </c>
      <c r="G14" s="331" t="s">
        <v>363</v>
      </c>
      <c r="H14" s="332" t="s">
        <v>363</v>
      </c>
      <c r="I14" s="329" t="s">
        <v>73</v>
      </c>
    </row>
    <row r="15" spans="1:9" s="269" customFormat="1" ht="14.45" customHeight="1">
      <c r="A15" s="333" t="s">
        <v>323</v>
      </c>
      <c r="B15" s="344" t="s">
        <v>480</v>
      </c>
      <c r="C15" s="343" t="s">
        <v>72</v>
      </c>
      <c r="D15" s="329" t="s">
        <v>75</v>
      </c>
      <c r="E15" s="331" t="s">
        <v>54</v>
      </c>
      <c r="F15" s="331" t="s">
        <v>363</v>
      </c>
      <c r="G15" s="331" t="s">
        <v>363</v>
      </c>
      <c r="H15" s="332" t="s">
        <v>363</v>
      </c>
      <c r="I15" s="329" t="s">
        <v>73</v>
      </c>
    </row>
    <row r="16" spans="1:9" s="269" customFormat="1" ht="12" customHeight="1">
      <c r="A16" s="333" t="s">
        <v>323</v>
      </c>
      <c r="B16" s="344" t="s">
        <v>481</v>
      </c>
      <c r="C16" s="343" t="s">
        <v>72</v>
      </c>
      <c r="D16" s="329" t="s">
        <v>75</v>
      </c>
      <c r="E16" s="331" t="s">
        <v>54</v>
      </c>
      <c r="F16" s="331" t="s">
        <v>363</v>
      </c>
      <c r="G16" s="331" t="s">
        <v>363</v>
      </c>
      <c r="H16" s="332" t="s">
        <v>363</v>
      </c>
      <c r="I16" s="329" t="s">
        <v>73</v>
      </c>
    </row>
    <row r="17" spans="1:9" s="269" customFormat="1">
      <c r="A17" s="333" t="s">
        <v>323</v>
      </c>
      <c r="B17" s="344" t="s">
        <v>467</v>
      </c>
      <c r="C17" s="343" t="s">
        <v>72</v>
      </c>
      <c r="D17" s="329" t="s">
        <v>75</v>
      </c>
      <c r="E17" s="331" t="s">
        <v>54</v>
      </c>
      <c r="F17" s="331" t="s">
        <v>363</v>
      </c>
      <c r="G17" s="331" t="s">
        <v>363</v>
      </c>
      <c r="H17" s="332" t="s">
        <v>363</v>
      </c>
      <c r="I17" s="329" t="s">
        <v>73</v>
      </c>
    </row>
    <row r="18" spans="1:9" s="269" customFormat="1">
      <c r="A18" s="333" t="s">
        <v>323</v>
      </c>
      <c r="B18" s="344" t="s">
        <v>482</v>
      </c>
      <c r="C18" s="343" t="s">
        <v>72</v>
      </c>
      <c r="D18" s="329" t="s">
        <v>75</v>
      </c>
      <c r="E18" s="331" t="s">
        <v>54</v>
      </c>
      <c r="F18" s="331" t="s">
        <v>363</v>
      </c>
      <c r="G18" s="331" t="s">
        <v>363</v>
      </c>
      <c r="H18" s="332" t="s">
        <v>363</v>
      </c>
      <c r="I18" s="329" t="s">
        <v>73</v>
      </c>
    </row>
    <row r="19" spans="1:9" s="269" customFormat="1">
      <c r="A19" s="333" t="s">
        <v>323</v>
      </c>
      <c r="B19" s="344" t="s">
        <v>483</v>
      </c>
      <c r="C19" s="343" t="s">
        <v>72</v>
      </c>
      <c r="D19" s="329" t="s">
        <v>75</v>
      </c>
      <c r="E19" s="331" t="s">
        <v>54</v>
      </c>
      <c r="F19" s="331" t="s">
        <v>363</v>
      </c>
      <c r="G19" s="331" t="s">
        <v>363</v>
      </c>
      <c r="H19" s="332" t="s">
        <v>363</v>
      </c>
      <c r="I19" s="329" t="s">
        <v>73</v>
      </c>
    </row>
    <row r="20" spans="1:9" s="269" customFormat="1">
      <c r="A20" s="333" t="s">
        <v>323</v>
      </c>
      <c r="B20" s="344" t="s">
        <v>484</v>
      </c>
      <c r="C20" s="343" t="s">
        <v>72</v>
      </c>
      <c r="D20" s="329" t="s">
        <v>75</v>
      </c>
      <c r="E20" s="331" t="s">
        <v>54</v>
      </c>
      <c r="F20" s="331" t="s">
        <v>363</v>
      </c>
      <c r="G20" s="331" t="s">
        <v>363</v>
      </c>
      <c r="H20" s="332" t="s">
        <v>363</v>
      </c>
      <c r="I20" s="329" t="s">
        <v>73</v>
      </c>
    </row>
    <row r="21" spans="1:9" s="269" customFormat="1">
      <c r="A21" s="641" t="s">
        <v>323</v>
      </c>
      <c r="B21" s="642" t="s">
        <v>485</v>
      </c>
      <c r="C21" s="643" t="s">
        <v>72</v>
      </c>
      <c r="D21" s="644" t="s">
        <v>75</v>
      </c>
      <c r="E21" s="645" t="s">
        <v>54</v>
      </c>
      <c r="F21" s="645" t="s">
        <v>363</v>
      </c>
      <c r="G21" s="645" t="s">
        <v>363</v>
      </c>
      <c r="H21" s="648" t="s">
        <v>363</v>
      </c>
      <c r="I21" s="644" t="s">
        <v>73</v>
      </c>
    </row>
    <row r="22" spans="1:9" s="269" customFormat="1">
      <c r="A22" s="286" t="s">
        <v>323</v>
      </c>
      <c r="B22" s="291" t="s">
        <v>486</v>
      </c>
      <c r="C22" s="434" t="s">
        <v>72</v>
      </c>
      <c r="D22" s="434" t="s">
        <v>75</v>
      </c>
      <c r="E22" s="300" t="s">
        <v>54</v>
      </c>
      <c r="F22" s="300" t="s">
        <v>363</v>
      </c>
      <c r="G22" s="300" t="s">
        <v>363</v>
      </c>
      <c r="H22" s="649" t="s">
        <v>363</v>
      </c>
      <c r="I22" s="434" t="s">
        <v>73</v>
      </c>
    </row>
    <row r="23" spans="1:9" s="269" customFormat="1">
      <c r="A23" s="286" t="s">
        <v>323</v>
      </c>
      <c r="B23" s="291" t="s">
        <v>487</v>
      </c>
      <c r="C23" s="434" t="s">
        <v>72</v>
      </c>
      <c r="D23" s="434" t="s">
        <v>75</v>
      </c>
      <c r="E23" s="300" t="s">
        <v>54</v>
      </c>
      <c r="F23" s="300" t="s">
        <v>363</v>
      </c>
      <c r="G23" s="300" t="s">
        <v>363</v>
      </c>
      <c r="H23" s="649" t="s">
        <v>363</v>
      </c>
      <c r="I23" s="434" t="s">
        <v>73</v>
      </c>
    </row>
    <row r="24" spans="1:9" s="269" customFormat="1">
      <c r="A24" s="286" t="s">
        <v>323</v>
      </c>
      <c r="B24" s="291" t="s">
        <v>488</v>
      </c>
      <c r="C24" s="434" t="s">
        <v>72</v>
      </c>
      <c r="D24" s="434" t="s">
        <v>75</v>
      </c>
      <c r="E24" s="300" t="s">
        <v>54</v>
      </c>
      <c r="F24" s="300" t="s">
        <v>363</v>
      </c>
      <c r="G24" s="300" t="s">
        <v>363</v>
      </c>
      <c r="H24" s="649" t="s">
        <v>363</v>
      </c>
      <c r="I24" s="434" t="s">
        <v>73</v>
      </c>
    </row>
    <row r="25" spans="1:9" s="269" customFormat="1">
      <c r="A25" s="286" t="s">
        <v>323</v>
      </c>
      <c r="B25" s="291" t="s">
        <v>489</v>
      </c>
      <c r="C25" s="434" t="s">
        <v>72</v>
      </c>
      <c r="D25" s="434" t="s">
        <v>75</v>
      </c>
      <c r="E25" s="300" t="s">
        <v>54</v>
      </c>
      <c r="F25" s="300" t="s">
        <v>363</v>
      </c>
      <c r="G25" s="300" t="s">
        <v>363</v>
      </c>
      <c r="H25" s="649" t="s">
        <v>363</v>
      </c>
      <c r="I25" s="434" t="s">
        <v>73</v>
      </c>
    </row>
    <row r="26" spans="1:9">
      <c r="A26" s="461"/>
      <c r="B26" s="461"/>
      <c r="C26" s="461"/>
      <c r="D26" s="461"/>
      <c r="E26" s="461"/>
      <c r="F26" s="461"/>
      <c r="G26" s="461"/>
      <c r="H26" s="463"/>
      <c r="I26" s="461"/>
    </row>
    <row r="27" spans="1:9" s="269" customFormat="1" ht="12.75" customHeight="1">
      <c r="A27" s="286" t="s">
        <v>323</v>
      </c>
      <c r="B27" s="291" t="s">
        <v>274</v>
      </c>
      <c r="C27" s="434" t="s">
        <v>570</v>
      </c>
      <c r="D27" s="434" t="s">
        <v>75</v>
      </c>
      <c r="E27" s="300" t="s">
        <v>54</v>
      </c>
      <c r="F27" s="300" t="s">
        <v>363</v>
      </c>
      <c r="G27" s="300" t="s">
        <v>363</v>
      </c>
      <c r="H27" s="649" t="s">
        <v>363</v>
      </c>
      <c r="I27" s="434" t="s">
        <v>73</v>
      </c>
    </row>
    <row r="28" spans="1:9" s="269" customFormat="1" ht="12.75" customHeight="1">
      <c r="A28" s="286" t="s">
        <v>323</v>
      </c>
      <c r="B28" s="286" t="s">
        <v>473</v>
      </c>
      <c r="C28" s="434" t="s">
        <v>570</v>
      </c>
      <c r="D28" s="434" t="s">
        <v>75</v>
      </c>
      <c r="E28" s="300" t="s">
        <v>54</v>
      </c>
      <c r="F28" s="300" t="s">
        <v>363</v>
      </c>
      <c r="G28" s="300" t="s">
        <v>363</v>
      </c>
      <c r="H28" s="649" t="s">
        <v>363</v>
      </c>
      <c r="I28" s="434" t="s">
        <v>73</v>
      </c>
    </row>
    <row r="29" spans="1:9" s="269" customFormat="1" ht="12.75" customHeight="1">
      <c r="A29" s="286" t="s">
        <v>323</v>
      </c>
      <c r="B29" s="286" t="s">
        <v>74</v>
      </c>
      <c r="C29" s="434" t="s">
        <v>570</v>
      </c>
      <c r="D29" s="434" t="s">
        <v>75</v>
      </c>
      <c r="E29" s="300" t="s">
        <v>54</v>
      </c>
      <c r="F29" s="300" t="s">
        <v>363</v>
      </c>
      <c r="G29" s="300" t="s">
        <v>363</v>
      </c>
      <c r="H29" s="649" t="s">
        <v>363</v>
      </c>
      <c r="I29" s="434" t="s">
        <v>73</v>
      </c>
    </row>
    <row r="30" spans="1:9" s="269" customFormat="1" ht="12.75" customHeight="1">
      <c r="A30" s="286" t="s">
        <v>323</v>
      </c>
      <c r="B30" s="291" t="s">
        <v>474</v>
      </c>
      <c r="C30" s="434" t="s">
        <v>570</v>
      </c>
      <c r="D30" s="434" t="s">
        <v>75</v>
      </c>
      <c r="E30" s="300" t="s">
        <v>54</v>
      </c>
      <c r="F30" s="300" t="s">
        <v>363</v>
      </c>
      <c r="G30" s="300" t="s">
        <v>363</v>
      </c>
      <c r="H30" s="649" t="s">
        <v>363</v>
      </c>
      <c r="I30" s="434" t="s">
        <v>73</v>
      </c>
    </row>
    <row r="31" spans="1:9" s="269" customFormat="1">
      <c r="A31" s="646" t="s">
        <v>323</v>
      </c>
      <c r="B31" s="342" t="s">
        <v>475</v>
      </c>
      <c r="C31" s="343" t="s">
        <v>570</v>
      </c>
      <c r="D31" s="343" t="s">
        <v>75</v>
      </c>
      <c r="E31" s="331" t="s">
        <v>54</v>
      </c>
      <c r="F31" s="331" t="s">
        <v>363</v>
      </c>
      <c r="G31" s="331" t="s">
        <v>363</v>
      </c>
      <c r="H31" s="650" t="s">
        <v>363</v>
      </c>
      <c r="I31" s="343" t="s">
        <v>73</v>
      </c>
    </row>
    <row r="32" spans="1:9" s="269" customFormat="1">
      <c r="A32" s="333" t="s">
        <v>323</v>
      </c>
      <c r="B32" s="344" t="s">
        <v>476</v>
      </c>
      <c r="C32" s="343" t="s">
        <v>570</v>
      </c>
      <c r="D32" s="329" t="s">
        <v>75</v>
      </c>
      <c r="E32" s="331" t="s">
        <v>54</v>
      </c>
      <c r="F32" s="331" t="s">
        <v>363</v>
      </c>
      <c r="G32" s="331" t="s">
        <v>363</v>
      </c>
      <c r="H32" s="332" t="s">
        <v>363</v>
      </c>
      <c r="I32" s="329" t="s">
        <v>73</v>
      </c>
    </row>
    <row r="33" spans="1:9" s="269" customFormat="1">
      <c r="A33" s="333" t="s">
        <v>323</v>
      </c>
      <c r="B33" s="344" t="s">
        <v>477</v>
      </c>
      <c r="C33" s="343" t="s">
        <v>570</v>
      </c>
      <c r="D33" s="329" t="s">
        <v>75</v>
      </c>
      <c r="E33" s="331" t="s">
        <v>54</v>
      </c>
      <c r="F33" s="331" t="s">
        <v>363</v>
      </c>
      <c r="G33" s="331" t="s">
        <v>363</v>
      </c>
      <c r="H33" s="332" t="s">
        <v>363</v>
      </c>
      <c r="I33" s="329" t="s">
        <v>73</v>
      </c>
    </row>
    <row r="34" spans="1:9" s="269" customFormat="1">
      <c r="A34" s="333" t="s">
        <v>323</v>
      </c>
      <c r="B34" s="344" t="s">
        <v>478</v>
      </c>
      <c r="C34" s="343" t="s">
        <v>570</v>
      </c>
      <c r="D34" s="329" t="s">
        <v>75</v>
      </c>
      <c r="E34" s="331" t="s">
        <v>54</v>
      </c>
      <c r="F34" s="331" t="s">
        <v>363</v>
      </c>
      <c r="G34" s="331" t="s">
        <v>363</v>
      </c>
      <c r="H34" s="332" t="s">
        <v>363</v>
      </c>
      <c r="I34" s="329" t="s">
        <v>73</v>
      </c>
    </row>
    <row r="35" spans="1:9" s="269" customFormat="1">
      <c r="A35" s="333" t="s">
        <v>323</v>
      </c>
      <c r="B35" s="344" t="s">
        <v>466</v>
      </c>
      <c r="C35" s="343" t="s">
        <v>570</v>
      </c>
      <c r="D35" s="329" t="s">
        <v>75</v>
      </c>
      <c r="E35" s="331" t="s">
        <v>54</v>
      </c>
      <c r="F35" s="331" t="s">
        <v>363</v>
      </c>
      <c r="G35" s="331" t="s">
        <v>363</v>
      </c>
      <c r="H35" s="332" t="s">
        <v>363</v>
      </c>
      <c r="I35" s="329" t="s">
        <v>73</v>
      </c>
    </row>
    <row r="36" spans="1:9" s="269" customFormat="1">
      <c r="A36" s="333" t="s">
        <v>323</v>
      </c>
      <c r="B36" s="344" t="s">
        <v>284</v>
      </c>
      <c r="C36" s="343" t="s">
        <v>570</v>
      </c>
      <c r="D36" s="329" t="s">
        <v>75</v>
      </c>
      <c r="E36" s="331" t="s">
        <v>54</v>
      </c>
      <c r="F36" s="331" t="s">
        <v>363</v>
      </c>
      <c r="G36" s="331" t="s">
        <v>363</v>
      </c>
      <c r="H36" s="332" t="s">
        <v>363</v>
      </c>
      <c r="I36" s="329" t="s">
        <v>73</v>
      </c>
    </row>
    <row r="37" spans="1:9" s="269" customFormat="1">
      <c r="A37" s="333" t="s">
        <v>323</v>
      </c>
      <c r="B37" s="344" t="s">
        <v>479</v>
      </c>
      <c r="C37" s="343" t="s">
        <v>570</v>
      </c>
      <c r="D37" s="329" t="s">
        <v>75</v>
      </c>
      <c r="E37" s="331" t="s">
        <v>54</v>
      </c>
      <c r="F37" s="331" t="s">
        <v>363</v>
      </c>
      <c r="G37" s="331" t="s">
        <v>363</v>
      </c>
      <c r="H37" s="332" t="s">
        <v>363</v>
      </c>
      <c r="I37" s="329" t="s">
        <v>73</v>
      </c>
    </row>
    <row r="38" spans="1:9" s="269" customFormat="1" ht="14.45" customHeight="1">
      <c r="A38" s="333" t="s">
        <v>323</v>
      </c>
      <c r="B38" s="344" t="s">
        <v>480</v>
      </c>
      <c r="C38" s="343" t="s">
        <v>570</v>
      </c>
      <c r="D38" s="329" t="s">
        <v>75</v>
      </c>
      <c r="E38" s="331" t="s">
        <v>54</v>
      </c>
      <c r="F38" s="331" t="s">
        <v>363</v>
      </c>
      <c r="G38" s="331" t="s">
        <v>363</v>
      </c>
      <c r="H38" s="332" t="s">
        <v>363</v>
      </c>
      <c r="I38" s="329" t="s">
        <v>73</v>
      </c>
    </row>
    <row r="39" spans="1:9" s="269" customFormat="1" ht="12" customHeight="1">
      <c r="A39" s="333" t="s">
        <v>323</v>
      </c>
      <c r="B39" s="344" t="s">
        <v>481</v>
      </c>
      <c r="C39" s="343" t="s">
        <v>570</v>
      </c>
      <c r="D39" s="329" t="s">
        <v>75</v>
      </c>
      <c r="E39" s="331" t="s">
        <v>54</v>
      </c>
      <c r="F39" s="331" t="s">
        <v>363</v>
      </c>
      <c r="G39" s="331" t="s">
        <v>363</v>
      </c>
      <c r="H39" s="332" t="s">
        <v>363</v>
      </c>
      <c r="I39" s="329" t="s">
        <v>73</v>
      </c>
    </row>
    <row r="40" spans="1:9" s="269" customFormat="1">
      <c r="A40" s="333" t="s">
        <v>323</v>
      </c>
      <c r="B40" s="344" t="s">
        <v>467</v>
      </c>
      <c r="C40" s="343" t="s">
        <v>570</v>
      </c>
      <c r="D40" s="329" t="s">
        <v>75</v>
      </c>
      <c r="E40" s="331" t="s">
        <v>54</v>
      </c>
      <c r="F40" s="331" t="s">
        <v>363</v>
      </c>
      <c r="G40" s="331" t="s">
        <v>363</v>
      </c>
      <c r="H40" s="332" t="s">
        <v>363</v>
      </c>
      <c r="I40" s="329" t="s">
        <v>73</v>
      </c>
    </row>
    <row r="41" spans="1:9" s="269" customFormat="1">
      <c r="A41" s="333" t="s">
        <v>323</v>
      </c>
      <c r="B41" s="344" t="s">
        <v>482</v>
      </c>
      <c r="C41" s="343" t="s">
        <v>570</v>
      </c>
      <c r="D41" s="329" t="s">
        <v>75</v>
      </c>
      <c r="E41" s="331" t="s">
        <v>54</v>
      </c>
      <c r="F41" s="331" t="s">
        <v>363</v>
      </c>
      <c r="G41" s="331" t="s">
        <v>363</v>
      </c>
      <c r="H41" s="332" t="s">
        <v>363</v>
      </c>
      <c r="I41" s="329" t="s">
        <v>73</v>
      </c>
    </row>
    <row r="42" spans="1:9" s="269" customFormat="1">
      <c r="A42" s="333" t="s">
        <v>323</v>
      </c>
      <c r="B42" s="344" t="s">
        <v>483</v>
      </c>
      <c r="C42" s="343" t="s">
        <v>570</v>
      </c>
      <c r="D42" s="329" t="s">
        <v>75</v>
      </c>
      <c r="E42" s="331" t="s">
        <v>54</v>
      </c>
      <c r="F42" s="331" t="s">
        <v>363</v>
      </c>
      <c r="G42" s="331" t="s">
        <v>363</v>
      </c>
      <c r="H42" s="332" t="s">
        <v>363</v>
      </c>
      <c r="I42" s="329" t="s">
        <v>73</v>
      </c>
    </row>
    <row r="43" spans="1:9" s="269" customFormat="1">
      <c r="A43" s="333" t="s">
        <v>323</v>
      </c>
      <c r="B43" s="344" t="s">
        <v>484</v>
      </c>
      <c r="C43" s="343" t="s">
        <v>570</v>
      </c>
      <c r="D43" s="329" t="s">
        <v>75</v>
      </c>
      <c r="E43" s="331" t="s">
        <v>54</v>
      </c>
      <c r="F43" s="331" t="s">
        <v>363</v>
      </c>
      <c r="G43" s="331" t="s">
        <v>363</v>
      </c>
      <c r="H43" s="332" t="s">
        <v>363</v>
      </c>
      <c r="I43" s="329" t="s">
        <v>73</v>
      </c>
    </row>
    <row r="44" spans="1:9" s="269" customFormat="1">
      <c r="A44" s="333" t="s">
        <v>323</v>
      </c>
      <c r="B44" s="344" t="s">
        <v>485</v>
      </c>
      <c r="C44" s="343" t="s">
        <v>570</v>
      </c>
      <c r="D44" s="329" t="s">
        <v>75</v>
      </c>
      <c r="E44" s="331" t="s">
        <v>54</v>
      </c>
      <c r="F44" s="331" t="s">
        <v>363</v>
      </c>
      <c r="G44" s="331" t="s">
        <v>363</v>
      </c>
      <c r="H44" s="332" t="s">
        <v>363</v>
      </c>
      <c r="I44" s="329" t="s">
        <v>73</v>
      </c>
    </row>
    <row r="45" spans="1:9" s="269" customFormat="1">
      <c r="A45" s="641" t="s">
        <v>323</v>
      </c>
      <c r="B45" s="642" t="s">
        <v>486</v>
      </c>
      <c r="C45" s="643" t="s">
        <v>570</v>
      </c>
      <c r="D45" s="644" t="s">
        <v>75</v>
      </c>
      <c r="E45" s="645" t="s">
        <v>54</v>
      </c>
      <c r="F45" s="645" t="s">
        <v>363</v>
      </c>
      <c r="G45" s="645" t="s">
        <v>363</v>
      </c>
      <c r="H45" s="648" t="s">
        <v>363</v>
      </c>
      <c r="I45" s="644" t="s">
        <v>73</v>
      </c>
    </row>
    <row r="46" spans="1:9" s="269" customFormat="1">
      <c r="A46" s="286" t="s">
        <v>323</v>
      </c>
      <c r="B46" s="291" t="s">
        <v>487</v>
      </c>
      <c r="C46" s="434" t="s">
        <v>570</v>
      </c>
      <c r="D46" s="434" t="s">
        <v>75</v>
      </c>
      <c r="E46" s="300" t="s">
        <v>54</v>
      </c>
      <c r="F46" s="300" t="s">
        <v>363</v>
      </c>
      <c r="G46" s="300" t="s">
        <v>363</v>
      </c>
      <c r="H46" s="649" t="s">
        <v>363</v>
      </c>
      <c r="I46" s="434" t="s">
        <v>73</v>
      </c>
    </row>
    <row r="47" spans="1:9" s="269" customFormat="1">
      <c r="A47" s="286" t="s">
        <v>323</v>
      </c>
      <c r="B47" s="291" t="s">
        <v>488</v>
      </c>
      <c r="C47" s="434" t="s">
        <v>570</v>
      </c>
      <c r="D47" s="434" t="s">
        <v>75</v>
      </c>
      <c r="E47" s="300" t="s">
        <v>54</v>
      </c>
      <c r="F47" s="300" t="s">
        <v>363</v>
      </c>
      <c r="G47" s="300" t="s">
        <v>363</v>
      </c>
      <c r="H47" s="649" t="s">
        <v>363</v>
      </c>
      <c r="I47" s="434" t="s">
        <v>73</v>
      </c>
    </row>
    <row r="48" spans="1:9" s="269" customFormat="1">
      <c r="A48" s="286" t="s">
        <v>323</v>
      </c>
      <c r="B48" s="291" t="s">
        <v>489</v>
      </c>
      <c r="C48" s="434" t="s">
        <v>570</v>
      </c>
      <c r="D48" s="434" t="s">
        <v>75</v>
      </c>
      <c r="E48" s="300" t="s">
        <v>54</v>
      </c>
      <c r="F48" s="300" t="s">
        <v>363</v>
      </c>
      <c r="G48" s="300" t="s">
        <v>363</v>
      </c>
      <c r="H48" s="649" t="s">
        <v>363</v>
      </c>
      <c r="I48" s="434" t="s">
        <v>73</v>
      </c>
    </row>
    <row r="49" spans="1:9">
      <c r="A49" s="647"/>
      <c r="B49" s="647"/>
      <c r="C49" s="647"/>
      <c r="D49" s="647"/>
      <c r="E49" s="647"/>
      <c r="F49" s="647"/>
      <c r="G49" s="461"/>
      <c r="H49" s="463"/>
      <c r="I49" s="461"/>
    </row>
    <row r="50" spans="1:9" s="269" customFormat="1" ht="12.75" customHeight="1">
      <c r="A50" s="286" t="s">
        <v>323</v>
      </c>
      <c r="B50" s="291" t="s">
        <v>274</v>
      </c>
      <c r="C50" s="434" t="s">
        <v>571</v>
      </c>
      <c r="D50" s="434" t="s">
        <v>75</v>
      </c>
      <c r="E50" s="300" t="s">
        <v>54</v>
      </c>
      <c r="F50" s="300" t="s">
        <v>363</v>
      </c>
      <c r="G50" s="300" t="s">
        <v>363</v>
      </c>
      <c r="H50" s="649"/>
      <c r="I50" s="434" t="s">
        <v>73</v>
      </c>
    </row>
    <row r="51" spans="1:9" s="269" customFormat="1" ht="12.75" customHeight="1">
      <c r="A51" s="286" t="s">
        <v>323</v>
      </c>
      <c r="B51" s="286" t="s">
        <v>473</v>
      </c>
      <c r="C51" s="434" t="s">
        <v>571</v>
      </c>
      <c r="D51" s="434" t="s">
        <v>75</v>
      </c>
      <c r="E51" s="300" t="s">
        <v>54</v>
      </c>
      <c r="F51" s="300" t="s">
        <v>363</v>
      </c>
      <c r="G51" s="300" t="s">
        <v>363</v>
      </c>
      <c r="H51" s="649"/>
      <c r="I51" s="434" t="s">
        <v>73</v>
      </c>
    </row>
    <row r="52" spans="1:9" s="269" customFormat="1" ht="12.75" customHeight="1">
      <c r="A52" s="646" t="s">
        <v>323</v>
      </c>
      <c r="B52" s="646" t="s">
        <v>74</v>
      </c>
      <c r="C52" s="343" t="s">
        <v>571</v>
      </c>
      <c r="D52" s="343" t="s">
        <v>75</v>
      </c>
      <c r="E52" s="331" t="s">
        <v>54</v>
      </c>
      <c r="F52" s="331" t="s">
        <v>363</v>
      </c>
      <c r="G52" s="331" t="s">
        <v>363</v>
      </c>
      <c r="H52" s="650"/>
      <c r="I52" s="343" t="s">
        <v>73</v>
      </c>
    </row>
    <row r="53" spans="1:9" s="269" customFormat="1" ht="12.75" customHeight="1">
      <c r="A53" s="333" t="s">
        <v>323</v>
      </c>
      <c r="B53" s="344" t="s">
        <v>474</v>
      </c>
      <c r="C53" s="343" t="s">
        <v>571</v>
      </c>
      <c r="D53" s="329" t="s">
        <v>75</v>
      </c>
      <c r="E53" s="331" t="s">
        <v>54</v>
      </c>
      <c r="F53" s="331" t="s">
        <v>363</v>
      </c>
      <c r="G53" s="331" t="s">
        <v>363</v>
      </c>
      <c r="H53" s="332"/>
      <c r="I53" s="329" t="s">
        <v>73</v>
      </c>
    </row>
    <row r="54" spans="1:9" s="269" customFormat="1">
      <c r="A54" s="333" t="s">
        <v>323</v>
      </c>
      <c r="B54" s="344" t="s">
        <v>475</v>
      </c>
      <c r="C54" s="343" t="s">
        <v>571</v>
      </c>
      <c r="D54" s="329" t="s">
        <v>75</v>
      </c>
      <c r="E54" s="331" t="s">
        <v>54</v>
      </c>
      <c r="F54" s="331" t="s">
        <v>363</v>
      </c>
      <c r="G54" s="331" t="s">
        <v>363</v>
      </c>
      <c r="H54" s="332"/>
      <c r="I54" s="329" t="s">
        <v>73</v>
      </c>
    </row>
    <row r="55" spans="1:9" s="269" customFormat="1">
      <c r="A55" s="333" t="s">
        <v>323</v>
      </c>
      <c r="B55" s="344" t="s">
        <v>476</v>
      </c>
      <c r="C55" s="343" t="s">
        <v>571</v>
      </c>
      <c r="D55" s="329" t="s">
        <v>75</v>
      </c>
      <c r="E55" s="331" t="s">
        <v>54</v>
      </c>
      <c r="F55" s="331" t="s">
        <v>363</v>
      </c>
      <c r="G55" s="331" t="s">
        <v>363</v>
      </c>
      <c r="H55" s="332"/>
      <c r="I55" s="329" t="s">
        <v>73</v>
      </c>
    </row>
    <row r="56" spans="1:9" s="269" customFormat="1">
      <c r="A56" s="333" t="s">
        <v>323</v>
      </c>
      <c r="B56" s="344" t="s">
        <v>477</v>
      </c>
      <c r="C56" s="343" t="s">
        <v>571</v>
      </c>
      <c r="D56" s="329" t="s">
        <v>75</v>
      </c>
      <c r="E56" s="331" t="s">
        <v>54</v>
      </c>
      <c r="F56" s="331" t="s">
        <v>363</v>
      </c>
      <c r="G56" s="331" t="s">
        <v>363</v>
      </c>
      <c r="H56" s="332"/>
      <c r="I56" s="329" t="s">
        <v>73</v>
      </c>
    </row>
    <row r="57" spans="1:9" s="269" customFormat="1">
      <c r="A57" s="333" t="s">
        <v>323</v>
      </c>
      <c r="B57" s="344" t="s">
        <v>478</v>
      </c>
      <c r="C57" s="343" t="s">
        <v>571</v>
      </c>
      <c r="D57" s="329" t="s">
        <v>75</v>
      </c>
      <c r="E57" s="331" t="s">
        <v>54</v>
      </c>
      <c r="F57" s="331" t="s">
        <v>363</v>
      </c>
      <c r="G57" s="331" t="s">
        <v>363</v>
      </c>
      <c r="H57" s="332"/>
      <c r="I57" s="329" t="s">
        <v>73</v>
      </c>
    </row>
    <row r="58" spans="1:9" s="269" customFormat="1">
      <c r="A58" s="333" t="s">
        <v>323</v>
      </c>
      <c r="B58" s="344" t="s">
        <v>466</v>
      </c>
      <c r="C58" s="343" t="s">
        <v>571</v>
      </c>
      <c r="D58" s="329" t="s">
        <v>75</v>
      </c>
      <c r="E58" s="331" t="s">
        <v>54</v>
      </c>
      <c r="F58" s="331" t="s">
        <v>363</v>
      </c>
      <c r="G58" s="331" t="s">
        <v>363</v>
      </c>
      <c r="H58" s="332"/>
      <c r="I58" s="329" t="s">
        <v>73</v>
      </c>
    </row>
    <row r="59" spans="1:9" s="269" customFormat="1">
      <c r="A59" s="333" t="s">
        <v>323</v>
      </c>
      <c r="B59" s="344" t="s">
        <v>284</v>
      </c>
      <c r="C59" s="343" t="s">
        <v>571</v>
      </c>
      <c r="D59" s="329" t="s">
        <v>75</v>
      </c>
      <c r="E59" s="331" t="s">
        <v>54</v>
      </c>
      <c r="F59" s="331" t="s">
        <v>363</v>
      </c>
      <c r="G59" s="331" t="s">
        <v>363</v>
      </c>
      <c r="H59" s="332"/>
      <c r="I59" s="329" t="s">
        <v>73</v>
      </c>
    </row>
    <row r="60" spans="1:9" s="269" customFormat="1">
      <c r="A60" s="333" t="s">
        <v>323</v>
      </c>
      <c r="B60" s="344" t="s">
        <v>479</v>
      </c>
      <c r="C60" s="343" t="s">
        <v>571</v>
      </c>
      <c r="D60" s="329" t="s">
        <v>75</v>
      </c>
      <c r="E60" s="331" t="s">
        <v>54</v>
      </c>
      <c r="F60" s="331" t="s">
        <v>363</v>
      </c>
      <c r="G60" s="331" t="s">
        <v>363</v>
      </c>
      <c r="H60" s="332"/>
      <c r="I60" s="329" t="s">
        <v>73</v>
      </c>
    </row>
    <row r="61" spans="1:9" s="269" customFormat="1" ht="14.45" customHeight="1">
      <c r="A61" s="333" t="s">
        <v>323</v>
      </c>
      <c r="B61" s="344" t="s">
        <v>480</v>
      </c>
      <c r="C61" s="343" t="s">
        <v>571</v>
      </c>
      <c r="D61" s="329" t="s">
        <v>75</v>
      </c>
      <c r="E61" s="331" t="s">
        <v>54</v>
      </c>
      <c r="F61" s="331" t="s">
        <v>363</v>
      </c>
      <c r="G61" s="331" t="s">
        <v>363</v>
      </c>
      <c r="H61" s="332"/>
      <c r="I61" s="329" t="s">
        <v>73</v>
      </c>
    </row>
    <row r="62" spans="1:9" s="269" customFormat="1" ht="12" customHeight="1">
      <c r="A62" s="333" t="s">
        <v>323</v>
      </c>
      <c r="B62" s="344" t="s">
        <v>481</v>
      </c>
      <c r="C62" s="343" t="s">
        <v>571</v>
      </c>
      <c r="D62" s="329" t="s">
        <v>75</v>
      </c>
      <c r="E62" s="331" t="s">
        <v>54</v>
      </c>
      <c r="F62" s="331" t="s">
        <v>363</v>
      </c>
      <c r="G62" s="331" t="s">
        <v>363</v>
      </c>
      <c r="H62" s="332"/>
      <c r="I62" s="329" t="s">
        <v>73</v>
      </c>
    </row>
    <row r="63" spans="1:9" s="269" customFormat="1">
      <c r="A63" s="333" t="s">
        <v>323</v>
      </c>
      <c r="B63" s="344" t="s">
        <v>467</v>
      </c>
      <c r="C63" s="343" t="s">
        <v>571</v>
      </c>
      <c r="D63" s="329" t="s">
        <v>75</v>
      </c>
      <c r="E63" s="331" t="s">
        <v>54</v>
      </c>
      <c r="F63" s="331" t="s">
        <v>363</v>
      </c>
      <c r="G63" s="331" t="s">
        <v>363</v>
      </c>
      <c r="H63" s="332"/>
      <c r="I63" s="329" t="s">
        <v>73</v>
      </c>
    </row>
    <row r="64" spans="1:9" s="269" customFormat="1">
      <c r="A64" s="333" t="s">
        <v>323</v>
      </c>
      <c r="B64" s="344" t="s">
        <v>482</v>
      </c>
      <c r="C64" s="343" t="s">
        <v>571</v>
      </c>
      <c r="D64" s="329" t="s">
        <v>75</v>
      </c>
      <c r="E64" s="331" t="s">
        <v>54</v>
      </c>
      <c r="F64" s="331" t="s">
        <v>363</v>
      </c>
      <c r="G64" s="331" t="s">
        <v>363</v>
      </c>
      <c r="H64" s="332"/>
      <c r="I64" s="329" t="s">
        <v>73</v>
      </c>
    </row>
    <row r="65" spans="1:9" s="269" customFormat="1">
      <c r="A65" s="333" t="s">
        <v>323</v>
      </c>
      <c r="B65" s="344" t="s">
        <v>483</v>
      </c>
      <c r="C65" s="343" t="s">
        <v>571</v>
      </c>
      <c r="D65" s="329" t="s">
        <v>75</v>
      </c>
      <c r="E65" s="331" t="s">
        <v>54</v>
      </c>
      <c r="F65" s="331" t="s">
        <v>363</v>
      </c>
      <c r="G65" s="331" t="s">
        <v>363</v>
      </c>
      <c r="H65" s="332"/>
      <c r="I65" s="329" t="s">
        <v>73</v>
      </c>
    </row>
    <row r="66" spans="1:9" s="269" customFormat="1">
      <c r="A66" s="333" t="s">
        <v>323</v>
      </c>
      <c r="B66" s="344" t="s">
        <v>484</v>
      </c>
      <c r="C66" s="343" t="s">
        <v>571</v>
      </c>
      <c r="D66" s="329" t="s">
        <v>75</v>
      </c>
      <c r="E66" s="331" t="s">
        <v>54</v>
      </c>
      <c r="F66" s="331" t="s">
        <v>363</v>
      </c>
      <c r="G66" s="331" t="s">
        <v>363</v>
      </c>
      <c r="H66" s="332"/>
      <c r="I66" s="329" t="s">
        <v>73</v>
      </c>
    </row>
    <row r="67" spans="1:9" s="269" customFormat="1">
      <c r="A67" s="333" t="s">
        <v>323</v>
      </c>
      <c r="B67" s="344" t="s">
        <v>485</v>
      </c>
      <c r="C67" s="343" t="s">
        <v>571</v>
      </c>
      <c r="D67" s="329" t="s">
        <v>75</v>
      </c>
      <c r="E67" s="331" t="s">
        <v>54</v>
      </c>
      <c r="F67" s="331" t="s">
        <v>363</v>
      </c>
      <c r="G67" s="331" t="s">
        <v>363</v>
      </c>
      <c r="H67" s="332"/>
      <c r="I67" s="329" t="s">
        <v>73</v>
      </c>
    </row>
    <row r="68" spans="1:9" s="269" customFormat="1">
      <c r="A68" s="333" t="s">
        <v>323</v>
      </c>
      <c r="B68" s="344" t="s">
        <v>486</v>
      </c>
      <c r="C68" s="343" t="s">
        <v>571</v>
      </c>
      <c r="D68" s="329" t="s">
        <v>75</v>
      </c>
      <c r="E68" s="331" t="s">
        <v>54</v>
      </c>
      <c r="F68" s="331" t="s">
        <v>363</v>
      </c>
      <c r="G68" s="331" t="s">
        <v>363</v>
      </c>
      <c r="H68" s="332"/>
      <c r="I68" s="329" t="s">
        <v>73</v>
      </c>
    </row>
    <row r="69" spans="1:9" s="269" customFormat="1">
      <c r="A69" s="333" t="s">
        <v>323</v>
      </c>
      <c r="B69" s="344" t="s">
        <v>487</v>
      </c>
      <c r="C69" s="343" t="s">
        <v>571</v>
      </c>
      <c r="D69" s="329" t="s">
        <v>75</v>
      </c>
      <c r="E69" s="331" t="s">
        <v>54</v>
      </c>
      <c r="F69" s="331" t="s">
        <v>363</v>
      </c>
      <c r="G69" s="331" t="s">
        <v>363</v>
      </c>
      <c r="H69" s="332"/>
      <c r="I69" s="329" t="s">
        <v>73</v>
      </c>
    </row>
    <row r="70" spans="1:9" s="269" customFormat="1">
      <c r="A70" s="333" t="s">
        <v>323</v>
      </c>
      <c r="B70" s="344" t="s">
        <v>488</v>
      </c>
      <c r="C70" s="343" t="s">
        <v>571</v>
      </c>
      <c r="D70" s="329" t="s">
        <v>75</v>
      </c>
      <c r="E70" s="331" t="s">
        <v>54</v>
      </c>
      <c r="F70" s="331" t="s">
        <v>363</v>
      </c>
      <c r="G70" s="331" t="s">
        <v>363</v>
      </c>
      <c r="H70" s="332"/>
      <c r="I70" s="329" t="s">
        <v>73</v>
      </c>
    </row>
    <row r="71" spans="1:9" s="269" customFormat="1">
      <c r="A71" s="333" t="s">
        <v>323</v>
      </c>
      <c r="B71" s="344" t="s">
        <v>489</v>
      </c>
      <c r="C71" s="343" t="s">
        <v>571</v>
      </c>
      <c r="D71" s="329" t="s">
        <v>75</v>
      </c>
      <c r="E71" s="331" t="s">
        <v>54</v>
      </c>
      <c r="F71" s="331" t="s">
        <v>363</v>
      </c>
      <c r="G71" s="331" t="s">
        <v>363</v>
      </c>
      <c r="H71" s="332"/>
      <c r="I71" s="329" t="s">
        <v>73</v>
      </c>
    </row>
  </sheetData>
  <customSheetViews>
    <customSheetView guid="{EA71D772-6BE7-4664-A03C-D59DD59E768D}" showPageBreaks="1" fitToPage="1" printArea="1" view="pageBreakPreview" showRuler="0" topLeftCell="A49">
      <selection activeCell="D41" sqref="D41"/>
      <colBreaks count="1" manualBreakCount="1">
        <brk id="9" max="1048575" man="1"/>
      </colBreaks>
      <pageMargins left="0.70833333333333337" right="0.70833333333333337" top="0.78749999999999998" bottom="0.78749999999999998" header="0.51180555555555551" footer="0.51180555555555551"/>
      <pageSetup paperSize="9" scale="49" firstPageNumber="0" orientation="portrait" horizontalDpi="300" verticalDpi="300" r:id="rId1"/>
      <headerFooter alignWithMargins="0"/>
    </customSheetView>
    <customSheetView guid="{09B376A5-53AD-41A4-8AF6-91B3BC7A6096}" showPageBreaks="1" fitToPage="1" printArea="1" view="pageBreakPreview" showRuler="0" topLeftCell="A16">
      <selection activeCell="G48" sqref="G48"/>
      <colBreaks count="1" manualBreakCount="1">
        <brk id="9" max="1048575" man="1"/>
      </colBreaks>
      <pageMargins left="0.70833333333333337" right="0.70833333333333337" top="0.78749999999999998" bottom="0.78749999999999998" header="0.51180555555555551" footer="0.51180555555555551"/>
      <pageSetup paperSize="9" scale="49" firstPageNumber="0" orientation="portrait" horizontalDpi="300" verticalDpi="300" r:id="rId2"/>
      <headerFooter alignWithMargins="0"/>
    </customSheetView>
    <customSheetView guid="{0093D415-2F83-4C71-B36A-4325920B5894}" showPageBreaks="1" fitToPage="1" printArea="1" view="pageBreakPreview">
      <selection activeCell="C55" sqref="C55"/>
      <colBreaks count="1" manualBreakCount="1">
        <brk id="9" max="1048575" man="1"/>
      </colBreaks>
      <pageMargins left="0.70833333333333337" right="0.70833333333333337" top="0.78749999999999998" bottom="0.78749999999999998" header="0.51180555555555551" footer="0.51180555555555551"/>
      <pageSetup paperSize="9" scale="51" firstPageNumber="0" orientation="portrait" horizontalDpi="300" verticalDpi="300" r:id="rId3"/>
      <headerFooter alignWithMargins="0"/>
    </customSheetView>
    <customSheetView guid="{796CB983-F1BE-45B0-A098-3E16084DEFC1}" showPageBreaks="1" fitToPage="1" printArea="1" view="pageBreakPreview" showRuler="0">
      <selection activeCell="H32" sqref="H32"/>
      <colBreaks count="1" manualBreakCount="1">
        <brk id="9" max="1048575" man="1"/>
      </colBreaks>
      <pageMargins left="0.70833333333333337" right="0.70833333333333337" top="0.78749999999999998" bottom="0.78749999999999998" header="0.51180555555555551" footer="0.51180555555555551"/>
      <pageSetup paperSize="9" scale="49" firstPageNumber="0" orientation="portrait" horizontalDpi="300" verticalDpi="300" r:id="rId4"/>
      <headerFooter alignWithMargins="0"/>
    </customSheetView>
    <customSheetView guid="{E319B588-5C3B-4A17-8722-7FE0E930A5DD}" showPageBreaks="1" fitToPage="1" printArea="1" view="pageBreakPreview" showRuler="0">
      <selection activeCell="A4" sqref="A4"/>
      <colBreaks count="1" manualBreakCount="1">
        <brk id="9" max="1048575" man="1"/>
      </colBreaks>
      <pageMargins left="0.70833333333333337" right="0.70833333333333337" top="0.78749999999999998" bottom="0.78749999999999998" header="0.51180555555555551" footer="0.51180555555555551"/>
      <pageSetup paperSize="9" scale="49" firstPageNumber="0" orientation="portrait" horizontalDpi="300" verticalDpi="300" r:id="rId5"/>
      <headerFooter alignWithMargins="0"/>
    </customSheetView>
  </customSheetViews>
  <phoneticPr fontId="41" type="noConversion"/>
  <pageMargins left="0.70833333333333337" right="0.70833333333333337" top="0.78749999999999998" bottom="0.78749999999999998" header="0.51180555555555551" footer="0.51180555555555551"/>
  <pageSetup paperSize="9" scale="49" firstPageNumber="0" orientation="portrait" horizontalDpi="300" verticalDpi="300" r:id="rId6"/>
  <headerFooter alignWithMargins="0"/>
  <colBreaks count="1" manualBreakCount="1">
    <brk id="9" max="1048575" man="1"/>
  </colBreaks>
</worksheet>
</file>

<file path=xl/worksheets/sheet21.xml><?xml version="1.0" encoding="utf-8"?>
<worksheet xmlns="http://schemas.openxmlformats.org/spreadsheetml/2006/main" xmlns:r="http://schemas.openxmlformats.org/officeDocument/2006/relationships">
  <sheetPr>
    <pageSetUpPr fitToPage="1"/>
  </sheetPr>
  <dimension ref="A1:K14"/>
  <sheetViews>
    <sheetView showRuler="0" view="pageBreakPreview" zoomScaleSheetLayoutView="100" workbookViewId="0">
      <selection activeCell="C9" sqref="C9"/>
    </sheetView>
  </sheetViews>
  <sheetFormatPr defaultColWidth="11.42578125" defaultRowHeight="12.75"/>
  <cols>
    <col min="1" max="1" width="7.7109375" style="1" customWidth="1"/>
    <col min="2" max="2" width="28.7109375" style="1" customWidth="1"/>
    <col min="3" max="3" width="15.85546875" style="1" customWidth="1"/>
    <col min="4" max="4" width="15.140625" style="1" customWidth="1"/>
    <col min="5" max="6" width="14.7109375" style="1" customWidth="1"/>
    <col min="7" max="7" width="14.85546875" style="1" customWidth="1"/>
    <col min="8" max="8" width="17.7109375" style="1" customWidth="1"/>
    <col min="9" max="10" width="11.42578125" style="1" customWidth="1"/>
    <col min="11" max="11" width="18.85546875" style="1" customWidth="1"/>
  </cols>
  <sheetData>
    <row r="1" spans="1:11" ht="21" customHeight="1">
      <c r="A1" s="124" t="s">
        <v>276</v>
      </c>
      <c r="B1" s="124"/>
      <c r="C1" s="124"/>
      <c r="D1" s="124"/>
      <c r="E1" s="124"/>
      <c r="F1" s="124"/>
      <c r="G1"/>
      <c r="H1"/>
      <c r="I1" s="156"/>
      <c r="J1" s="17" t="s">
        <v>1</v>
      </c>
      <c r="K1" s="63" t="s">
        <v>12</v>
      </c>
    </row>
    <row r="2" spans="1:11" ht="25.15" customHeight="1">
      <c r="A2" s="19"/>
      <c r="B2" s="19"/>
      <c r="C2" s="19"/>
      <c r="D2" s="19"/>
      <c r="E2" s="19"/>
      <c r="F2" s="19"/>
      <c r="G2" s="77"/>
      <c r="H2" s="77"/>
      <c r="I2" s="225"/>
      <c r="J2" s="17" t="s">
        <v>2</v>
      </c>
      <c r="K2" s="224">
        <v>2011</v>
      </c>
    </row>
    <row r="3" spans="1:11" ht="63.75">
      <c r="A3" s="36" t="s">
        <v>3</v>
      </c>
      <c r="B3" s="226" t="s">
        <v>277</v>
      </c>
      <c r="C3" s="227" t="s">
        <v>45</v>
      </c>
      <c r="D3" s="227" t="s">
        <v>278</v>
      </c>
      <c r="E3" s="36" t="s">
        <v>279</v>
      </c>
      <c r="F3" s="227" t="s">
        <v>280</v>
      </c>
      <c r="G3" s="227" t="s">
        <v>266</v>
      </c>
      <c r="H3" s="36" t="s">
        <v>267</v>
      </c>
      <c r="I3" s="211" t="s">
        <v>281</v>
      </c>
      <c r="J3" s="211" t="s">
        <v>269</v>
      </c>
      <c r="K3" s="6" t="s">
        <v>270</v>
      </c>
    </row>
    <row r="4" spans="1:11" s="269" customFormat="1" ht="13.15" customHeight="1">
      <c r="A4" s="323" t="s">
        <v>323</v>
      </c>
      <c r="B4" s="339" t="s">
        <v>490</v>
      </c>
      <c r="C4" s="329" t="s">
        <v>72</v>
      </c>
      <c r="D4" s="340">
        <v>8</v>
      </c>
      <c r="E4" s="324">
        <v>8</v>
      </c>
      <c r="F4" s="340">
        <v>8</v>
      </c>
      <c r="G4" s="279">
        <v>100</v>
      </c>
      <c r="H4" s="341" t="s">
        <v>54</v>
      </c>
      <c r="I4" s="327">
        <v>3</v>
      </c>
      <c r="J4" s="338">
        <f>I4/E4</f>
        <v>0.375</v>
      </c>
      <c r="K4" s="338">
        <f>J4/G4*100</f>
        <v>0.375</v>
      </c>
    </row>
    <row r="5" spans="1:11" s="269" customFormat="1" ht="13.15" customHeight="1">
      <c r="A5" s="323" t="s">
        <v>323</v>
      </c>
      <c r="B5" s="339" t="s">
        <v>490</v>
      </c>
      <c r="C5" s="329" t="s">
        <v>570</v>
      </c>
      <c r="D5" s="340">
        <v>8</v>
      </c>
      <c r="E5" s="324">
        <v>8</v>
      </c>
      <c r="F5" s="340">
        <v>8</v>
      </c>
      <c r="G5" s="279">
        <v>100</v>
      </c>
      <c r="H5" s="341" t="s">
        <v>54</v>
      </c>
      <c r="I5" s="327">
        <v>2</v>
      </c>
      <c r="J5" s="338">
        <f>I5/E5</f>
        <v>0.25</v>
      </c>
      <c r="K5" s="338">
        <f>J5/G5*100</f>
        <v>0.25</v>
      </c>
    </row>
    <row r="6" spans="1:11" s="269" customFormat="1" ht="13.15" customHeight="1">
      <c r="A6" s="323" t="s">
        <v>323</v>
      </c>
      <c r="B6" s="339" t="s">
        <v>490</v>
      </c>
      <c r="C6" s="329" t="s">
        <v>571</v>
      </c>
      <c r="D6" s="340">
        <v>8</v>
      </c>
      <c r="E6" s="324">
        <v>8</v>
      </c>
      <c r="F6" s="340">
        <v>8</v>
      </c>
      <c r="G6" s="279">
        <v>100</v>
      </c>
      <c r="H6" s="341" t="s">
        <v>54</v>
      </c>
      <c r="I6" s="327"/>
      <c r="J6" s="338"/>
      <c r="K6" s="328"/>
    </row>
    <row r="7" spans="1:11" ht="13.15" customHeight="1">
      <c r="A7" s="37"/>
      <c r="B7" s="228"/>
      <c r="C7" s="58"/>
      <c r="D7" s="118"/>
      <c r="E7" s="38"/>
      <c r="F7" s="118"/>
      <c r="G7" s="179"/>
      <c r="H7" s="229"/>
      <c r="I7" s="41"/>
      <c r="J7" s="92"/>
      <c r="K7" s="41"/>
    </row>
    <row r="8" spans="1:11">
      <c r="A8" s="23"/>
      <c r="B8" s="195"/>
      <c r="C8" s="195"/>
      <c r="D8" s="120"/>
      <c r="E8" s="23"/>
      <c r="F8" s="120"/>
      <c r="G8" s="230"/>
      <c r="H8" s="23"/>
      <c r="I8" s="41"/>
      <c r="J8" s="92"/>
      <c r="K8" s="41"/>
    </row>
    <row r="9" spans="1:11">
      <c r="A9" s="23"/>
      <c r="B9" s="195"/>
      <c r="C9" s="195"/>
      <c r="D9" s="120"/>
      <c r="E9" s="23"/>
      <c r="F9" s="120"/>
      <c r="G9" s="230"/>
      <c r="H9" s="23"/>
      <c r="I9" s="41"/>
      <c r="J9" s="92"/>
      <c r="K9" s="41"/>
    </row>
    <row r="10" spans="1:11">
      <c r="A10" s="23"/>
      <c r="B10" s="195"/>
      <c r="C10" s="195"/>
      <c r="D10" s="120"/>
      <c r="E10" s="120"/>
      <c r="F10" s="120"/>
      <c r="G10" s="230"/>
      <c r="H10" s="231"/>
      <c r="I10" s="41"/>
      <c r="J10" s="41"/>
      <c r="K10" s="41"/>
    </row>
    <row r="11" spans="1:11">
      <c r="A11" s="215"/>
      <c r="B11" s="232"/>
      <c r="C11" s="232"/>
      <c r="D11" s="233"/>
      <c r="E11" s="233"/>
      <c r="F11" s="233"/>
      <c r="G11" s="234"/>
      <c r="H11" s="235"/>
      <c r="I11" s="219"/>
      <c r="J11" s="219"/>
      <c r="K11" s="219"/>
    </row>
    <row r="12" spans="1:11" ht="15.6" customHeight="1">
      <c r="A12" s="747"/>
      <c r="B12" s="747"/>
      <c r="C12" s="747"/>
      <c r="D12" s="747"/>
      <c r="E12" s="747"/>
      <c r="F12" s="747"/>
      <c r="G12" s="747"/>
      <c r="H12" s="236"/>
      <c r="I12" s="237"/>
      <c r="J12" s="237"/>
      <c r="K12" s="238"/>
    </row>
    <row r="13" spans="1:11" ht="13.15" customHeight="1">
      <c r="A13" s="747"/>
      <c r="B13" s="747"/>
      <c r="C13" s="747"/>
      <c r="D13" s="747"/>
      <c r="E13" s="747"/>
      <c r="F13" s="747"/>
      <c r="G13" s="747"/>
      <c r="H13" s="236"/>
      <c r="I13" s="237"/>
      <c r="J13" s="237"/>
      <c r="K13" s="238"/>
    </row>
    <row r="14" spans="1:11">
      <c r="A14" s="239"/>
      <c r="B14" s="236"/>
      <c r="C14" s="236"/>
      <c r="D14" s="236"/>
      <c r="E14" s="236"/>
      <c r="F14" s="236"/>
      <c r="G14" s="236"/>
      <c r="H14" s="240"/>
      <c r="I14" s="237"/>
      <c r="J14" s="237"/>
      <c r="K14" s="238"/>
    </row>
  </sheetData>
  <customSheetViews>
    <customSheetView guid="{EA71D772-6BE7-4664-A03C-D59DD59E768D}" showPageBreaks="1" fitToPage="1" printArea="1" view="pageBreakPreview" showRuler="0">
      <selection activeCell="C9" sqref="C9"/>
      <pageMargins left="0.70833333333333337" right="0.70833333333333337" top="0.78749999999999998" bottom="0.78749999999999998" header="0.51180555555555551" footer="0.51180555555555551"/>
      <pageSetup paperSize="9" scale="49" firstPageNumber="0" orientation="portrait" horizontalDpi="300" verticalDpi="300" r:id="rId1"/>
      <headerFooter alignWithMargins="0"/>
    </customSheetView>
    <customSheetView guid="{09B376A5-53AD-41A4-8AF6-91B3BC7A6096}" showPageBreaks="1" fitToPage="1" printArea="1" view="pageBreakPreview" showRuler="0">
      <selection activeCell="J5" sqref="J5"/>
      <pageMargins left="0.70833333333333337" right="0.70833333333333337" top="0.78749999999999998" bottom="0.78749999999999998" header="0.51180555555555551" footer="0.51180555555555551"/>
      <pageSetup paperSize="9" scale="49" firstPageNumber="0" orientation="portrait" horizontalDpi="300" verticalDpi="300" r:id="rId2"/>
      <headerFooter alignWithMargins="0"/>
    </customSheetView>
    <customSheetView guid="{0093D415-2F83-4C71-B36A-4325920B5894}" showPageBreaks="1" fitToPage="1" printArea="1" view="pageBreakPreview">
      <selection activeCell="C9" sqref="C9"/>
      <pageMargins left="0.70833333333333337" right="0.70833333333333337" top="0.78749999999999998" bottom="0.78749999999999998" header="0.51180555555555551" footer="0.51180555555555551"/>
      <pageSetup paperSize="9" scale="52" firstPageNumber="0" orientation="portrait" horizontalDpi="300" verticalDpi="300" r:id="rId3"/>
      <headerFooter alignWithMargins="0"/>
    </customSheetView>
    <customSheetView guid="{796CB983-F1BE-45B0-A098-3E16084DEFC1}" showPageBreaks="1" fitToPage="1" printArea="1" view="pageBreakPreview" showRuler="0">
      <selection activeCell="J5" sqref="J5"/>
      <pageMargins left="0.70833333333333337" right="0.70833333333333337" top="0.78749999999999998" bottom="0.78749999999999998" header="0.51180555555555551" footer="0.51180555555555551"/>
      <pageSetup paperSize="9" scale="49" firstPageNumber="0" orientation="portrait" horizontalDpi="300" verticalDpi="300" r:id="rId4"/>
      <headerFooter alignWithMargins="0"/>
    </customSheetView>
    <customSheetView guid="{E319B588-5C3B-4A17-8722-7FE0E930A5DD}" showPageBreaks="1" fitToPage="1" printArea="1" view="pageBreakPreview" showRuler="0">
      <selection activeCell="C9" sqref="C9"/>
      <pageMargins left="0.70833333333333337" right="0.70833333333333337" top="0.78749999999999998" bottom="0.78749999999999998" header="0.51180555555555551" footer="0.51180555555555551"/>
      <pageSetup paperSize="9" scale="49" firstPageNumber="0" orientation="portrait" horizontalDpi="300" verticalDpi="300" r:id="rId5"/>
      <headerFooter alignWithMargins="0"/>
    </customSheetView>
  </customSheetViews>
  <mergeCells count="2">
    <mergeCell ref="A12:G12"/>
    <mergeCell ref="A13:G13"/>
  </mergeCells>
  <phoneticPr fontId="41" type="noConversion"/>
  <pageMargins left="0.70833333333333337" right="0.70833333333333337" top="0.78749999999999998" bottom="0.78749999999999998" header="0.51180555555555551" footer="0.51180555555555551"/>
  <pageSetup paperSize="9" scale="49" firstPageNumber="0" orientation="portrait" horizontalDpi="300" verticalDpi="300" r:id="rId6"/>
  <headerFooter alignWithMargins="0"/>
</worksheet>
</file>

<file path=xl/worksheets/sheet22.xml><?xml version="1.0" encoding="utf-8"?>
<worksheet xmlns="http://schemas.openxmlformats.org/spreadsheetml/2006/main" xmlns:r="http://schemas.openxmlformats.org/officeDocument/2006/relationships">
  <sheetPr>
    <pageSetUpPr fitToPage="1"/>
  </sheetPr>
  <dimension ref="A1:K59"/>
  <sheetViews>
    <sheetView showRuler="0" view="pageBreakPreview" zoomScaleSheetLayoutView="100" workbookViewId="0">
      <selection activeCell="A5" sqref="A5:J56"/>
    </sheetView>
  </sheetViews>
  <sheetFormatPr defaultColWidth="11.5703125" defaultRowHeight="12.75"/>
  <cols>
    <col min="1" max="1" width="7" style="1" customWidth="1"/>
    <col min="2" max="2" width="24.28515625" style="1" customWidth="1"/>
    <col min="3" max="3" width="12.85546875" style="1" customWidth="1"/>
    <col min="4" max="4" width="20" style="1" customWidth="1"/>
    <col min="5" max="6" width="19.7109375" style="1" customWidth="1"/>
    <col min="7" max="8" width="28.42578125" style="1" customWidth="1"/>
    <col min="9" max="9" width="14.7109375" style="1" customWidth="1"/>
    <col min="10" max="10" width="24" style="1" customWidth="1"/>
  </cols>
  <sheetData>
    <row r="1" spans="1:10" ht="18.600000000000001" customHeight="1" thickBot="1">
      <c r="A1" s="54" t="s">
        <v>282</v>
      </c>
      <c r="B1" s="54"/>
      <c r="C1" s="54"/>
      <c r="D1" s="54"/>
      <c r="E1" s="54"/>
      <c r="F1" s="54"/>
      <c r="G1" s="54"/>
      <c r="H1" s="54"/>
      <c r="I1" s="151" t="s">
        <v>66</v>
      </c>
      <c r="J1" s="266" t="s">
        <v>12</v>
      </c>
    </row>
    <row r="2" spans="1:10" ht="18.600000000000001" customHeight="1" thickBot="1">
      <c r="A2" s="56"/>
      <c r="B2" s="56"/>
      <c r="C2" s="56"/>
      <c r="D2" s="56"/>
      <c r="E2" s="56"/>
      <c r="F2" s="56"/>
      <c r="G2" s="56"/>
      <c r="H2" s="56"/>
      <c r="I2" s="151" t="s">
        <v>42</v>
      </c>
      <c r="J2" s="577">
        <v>2011</v>
      </c>
    </row>
    <row r="3" spans="1:10" ht="45.6" customHeight="1" thickBot="1">
      <c r="A3" s="57" t="s">
        <v>3</v>
      </c>
      <c r="B3" s="241" t="s">
        <v>283</v>
      </c>
      <c r="C3" s="57" t="s">
        <v>45</v>
      </c>
      <c r="D3" s="57" t="s">
        <v>69</v>
      </c>
      <c r="E3" s="57" t="s">
        <v>317</v>
      </c>
      <c r="F3" s="578" t="s">
        <v>734</v>
      </c>
      <c r="G3" s="578" t="s">
        <v>735</v>
      </c>
      <c r="H3" s="578" t="s">
        <v>746</v>
      </c>
      <c r="I3" s="578" t="s">
        <v>736</v>
      </c>
      <c r="J3" s="57" t="s">
        <v>322</v>
      </c>
    </row>
    <row r="4" spans="1:10" s="269" customFormat="1">
      <c r="A4" s="641" t="s">
        <v>323</v>
      </c>
      <c r="B4" s="652" t="s">
        <v>274</v>
      </c>
      <c r="C4" s="643" t="s">
        <v>72</v>
      </c>
      <c r="D4" s="643" t="s">
        <v>75</v>
      </c>
      <c r="E4" s="645" t="s">
        <v>54</v>
      </c>
      <c r="F4" s="648" t="s">
        <v>363</v>
      </c>
      <c r="G4" s="648" t="s">
        <v>737</v>
      </c>
      <c r="H4" s="653" t="s">
        <v>738</v>
      </c>
      <c r="I4" s="648" t="s">
        <v>363</v>
      </c>
      <c r="J4" s="644" t="s">
        <v>73</v>
      </c>
    </row>
    <row r="5" spans="1:10" s="269" customFormat="1" ht="12.75" customHeight="1">
      <c r="A5" s="286" t="s">
        <v>323</v>
      </c>
      <c r="B5" s="286" t="s">
        <v>473</v>
      </c>
      <c r="C5" s="434" t="s">
        <v>72</v>
      </c>
      <c r="D5" s="434" t="s">
        <v>75</v>
      </c>
      <c r="E5" s="300" t="s">
        <v>54</v>
      </c>
      <c r="F5" s="649" t="s">
        <v>363</v>
      </c>
      <c r="G5" s="649" t="s">
        <v>737</v>
      </c>
      <c r="H5" s="654">
        <v>0</v>
      </c>
      <c r="I5" s="649" t="s">
        <v>363</v>
      </c>
      <c r="J5" s="434" t="s">
        <v>73</v>
      </c>
    </row>
    <row r="6" spans="1:10" s="269" customFormat="1" ht="13.15" customHeight="1">
      <c r="A6" s="286" t="s">
        <v>323</v>
      </c>
      <c r="B6" s="286" t="s">
        <v>74</v>
      </c>
      <c r="C6" s="434" t="s">
        <v>72</v>
      </c>
      <c r="D6" s="434" t="s">
        <v>75</v>
      </c>
      <c r="E6" s="300" t="s">
        <v>54</v>
      </c>
      <c r="F6" s="649" t="s">
        <v>363</v>
      </c>
      <c r="G6" s="649" t="s">
        <v>737</v>
      </c>
      <c r="H6" s="654">
        <v>0</v>
      </c>
      <c r="I6" s="649" t="s">
        <v>363</v>
      </c>
      <c r="J6" s="434" t="s">
        <v>73</v>
      </c>
    </row>
    <row r="7" spans="1:10" s="269" customFormat="1" ht="13.15" customHeight="1">
      <c r="A7" s="286" t="s">
        <v>323</v>
      </c>
      <c r="B7" s="291" t="s">
        <v>474</v>
      </c>
      <c r="C7" s="434" t="s">
        <v>72</v>
      </c>
      <c r="D7" s="434" t="s">
        <v>75</v>
      </c>
      <c r="E7" s="300" t="s">
        <v>54</v>
      </c>
      <c r="F7" s="649" t="s">
        <v>363</v>
      </c>
      <c r="G7" s="649" t="s">
        <v>737</v>
      </c>
      <c r="H7" s="654">
        <v>0.4</v>
      </c>
      <c r="I7" s="649" t="s">
        <v>363</v>
      </c>
      <c r="J7" s="434" t="s">
        <v>73</v>
      </c>
    </row>
    <row r="8" spans="1:10" s="269" customFormat="1">
      <c r="A8" s="286" t="s">
        <v>323</v>
      </c>
      <c r="B8" s="291" t="s">
        <v>475</v>
      </c>
      <c r="C8" s="434" t="s">
        <v>72</v>
      </c>
      <c r="D8" s="434" t="s">
        <v>75</v>
      </c>
      <c r="E8" s="300" t="s">
        <v>54</v>
      </c>
      <c r="F8" s="649" t="s">
        <v>363</v>
      </c>
      <c r="G8" s="649" t="s">
        <v>737</v>
      </c>
      <c r="H8" s="654" t="s">
        <v>739</v>
      </c>
      <c r="I8" s="649" t="s">
        <v>363</v>
      </c>
      <c r="J8" s="434" t="s">
        <v>73</v>
      </c>
    </row>
    <row r="9" spans="1:10" s="269" customFormat="1">
      <c r="A9" s="286" t="s">
        <v>323</v>
      </c>
      <c r="B9" s="291" t="s">
        <v>476</v>
      </c>
      <c r="C9" s="434" t="s">
        <v>72</v>
      </c>
      <c r="D9" s="434" t="s">
        <v>75</v>
      </c>
      <c r="E9" s="300" t="s">
        <v>54</v>
      </c>
      <c r="F9" s="649" t="s">
        <v>363</v>
      </c>
      <c r="G9" s="649" t="s">
        <v>737</v>
      </c>
      <c r="H9" s="654" t="s">
        <v>740</v>
      </c>
      <c r="I9" s="649" t="s">
        <v>363</v>
      </c>
      <c r="J9" s="434" t="s">
        <v>73</v>
      </c>
    </row>
    <row r="10" spans="1:10" s="269" customFormat="1">
      <c r="A10" s="286" t="s">
        <v>323</v>
      </c>
      <c r="B10" s="291" t="s">
        <v>491</v>
      </c>
      <c r="C10" s="434" t="s">
        <v>72</v>
      </c>
      <c r="D10" s="434" t="s">
        <v>75</v>
      </c>
      <c r="E10" s="300" t="s">
        <v>54</v>
      </c>
      <c r="F10" s="649" t="s">
        <v>363</v>
      </c>
      <c r="G10" s="649" t="s">
        <v>737</v>
      </c>
      <c r="H10" s="654" t="s">
        <v>741</v>
      </c>
      <c r="I10" s="649" t="s">
        <v>363</v>
      </c>
      <c r="J10" s="434" t="s">
        <v>73</v>
      </c>
    </row>
    <row r="11" spans="1:10" s="269" customFormat="1">
      <c r="A11" s="286" t="s">
        <v>323</v>
      </c>
      <c r="B11" s="291" t="s">
        <v>284</v>
      </c>
      <c r="C11" s="434" t="s">
        <v>72</v>
      </c>
      <c r="D11" s="434" t="s">
        <v>75</v>
      </c>
      <c r="E11" s="300" t="s">
        <v>54</v>
      </c>
      <c r="F11" s="649" t="s">
        <v>363</v>
      </c>
      <c r="G11" s="649" t="s">
        <v>737</v>
      </c>
      <c r="H11" s="654" t="s">
        <v>738</v>
      </c>
      <c r="I11" s="649" t="s">
        <v>363</v>
      </c>
      <c r="J11" s="434" t="s">
        <v>73</v>
      </c>
    </row>
    <row r="12" spans="1:10" s="269" customFormat="1">
      <c r="A12" s="286" t="s">
        <v>323</v>
      </c>
      <c r="B12" s="291" t="s">
        <v>479</v>
      </c>
      <c r="C12" s="434" t="s">
        <v>72</v>
      </c>
      <c r="D12" s="434" t="s">
        <v>75</v>
      </c>
      <c r="E12" s="300" t="s">
        <v>54</v>
      </c>
      <c r="F12" s="649" t="s">
        <v>363</v>
      </c>
      <c r="G12" s="649" t="s">
        <v>737</v>
      </c>
      <c r="H12" s="654" t="s">
        <v>740</v>
      </c>
      <c r="I12" s="649" t="s">
        <v>363</v>
      </c>
      <c r="J12" s="434" t="s">
        <v>73</v>
      </c>
    </row>
    <row r="13" spans="1:10" s="269" customFormat="1" ht="14.45" customHeight="1">
      <c r="A13" s="286" t="s">
        <v>323</v>
      </c>
      <c r="B13" s="291" t="s">
        <v>480</v>
      </c>
      <c r="C13" s="434" t="s">
        <v>72</v>
      </c>
      <c r="D13" s="434" t="s">
        <v>75</v>
      </c>
      <c r="E13" s="300" t="s">
        <v>54</v>
      </c>
      <c r="F13" s="649" t="s">
        <v>363</v>
      </c>
      <c r="G13" s="649" t="s">
        <v>737</v>
      </c>
      <c r="H13" s="654" t="s">
        <v>742</v>
      </c>
      <c r="I13" s="649" t="s">
        <v>363</v>
      </c>
      <c r="J13" s="434" t="s">
        <v>73</v>
      </c>
    </row>
    <row r="14" spans="1:10" s="269" customFormat="1" ht="14.45" customHeight="1">
      <c r="A14" s="286" t="s">
        <v>323</v>
      </c>
      <c r="B14" s="291" t="s">
        <v>481</v>
      </c>
      <c r="C14" s="434" t="s">
        <v>72</v>
      </c>
      <c r="D14" s="434" t="s">
        <v>75</v>
      </c>
      <c r="E14" s="300" t="s">
        <v>54</v>
      </c>
      <c r="F14" s="649" t="s">
        <v>363</v>
      </c>
      <c r="G14" s="649" t="s">
        <v>737</v>
      </c>
      <c r="H14" s="654">
        <v>0</v>
      </c>
      <c r="I14" s="649" t="s">
        <v>363</v>
      </c>
      <c r="J14" s="434" t="s">
        <v>73</v>
      </c>
    </row>
    <row r="15" spans="1:10" s="269" customFormat="1" ht="15" customHeight="1">
      <c r="A15" s="286" t="s">
        <v>323</v>
      </c>
      <c r="B15" s="291" t="s">
        <v>492</v>
      </c>
      <c r="C15" s="434" t="s">
        <v>72</v>
      </c>
      <c r="D15" s="434" t="s">
        <v>75</v>
      </c>
      <c r="E15" s="300" t="s">
        <v>54</v>
      </c>
      <c r="F15" s="649" t="s">
        <v>363</v>
      </c>
      <c r="G15" s="649" t="s">
        <v>737</v>
      </c>
      <c r="H15" s="654" t="s">
        <v>743</v>
      </c>
      <c r="I15" s="649" t="s">
        <v>363</v>
      </c>
      <c r="J15" s="434" t="s">
        <v>73</v>
      </c>
    </row>
    <row r="16" spans="1:10" s="269" customFormat="1">
      <c r="A16" s="286" t="s">
        <v>323</v>
      </c>
      <c r="B16" s="291" t="s">
        <v>482</v>
      </c>
      <c r="C16" s="434" t="s">
        <v>72</v>
      </c>
      <c r="D16" s="434" t="s">
        <v>75</v>
      </c>
      <c r="E16" s="300" t="s">
        <v>54</v>
      </c>
      <c r="F16" s="649" t="s">
        <v>363</v>
      </c>
      <c r="G16" s="649" t="s">
        <v>737</v>
      </c>
      <c r="H16" s="654" t="s">
        <v>741</v>
      </c>
      <c r="I16" s="649" t="s">
        <v>363</v>
      </c>
      <c r="J16" s="434" t="s">
        <v>73</v>
      </c>
    </row>
    <row r="17" spans="1:11" s="269" customFormat="1">
      <c r="A17" s="286" t="s">
        <v>323</v>
      </c>
      <c r="B17" s="291" t="s">
        <v>483</v>
      </c>
      <c r="C17" s="434" t="s">
        <v>72</v>
      </c>
      <c r="D17" s="434" t="s">
        <v>75</v>
      </c>
      <c r="E17" s="300" t="s">
        <v>54</v>
      </c>
      <c r="F17" s="649" t="s">
        <v>363</v>
      </c>
      <c r="G17" s="649" t="s">
        <v>737</v>
      </c>
      <c r="H17" s="654" t="s">
        <v>742</v>
      </c>
      <c r="I17" s="649" t="s">
        <v>363</v>
      </c>
      <c r="J17" s="434" t="s">
        <v>73</v>
      </c>
    </row>
    <row r="18" spans="1:11" s="269" customFormat="1">
      <c r="A18" s="286" t="s">
        <v>323</v>
      </c>
      <c r="B18" s="291" t="s">
        <v>487</v>
      </c>
      <c r="C18" s="434" t="s">
        <v>72</v>
      </c>
      <c r="D18" s="434" t="s">
        <v>75</v>
      </c>
      <c r="E18" s="300" t="s">
        <v>54</v>
      </c>
      <c r="F18" s="649" t="s">
        <v>363</v>
      </c>
      <c r="G18" s="649" t="s">
        <v>737</v>
      </c>
      <c r="H18" s="654" t="s">
        <v>738</v>
      </c>
      <c r="I18" s="649" t="s">
        <v>363</v>
      </c>
      <c r="J18" s="434" t="s">
        <v>73</v>
      </c>
    </row>
    <row r="19" spans="1:11" s="269" customFormat="1">
      <c r="A19" s="286" t="s">
        <v>323</v>
      </c>
      <c r="B19" s="291" t="s">
        <v>488</v>
      </c>
      <c r="C19" s="434" t="s">
        <v>72</v>
      </c>
      <c r="D19" s="434" t="s">
        <v>75</v>
      </c>
      <c r="E19" s="300" t="s">
        <v>54</v>
      </c>
      <c r="F19" s="649" t="s">
        <v>363</v>
      </c>
      <c r="G19" s="649" t="s">
        <v>737</v>
      </c>
      <c r="H19" s="654" t="s">
        <v>740</v>
      </c>
      <c r="I19" s="649" t="s">
        <v>363</v>
      </c>
      <c r="J19" s="434" t="s">
        <v>73</v>
      </c>
    </row>
    <row r="20" spans="1:11" s="269" customFormat="1">
      <c r="A20" s="286" t="s">
        <v>323</v>
      </c>
      <c r="B20" s="291" t="s">
        <v>489</v>
      </c>
      <c r="C20" s="434" t="s">
        <v>72</v>
      </c>
      <c r="D20" s="434" t="s">
        <v>75</v>
      </c>
      <c r="E20" s="300" t="s">
        <v>54</v>
      </c>
      <c r="F20" s="649" t="s">
        <v>363</v>
      </c>
      <c r="G20" s="649" t="s">
        <v>737</v>
      </c>
      <c r="H20" s="649" t="s">
        <v>363</v>
      </c>
      <c r="I20" s="649" t="s">
        <v>363</v>
      </c>
      <c r="J20" s="434" t="s">
        <v>73</v>
      </c>
    </row>
    <row r="21" spans="1:11" s="269" customFormat="1">
      <c r="A21" s="286"/>
      <c r="B21" s="286"/>
      <c r="C21" s="286"/>
      <c r="D21" s="286"/>
      <c r="E21" s="286"/>
      <c r="F21" s="649"/>
      <c r="G21" s="649"/>
      <c r="H21" s="649"/>
      <c r="I21" s="649"/>
      <c r="J21" s="434" t="s">
        <v>73</v>
      </c>
    </row>
    <row r="22" spans="1:11" s="286" customFormat="1">
      <c r="A22" s="286" t="s">
        <v>323</v>
      </c>
      <c r="B22" s="291" t="s">
        <v>274</v>
      </c>
      <c r="C22" s="434" t="s">
        <v>570</v>
      </c>
      <c r="D22" s="434" t="s">
        <v>75</v>
      </c>
      <c r="E22" s="300" t="s">
        <v>54</v>
      </c>
      <c r="F22" s="649" t="s">
        <v>363</v>
      </c>
      <c r="G22" s="649" t="s">
        <v>744</v>
      </c>
      <c r="H22" s="654">
        <v>0.50322738616774165</v>
      </c>
      <c r="I22" s="649" t="s">
        <v>363</v>
      </c>
      <c r="J22" s="434" t="s">
        <v>73</v>
      </c>
      <c r="K22" s="651"/>
    </row>
    <row r="23" spans="1:11" s="286" customFormat="1" ht="12.75" customHeight="1">
      <c r="A23" s="286" t="s">
        <v>323</v>
      </c>
      <c r="B23" s="286" t="s">
        <v>473</v>
      </c>
      <c r="C23" s="434" t="s">
        <v>570</v>
      </c>
      <c r="D23" s="434" t="s">
        <v>75</v>
      </c>
      <c r="E23" s="300" t="s">
        <v>54</v>
      </c>
      <c r="F23" s="649" t="s">
        <v>363</v>
      </c>
      <c r="G23" s="649" t="s">
        <v>744</v>
      </c>
      <c r="H23" s="654">
        <v>0</v>
      </c>
      <c r="I23" s="649" t="s">
        <v>363</v>
      </c>
      <c r="J23" s="434" t="s">
        <v>73</v>
      </c>
      <c r="K23" s="651"/>
    </row>
    <row r="24" spans="1:11" s="286" customFormat="1" ht="13.15" customHeight="1">
      <c r="A24" s="286" t="s">
        <v>323</v>
      </c>
      <c r="B24" s="286" t="s">
        <v>74</v>
      </c>
      <c r="C24" s="434" t="s">
        <v>570</v>
      </c>
      <c r="D24" s="434" t="s">
        <v>75</v>
      </c>
      <c r="E24" s="300" t="s">
        <v>54</v>
      </c>
      <c r="F24" s="649" t="s">
        <v>363</v>
      </c>
      <c r="G24" s="649" t="s">
        <v>744</v>
      </c>
      <c r="H24" s="654">
        <v>0</v>
      </c>
      <c r="I24" s="649" t="s">
        <v>363</v>
      </c>
      <c r="J24" s="434" t="s">
        <v>73</v>
      </c>
      <c r="K24" s="651"/>
    </row>
    <row r="25" spans="1:11" s="286" customFormat="1" ht="13.15" customHeight="1">
      <c r="A25" s="286" t="s">
        <v>323</v>
      </c>
      <c r="B25" s="291" t="s">
        <v>474</v>
      </c>
      <c r="C25" s="434" t="s">
        <v>570</v>
      </c>
      <c r="D25" s="434" t="s">
        <v>75</v>
      </c>
      <c r="E25" s="300" t="s">
        <v>54</v>
      </c>
      <c r="F25" s="649" t="s">
        <v>363</v>
      </c>
      <c r="G25" s="649" t="s">
        <v>744</v>
      </c>
      <c r="H25" s="654">
        <v>0.41833045811152048</v>
      </c>
      <c r="I25" s="649" t="s">
        <v>363</v>
      </c>
      <c r="J25" s="434" t="s">
        <v>73</v>
      </c>
      <c r="K25" s="651"/>
    </row>
    <row r="26" spans="1:11" s="286" customFormat="1">
      <c r="A26" s="286" t="s">
        <v>323</v>
      </c>
      <c r="B26" s="291" t="s">
        <v>475</v>
      </c>
      <c r="C26" s="434" t="s">
        <v>570</v>
      </c>
      <c r="D26" s="434" t="s">
        <v>75</v>
      </c>
      <c r="E26" s="300" t="s">
        <v>54</v>
      </c>
      <c r="F26" s="649" t="s">
        <v>363</v>
      </c>
      <c r="G26" s="649" t="s">
        <v>744</v>
      </c>
      <c r="H26" s="654">
        <v>0</v>
      </c>
      <c r="I26" s="649" t="s">
        <v>363</v>
      </c>
      <c r="J26" s="434" t="s">
        <v>73</v>
      </c>
      <c r="K26" s="651"/>
    </row>
    <row r="27" spans="1:11" s="286" customFormat="1">
      <c r="A27" s="286" t="s">
        <v>323</v>
      </c>
      <c r="B27" s="291" t="s">
        <v>476</v>
      </c>
      <c r="C27" s="434" t="s">
        <v>570</v>
      </c>
      <c r="D27" s="434" t="s">
        <v>75</v>
      </c>
      <c r="E27" s="300" t="s">
        <v>54</v>
      </c>
      <c r="F27" s="649" t="s">
        <v>363</v>
      </c>
      <c r="G27" s="649" t="s">
        <v>744</v>
      </c>
      <c r="H27" s="654">
        <v>0.48599256148419967</v>
      </c>
      <c r="I27" s="649" t="s">
        <v>363</v>
      </c>
      <c r="J27" s="434" t="s">
        <v>73</v>
      </c>
      <c r="K27" s="651"/>
    </row>
    <row r="28" spans="1:11" s="286" customFormat="1">
      <c r="A28" s="286" t="s">
        <v>323</v>
      </c>
      <c r="B28" s="291" t="s">
        <v>491</v>
      </c>
      <c r="C28" s="434" t="s">
        <v>570</v>
      </c>
      <c r="D28" s="434" t="s">
        <v>75</v>
      </c>
      <c r="E28" s="300" t="s">
        <v>54</v>
      </c>
      <c r="F28" s="649" t="s">
        <v>363</v>
      </c>
      <c r="G28" s="649" t="s">
        <v>744</v>
      </c>
      <c r="H28" s="654">
        <v>0.69375001357295318</v>
      </c>
      <c r="I28" s="649" t="s">
        <v>363</v>
      </c>
      <c r="J28" s="434" t="s">
        <v>73</v>
      </c>
      <c r="K28" s="651"/>
    </row>
    <row r="29" spans="1:11" s="286" customFormat="1">
      <c r="A29" s="286" t="s">
        <v>323</v>
      </c>
      <c r="B29" s="291" t="s">
        <v>284</v>
      </c>
      <c r="C29" s="434" t="s">
        <v>570</v>
      </c>
      <c r="D29" s="434" t="s">
        <v>75</v>
      </c>
      <c r="E29" s="300" t="s">
        <v>54</v>
      </c>
      <c r="F29" s="649" t="s">
        <v>363</v>
      </c>
      <c r="G29" s="649" t="s">
        <v>744</v>
      </c>
      <c r="H29" s="654">
        <v>0.35336283716637745</v>
      </c>
      <c r="I29" s="649" t="s">
        <v>363</v>
      </c>
      <c r="J29" s="434" t="s">
        <v>73</v>
      </c>
      <c r="K29" s="651"/>
    </row>
    <row r="30" spans="1:11" s="286" customFormat="1" ht="14.45" customHeight="1">
      <c r="A30" s="286" t="s">
        <v>323</v>
      </c>
      <c r="B30" s="291" t="s">
        <v>479</v>
      </c>
      <c r="C30" s="434" t="s">
        <v>570</v>
      </c>
      <c r="D30" s="434" t="s">
        <v>75</v>
      </c>
      <c r="E30" s="300" t="s">
        <v>54</v>
      </c>
      <c r="F30" s="649" t="s">
        <v>363</v>
      </c>
      <c r="G30" s="649" t="s">
        <v>744</v>
      </c>
      <c r="H30" s="654">
        <v>0.66924519449621933</v>
      </c>
      <c r="I30" s="649" t="s">
        <v>363</v>
      </c>
      <c r="J30" s="434" t="s">
        <v>73</v>
      </c>
      <c r="K30" s="651"/>
    </row>
    <row r="31" spans="1:11" s="286" customFormat="1" ht="14.45" customHeight="1">
      <c r="A31" s="286" t="s">
        <v>323</v>
      </c>
      <c r="B31" s="291" t="s">
        <v>480</v>
      </c>
      <c r="C31" s="434" t="s">
        <v>570</v>
      </c>
      <c r="D31" s="434" t="s">
        <v>75</v>
      </c>
      <c r="E31" s="300" t="s">
        <v>54</v>
      </c>
      <c r="F31" s="649" t="s">
        <v>363</v>
      </c>
      <c r="G31" s="649" t="s">
        <v>744</v>
      </c>
      <c r="H31" s="654">
        <v>1.4267659189759358E-2</v>
      </c>
      <c r="I31" s="649" t="s">
        <v>363</v>
      </c>
      <c r="J31" s="434" t="s">
        <v>73</v>
      </c>
      <c r="K31" s="651"/>
    </row>
    <row r="32" spans="1:11" s="286" customFormat="1" ht="15" customHeight="1">
      <c r="A32" s="286" t="s">
        <v>323</v>
      </c>
      <c r="B32" s="291" t="s">
        <v>481</v>
      </c>
      <c r="C32" s="434" t="s">
        <v>570</v>
      </c>
      <c r="D32" s="434" t="s">
        <v>75</v>
      </c>
      <c r="E32" s="300" t="s">
        <v>54</v>
      </c>
      <c r="F32" s="649" t="s">
        <v>363</v>
      </c>
      <c r="G32" s="649" t="s">
        <v>744</v>
      </c>
      <c r="H32" s="654">
        <v>0.8660254037844386</v>
      </c>
      <c r="I32" s="649" t="s">
        <v>363</v>
      </c>
      <c r="J32" s="434" t="s">
        <v>73</v>
      </c>
      <c r="K32" s="651"/>
    </row>
    <row r="33" spans="1:11" s="286" customFormat="1">
      <c r="A33" s="286" t="s">
        <v>323</v>
      </c>
      <c r="B33" s="291" t="s">
        <v>492</v>
      </c>
      <c r="C33" s="434" t="s">
        <v>570</v>
      </c>
      <c r="D33" s="434" t="s">
        <v>75</v>
      </c>
      <c r="E33" s="300" t="s">
        <v>54</v>
      </c>
      <c r="F33" s="649" t="s">
        <v>363</v>
      </c>
      <c r="G33" s="649" t="s">
        <v>744</v>
      </c>
      <c r="H33" s="654">
        <v>1.5122139100605846E-2</v>
      </c>
      <c r="I33" s="649" t="s">
        <v>363</v>
      </c>
      <c r="J33" s="434" t="s">
        <v>73</v>
      </c>
      <c r="K33" s="651"/>
    </row>
    <row r="34" spans="1:11" s="286" customFormat="1">
      <c r="A34" s="286" t="s">
        <v>323</v>
      </c>
      <c r="B34" s="291" t="s">
        <v>482</v>
      </c>
      <c r="C34" s="434" t="s">
        <v>570</v>
      </c>
      <c r="D34" s="434" t="s">
        <v>75</v>
      </c>
      <c r="E34" s="300" t="s">
        <v>54</v>
      </c>
      <c r="F34" s="649" t="s">
        <v>363</v>
      </c>
      <c r="G34" s="649" t="s">
        <v>744</v>
      </c>
      <c r="H34" s="654">
        <v>0.69354334025514441</v>
      </c>
      <c r="I34" s="649" t="s">
        <v>363</v>
      </c>
      <c r="J34" s="434" t="s">
        <v>73</v>
      </c>
      <c r="K34" s="651"/>
    </row>
    <row r="35" spans="1:11" s="286" customFormat="1">
      <c r="A35" s="286" t="s">
        <v>323</v>
      </c>
      <c r="B35" s="291" t="s">
        <v>483</v>
      </c>
      <c r="C35" s="434" t="s">
        <v>570</v>
      </c>
      <c r="D35" s="434" t="s">
        <v>75</v>
      </c>
      <c r="E35" s="300" t="s">
        <v>54</v>
      </c>
      <c r="F35" s="649" t="s">
        <v>363</v>
      </c>
      <c r="G35" s="649" t="s">
        <v>744</v>
      </c>
      <c r="H35" s="654">
        <v>0.14304537234784101</v>
      </c>
      <c r="I35" s="649" t="s">
        <v>363</v>
      </c>
      <c r="J35" s="434" t="s">
        <v>73</v>
      </c>
      <c r="K35" s="651"/>
    </row>
    <row r="36" spans="1:11" s="286" customFormat="1">
      <c r="A36" s="286" t="s">
        <v>323</v>
      </c>
      <c r="B36" s="291" t="s">
        <v>487</v>
      </c>
      <c r="C36" s="434" t="s">
        <v>570</v>
      </c>
      <c r="D36" s="434" t="s">
        <v>75</v>
      </c>
      <c r="E36" s="300" t="s">
        <v>54</v>
      </c>
      <c r="F36" s="649" t="s">
        <v>363</v>
      </c>
      <c r="G36" s="649" t="s">
        <v>744</v>
      </c>
      <c r="H36" s="654">
        <v>0.28867513459481287</v>
      </c>
      <c r="I36" s="649" t="s">
        <v>363</v>
      </c>
      <c r="J36" s="434" t="s">
        <v>73</v>
      </c>
      <c r="K36" s="651"/>
    </row>
    <row r="37" spans="1:11" s="286" customFormat="1">
      <c r="A37" s="286" t="s">
        <v>323</v>
      </c>
      <c r="B37" s="291" t="s">
        <v>488</v>
      </c>
      <c r="C37" s="434" t="s">
        <v>570</v>
      </c>
      <c r="D37" s="434" t="s">
        <v>75</v>
      </c>
      <c r="E37" s="300" t="s">
        <v>54</v>
      </c>
      <c r="F37" s="649" t="s">
        <v>363</v>
      </c>
      <c r="G37" s="649" t="s">
        <v>744</v>
      </c>
      <c r="H37" s="654">
        <v>0.43381338383771961</v>
      </c>
      <c r="I37" s="649" t="s">
        <v>363</v>
      </c>
      <c r="J37" s="434" t="s">
        <v>73</v>
      </c>
      <c r="K37" s="651"/>
    </row>
    <row r="38" spans="1:11" s="286" customFormat="1">
      <c r="A38" s="286" t="s">
        <v>323</v>
      </c>
      <c r="B38" s="291" t="s">
        <v>489</v>
      </c>
      <c r="C38" s="434" t="s">
        <v>570</v>
      </c>
      <c r="D38" s="434" t="s">
        <v>75</v>
      </c>
      <c r="E38" s="300" t="s">
        <v>54</v>
      </c>
      <c r="F38" s="649" t="s">
        <v>363</v>
      </c>
      <c r="G38" s="649" t="s">
        <v>744</v>
      </c>
      <c r="H38" s="649" t="s">
        <v>363</v>
      </c>
      <c r="I38" s="649" t="s">
        <v>363</v>
      </c>
      <c r="J38" s="434" t="s">
        <v>73</v>
      </c>
      <c r="K38" s="651"/>
    </row>
    <row r="39" spans="1:11">
      <c r="A39" s="461"/>
      <c r="B39" s="461"/>
      <c r="C39" s="461"/>
      <c r="D39" s="461"/>
      <c r="E39" s="461"/>
      <c r="F39" s="649"/>
      <c r="G39" s="649"/>
      <c r="H39" s="649"/>
      <c r="I39" s="649"/>
      <c r="J39" s="461"/>
    </row>
    <row r="40" spans="1:11" s="286" customFormat="1">
      <c r="A40" s="286" t="s">
        <v>323</v>
      </c>
      <c r="B40" s="291" t="s">
        <v>274</v>
      </c>
      <c r="C40" s="434" t="s">
        <v>571</v>
      </c>
      <c r="D40" s="434" t="s">
        <v>75</v>
      </c>
      <c r="E40" s="300" t="s">
        <v>54</v>
      </c>
      <c r="F40" s="649"/>
      <c r="G40" s="649"/>
      <c r="H40" s="649"/>
      <c r="I40" s="649"/>
      <c r="J40" s="434" t="s">
        <v>73</v>
      </c>
      <c r="K40" s="651"/>
    </row>
    <row r="41" spans="1:11" s="286" customFormat="1" ht="12.75" customHeight="1">
      <c r="A41" s="286" t="s">
        <v>323</v>
      </c>
      <c r="B41" s="286" t="s">
        <v>473</v>
      </c>
      <c r="C41" s="434" t="s">
        <v>571</v>
      </c>
      <c r="D41" s="434" t="s">
        <v>75</v>
      </c>
      <c r="E41" s="300" t="s">
        <v>54</v>
      </c>
      <c r="F41" s="649"/>
      <c r="G41" s="649"/>
      <c r="H41" s="649"/>
      <c r="I41" s="649"/>
      <c r="J41" s="434" t="s">
        <v>73</v>
      </c>
      <c r="K41" s="651"/>
    </row>
    <row r="42" spans="1:11" s="286" customFormat="1" ht="13.15" customHeight="1">
      <c r="A42" s="286" t="s">
        <v>323</v>
      </c>
      <c r="B42" s="286" t="s">
        <v>74</v>
      </c>
      <c r="C42" s="434" t="s">
        <v>571</v>
      </c>
      <c r="D42" s="434" t="s">
        <v>75</v>
      </c>
      <c r="E42" s="300" t="s">
        <v>54</v>
      </c>
      <c r="F42" s="649"/>
      <c r="G42" s="649"/>
      <c r="H42" s="649"/>
      <c r="I42" s="649"/>
      <c r="J42" s="434" t="s">
        <v>73</v>
      </c>
      <c r="K42" s="651"/>
    </row>
    <row r="43" spans="1:11" s="286" customFormat="1" ht="13.15" customHeight="1">
      <c r="A43" s="286" t="s">
        <v>323</v>
      </c>
      <c r="B43" s="291" t="s">
        <v>474</v>
      </c>
      <c r="C43" s="434" t="s">
        <v>571</v>
      </c>
      <c r="D43" s="434" t="s">
        <v>75</v>
      </c>
      <c r="E43" s="300" t="s">
        <v>54</v>
      </c>
      <c r="F43" s="649"/>
      <c r="G43" s="649"/>
      <c r="H43" s="649"/>
      <c r="I43" s="649"/>
      <c r="J43" s="434" t="s">
        <v>73</v>
      </c>
      <c r="K43" s="651"/>
    </row>
    <row r="44" spans="1:11" s="286" customFormat="1">
      <c r="A44" s="286" t="s">
        <v>323</v>
      </c>
      <c r="B44" s="291" t="s">
        <v>475</v>
      </c>
      <c r="C44" s="434" t="s">
        <v>571</v>
      </c>
      <c r="D44" s="434" t="s">
        <v>75</v>
      </c>
      <c r="E44" s="300" t="s">
        <v>54</v>
      </c>
      <c r="F44" s="649"/>
      <c r="G44" s="649"/>
      <c r="H44" s="649"/>
      <c r="I44" s="649"/>
      <c r="J44" s="434" t="s">
        <v>73</v>
      </c>
      <c r="K44" s="651"/>
    </row>
    <row r="45" spans="1:11" s="286" customFormat="1">
      <c r="A45" s="286" t="s">
        <v>323</v>
      </c>
      <c r="B45" s="291" t="s">
        <v>476</v>
      </c>
      <c r="C45" s="434" t="s">
        <v>571</v>
      </c>
      <c r="D45" s="434" t="s">
        <v>75</v>
      </c>
      <c r="E45" s="300" t="s">
        <v>54</v>
      </c>
      <c r="F45" s="649"/>
      <c r="G45" s="649"/>
      <c r="H45" s="649"/>
      <c r="I45" s="649"/>
      <c r="J45" s="434" t="s">
        <v>73</v>
      </c>
      <c r="K45" s="651"/>
    </row>
    <row r="46" spans="1:11" s="286" customFormat="1">
      <c r="A46" s="286" t="s">
        <v>323</v>
      </c>
      <c r="B46" s="291" t="s">
        <v>491</v>
      </c>
      <c r="C46" s="434" t="s">
        <v>571</v>
      </c>
      <c r="D46" s="434" t="s">
        <v>75</v>
      </c>
      <c r="E46" s="300" t="s">
        <v>54</v>
      </c>
      <c r="F46" s="649"/>
      <c r="G46" s="649"/>
      <c r="H46" s="649"/>
      <c r="I46" s="649"/>
      <c r="J46" s="434" t="s">
        <v>73</v>
      </c>
      <c r="K46" s="651"/>
    </row>
    <row r="47" spans="1:11" s="286" customFormat="1">
      <c r="A47" s="286" t="s">
        <v>323</v>
      </c>
      <c r="B47" s="291" t="s">
        <v>284</v>
      </c>
      <c r="C47" s="434" t="s">
        <v>571</v>
      </c>
      <c r="D47" s="434" t="s">
        <v>75</v>
      </c>
      <c r="E47" s="300" t="s">
        <v>54</v>
      </c>
      <c r="F47" s="649"/>
      <c r="G47" s="649"/>
      <c r="H47" s="649"/>
      <c r="I47" s="649"/>
      <c r="J47" s="434" t="s">
        <v>73</v>
      </c>
      <c r="K47" s="651"/>
    </row>
    <row r="48" spans="1:11" s="286" customFormat="1" ht="14.45" customHeight="1">
      <c r="A48" s="286" t="s">
        <v>323</v>
      </c>
      <c r="B48" s="291" t="s">
        <v>479</v>
      </c>
      <c r="C48" s="434" t="s">
        <v>571</v>
      </c>
      <c r="D48" s="434" t="s">
        <v>75</v>
      </c>
      <c r="E48" s="300" t="s">
        <v>54</v>
      </c>
      <c r="F48" s="649"/>
      <c r="G48" s="649"/>
      <c r="H48" s="649"/>
      <c r="I48" s="649"/>
      <c r="J48" s="434" t="s">
        <v>73</v>
      </c>
      <c r="K48" s="651"/>
    </row>
    <row r="49" spans="1:11" s="286" customFormat="1" ht="14.45" customHeight="1">
      <c r="A49" s="286" t="s">
        <v>323</v>
      </c>
      <c r="B49" s="291" t="s">
        <v>480</v>
      </c>
      <c r="C49" s="434" t="s">
        <v>571</v>
      </c>
      <c r="D49" s="434" t="s">
        <v>75</v>
      </c>
      <c r="E49" s="300" t="s">
        <v>54</v>
      </c>
      <c r="F49" s="649"/>
      <c r="G49" s="649"/>
      <c r="H49" s="649"/>
      <c r="I49" s="649"/>
      <c r="J49" s="434" t="s">
        <v>73</v>
      </c>
      <c r="K49" s="651"/>
    </row>
    <row r="50" spans="1:11" s="286" customFormat="1" ht="15" customHeight="1">
      <c r="A50" s="286" t="s">
        <v>323</v>
      </c>
      <c r="B50" s="291" t="s">
        <v>481</v>
      </c>
      <c r="C50" s="434" t="s">
        <v>571</v>
      </c>
      <c r="D50" s="434" t="s">
        <v>75</v>
      </c>
      <c r="E50" s="300" t="s">
        <v>54</v>
      </c>
      <c r="F50" s="649"/>
      <c r="G50" s="649"/>
      <c r="H50" s="649"/>
      <c r="I50" s="649"/>
      <c r="J50" s="434" t="s">
        <v>73</v>
      </c>
      <c r="K50" s="651"/>
    </row>
    <row r="51" spans="1:11" s="286" customFormat="1">
      <c r="A51" s="286" t="s">
        <v>323</v>
      </c>
      <c r="B51" s="291" t="s">
        <v>492</v>
      </c>
      <c r="C51" s="434" t="s">
        <v>571</v>
      </c>
      <c r="D51" s="434" t="s">
        <v>75</v>
      </c>
      <c r="E51" s="300" t="s">
        <v>54</v>
      </c>
      <c r="F51" s="649"/>
      <c r="G51" s="649"/>
      <c r="H51" s="649"/>
      <c r="I51" s="649"/>
      <c r="J51" s="434" t="s">
        <v>73</v>
      </c>
      <c r="K51" s="651"/>
    </row>
    <row r="52" spans="1:11" s="286" customFormat="1">
      <c r="A52" s="286" t="s">
        <v>323</v>
      </c>
      <c r="B52" s="291" t="s">
        <v>482</v>
      </c>
      <c r="C52" s="434" t="s">
        <v>571</v>
      </c>
      <c r="D52" s="434" t="s">
        <v>75</v>
      </c>
      <c r="E52" s="300" t="s">
        <v>54</v>
      </c>
      <c r="F52" s="649"/>
      <c r="G52" s="649"/>
      <c r="H52" s="649"/>
      <c r="I52" s="649"/>
      <c r="J52" s="434" t="s">
        <v>73</v>
      </c>
      <c r="K52" s="651"/>
    </row>
    <row r="53" spans="1:11" s="286" customFormat="1">
      <c r="A53" s="286" t="s">
        <v>323</v>
      </c>
      <c r="B53" s="291" t="s">
        <v>483</v>
      </c>
      <c r="C53" s="434" t="s">
        <v>571</v>
      </c>
      <c r="D53" s="434" t="s">
        <v>75</v>
      </c>
      <c r="E53" s="300" t="s">
        <v>54</v>
      </c>
      <c r="F53" s="649"/>
      <c r="G53" s="649"/>
      <c r="H53" s="649"/>
      <c r="I53" s="649"/>
      <c r="J53" s="434" t="s">
        <v>73</v>
      </c>
      <c r="K53" s="651"/>
    </row>
    <row r="54" spans="1:11" s="286" customFormat="1">
      <c r="A54" s="286" t="s">
        <v>323</v>
      </c>
      <c r="B54" s="291" t="s">
        <v>487</v>
      </c>
      <c r="C54" s="434" t="s">
        <v>571</v>
      </c>
      <c r="D54" s="434" t="s">
        <v>75</v>
      </c>
      <c r="E54" s="300" t="s">
        <v>54</v>
      </c>
      <c r="F54" s="649"/>
      <c r="G54" s="649"/>
      <c r="H54" s="649"/>
      <c r="I54" s="649"/>
      <c r="J54" s="434" t="s">
        <v>73</v>
      </c>
      <c r="K54" s="651"/>
    </row>
    <row r="55" spans="1:11" s="286" customFormat="1">
      <c r="A55" s="286" t="s">
        <v>323</v>
      </c>
      <c r="B55" s="291" t="s">
        <v>488</v>
      </c>
      <c r="C55" s="434" t="s">
        <v>571</v>
      </c>
      <c r="D55" s="434" t="s">
        <v>75</v>
      </c>
      <c r="E55" s="300" t="s">
        <v>54</v>
      </c>
      <c r="F55" s="649"/>
      <c r="G55" s="649"/>
      <c r="H55" s="649"/>
      <c r="I55" s="649"/>
      <c r="J55" s="434" t="s">
        <v>73</v>
      </c>
      <c r="K55" s="651"/>
    </row>
    <row r="56" spans="1:11" s="286" customFormat="1">
      <c r="A56" s="286" t="s">
        <v>323</v>
      </c>
      <c r="B56" s="291" t="s">
        <v>489</v>
      </c>
      <c r="C56" s="434" t="s">
        <v>571</v>
      </c>
      <c r="D56" s="434" t="s">
        <v>75</v>
      </c>
      <c r="E56" s="300" t="s">
        <v>54</v>
      </c>
      <c r="F56" s="649"/>
      <c r="G56" s="649"/>
      <c r="H56" s="649"/>
      <c r="I56" s="649"/>
      <c r="J56" s="434" t="s">
        <v>73</v>
      </c>
      <c r="K56" s="651"/>
    </row>
    <row r="58" spans="1:11">
      <c r="A58" s="345" t="s">
        <v>745</v>
      </c>
    </row>
    <row r="59" spans="1:11">
      <c r="A59" s="345" t="s">
        <v>747</v>
      </c>
    </row>
  </sheetData>
  <customSheetViews>
    <customSheetView guid="{EA71D772-6BE7-4664-A03C-D59DD59E768D}" showPageBreaks="1" fitToPage="1" printArea="1" view="pageBreakPreview" showRuler="0">
      <selection activeCell="E8" sqref="E8"/>
      <colBreaks count="1" manualBreakCount="1">
        <brk id="9" max="1048575" man="1"/>
      </colBreaks>
      <pageMargins left="0.70833333333333337" right="0.70833333333333337" top="0.78749999999999998" bottom="0.78749999999999998" header="0.51180555555555551" footer="0.51180555555555551"/>
      <pageSetup paperSize="9" scale="42" firstPageNumber="0" orientation="portrait" horizontalDpi="300" verticalDpi="300" r:id="rId1"/>
      <headerFooter alignWithMargins="0"/>
    </customSheetView>
    <customSheetView guid="{09B376A5-53AD-41A4-8AF6-91B3BC7A6096}" showPageBreaks="1" fitToPage="1" printArea="1" view="pageBreakPreview" showRuler="0">
      <selection activeCell="H18" sqref="H18"/>
      <colBreaks count="1" manualBreakCount="1">
        <brk id="10" max="1048575" man="1"/>
      </colBreaks>
      <pageMargins left="0.70833333333333337" right="0.70833333333333337" top="0.78749999999999998" bottom="0.78749999999999998" header="0.51180555555555551" footer="0.51180555555555551"/>
      <pageSetup paperSize="9" scale="42" firstPageNumber="0" orientation="portrait" horizontalDpi="300" verticalDpi="300" r:id="rId2"/>
      <headerFooter alignWithMargins="0"/>
    </customSheetView>
    <customSheetView guid="{0093D415-2F83-4C71-B36A-4325920B5894}" showPageBreaks="1" fitToPage="1" printArea="1" view="pageBreakPreview">
      <selection activeCell="E8" sqref="E8"/>
      <colBreaks count="1" manualBreakCount="1">
        <brk id="9" max="1048575" man="1"/>
      </colBreaks>
      <pageMargins left="0.70833333333333337" right="0.70833333333333337" top="0.78749999999999998" bottom="0.78749999999999998" header="0.51180555555555551" footer="0.51180555555555551"/>
      <pageSetup paperSize="9" scale="52" firstPageNumber="0" orientation="portrait" horizontalDpi="300" verticalDpi="300" r:id="rId3"/>
      <headerFooter alignWithMargins="0"/>
    </customSheetView>
    <customSheetView guid="{796CB983-F1BE-45B0-A098-3E16084DEFC1}" showPageBreaks="1" fitToPage="1" printArea="1" view="pageBreakPreview" showRuler="0" topLeftCell="A10">
      <selection activeCell="H18" sqref="H18"/>
      <colBreaks count="1" manualBreakCount="1">
        <brk id="10" max="1048575" man="1"/>
      </colBreaks>
      <pageMargins left="0.70833333333333337" right="0.70833333333333337" top="0.78749999999999998" bottom="0.78749999999999998" header="0.51180555555555551" footer="0.51180555555555551"/>
      <pageSetup paperSize="9" scale="42" firstPageNumber="0" orientation="portrait" horizontalDpi="300" verticalDpi="300" r:id="rId4"/>
      <headerFooter alignWithMargins="0"/>
    </customSheetView>
    <customSheetView guid="{E319B588-5C3B-4A17-8722-7FE0E930A5DD}" showPageBreaks="1" fitToPage="1" printArea="1" view="pageBreakPreview" showRuler="0">
      <selection activeCell="A5" sqref="A5:J56"/>
      <colBreaks count="1" manualBreakCount="1">
        <brk id="9" max="1048575" man="1"/>
      </colBreaks>
      <pageMargins left="0.70833333333333337" right="0.70833333333333337" top="0.78749999999999998" bottom="0.78749999999999998" header="0.51180555555555551" footer="0.51180555555555551"/>
      <pageSetup paperSize="9" scale="42" firstPageNumber="0" orientation="portrait" horizontalDpi="300" verticalDpi="300" r:id="rId5"/>
      <headerFooter alignWithMargins="0"/>
    </customSheetView>
  </customSheetViews>
  <phoneticPr fontId="41" type="noConversion"/>
  <pageMargins left="0.70833333333333337" right="0.70833333333333337" top="0.78749999999999998" bottom="0.78749999999999998" header="0.51180555555555551" footer="0.51180555555555551"/>
  <pageSetup paperSize="9" scale="42" firstPageNumber="0" orientation="portrait" horizontalDpi="300" verticalDpi="300" r:id="rId6"/>
  <headerFooter alignWithMargins="0"/>
  <colBreaks count="1" manualBreakCount="1">
    <brk id="9" max="1048575" man="1"/>
  </colBreaks>
</worksheet>
</file>

<file path=xl/worksheets/sheet23.xml><?xml version="1.0" encoding="utf-8"?>
<worksheet xmlns="http://schemas.openxmlformats.org/spreadsheetml/2006/main" xmlns:r="http://schemas.openxmlformats.org/officeDocument/2006/relationships">
  <dimension ref="A1:I25"/>
  <sheetViews>
    <sheetView showRuler="0" view="pageBreakPreview" zoomScaleSheetLayoutView="100" workbookViewId="0">
      <selection activeCell="D14" sqref="D14"/>
    </sheetView>
  </sheetViews>
  <sheetFormatPr defaultColWidth="11.42578125" defaultRowHeight="12.75"/>
  <cols>
    <col min="1" max="1" width="10.42578125" style="31" customWidth="1"/>
    <col min="2" max="2" width="25.7109375" style="74" customWidth="1"/>
    <col min="3" max="3" width="12.7109375" style="1" customWidth="1"/>
    <col min="4" max="4" width="43.85546875" style="1" customWidth="1"/>
    <col min="5" max="5" width="30.7109375" style="1" customWidth="1"/>
    <col min="6" max="6" width="12.85546875" style="1" customWidth="1"/>
    <col min="7" max="7" width="15.5703125" style="1" customWidth="1"/>
    <col min="8" max="8" width="20" style="1" customWidth="1"/>
    <col min="9" max="9" width="16.28515625" style="75" customWidth="1"/>
  </cols>
  <sheetData>
    <row r="1" spans="1:8" ht="16.5" customHeight="1">
      <c r="A1" s="93" t="s">
        <v>285</v>
      </c>
      <c r="B1" s="93"/>
      <c r="C1" s="93"/>
      <c r="D1" s="93"/>
      <c r="E1" s="93"/>
      <c r="F1" s="93"/>
      <c r="G1" s="151" t="s">
        <v>66</v>
      </c>
      <c r="H1" s="267" t="s">
        <v>12</v>
      </c>
    </row>
    <row r="2" spans="1:8" ht="15.75" customHeight="1" thickBot="1">
      <c r="A2" s="242" t="s">
        <v>286</v>
      </c>
      <c r="B2" s="95"/>
      <c r="C2" s="95"/>
      <c r="D2" s="95"/>
      <c r="E2" s="95"/>
      <c r="F2" s="95"/>
      <c r="G2" s="151" t="s">
        <v>42</v>
      </c>
      <c r="H2" s="575">
        <v>2012</v>
      </c>
    </row>
    <row r="3" spans="1:8" ht="39" thickBot="1">
      <c r="A3" s="5" t="s">
        <v>3</v>
      </c>
      <c r="B3" s="282" t="s">
        <v>16</v>
      </c>
      <c r="C3" s="282" t="s">
        <v>287</v>
      </c>
      <c r="D3" s="282" t="s">
        <v>288</v>
      </c>
      <c r="E3" s="282" t="s">
        <v>289</v>
      </c>
      <c r="F3" s="282" t="s">
        <v>290</v>
      </c>
      <c r="G3" s="6" t="s">
        <v>291</v>
      </c>
      <c r="H3" s="6" t="s">
        <v>292</v>
      </c>
    </row>
    <row r="4" spans="1:8" ht="25.5">
      <c r="A4" s="283" t="s">
        <v>323</v>
      </c>
      <c r="B4" s="284" t="s">
        <v>177</v>
      </c>
      <c r="C4" s="285">
        <v>1</v>
      </c>
      <c r="D4" s="286" t="s">
        <v>344</v>
      </c>
      <c r="E4" s="286" t="s">
        <v>348</v>
      </c>
      <c r="F4" s="286" t="s">
        <v>112</v>
      </c>
      <c r="G4" s="573" t="s">
        <v>728</v>
      </c>
      <c r="H4" s="334" t="s">
        <v>188</v>
      </c>
    </row>
    <row r="5" spans="1:8" ht="25.5">
      <c r="A5" s="283" t="s">
        <v>323</v>
      </c>
      <c r="B5" s="284" t="s">
        <v>177</v>
      </c>
      <c r="C5" s="285">
        <v>2</v>
      </c>
      <c r="D5" s="286" t="s">
        <v>345</v>
      </c>
      <c r="E5" s="286" t="s">
        <v>348</v>
      </c>
      <c r="F5" s="286" t="s">
        <v>112</v>
      </c>
      <c r="G5" s="573" t="s">
        <v>728</v>
      </c>
      <c r="H5" s="334" t="s">
        <v>188</v>
      </c>
    </row>
    <row r="6" spans="1:8" ht="25.5">
      <c r="A6" s="283" t="s">
        <v>323</v>
      </c>
      <c r="B6" s="284" t="s">
        <v>177</v>
      </c>
      <c r="C6" s="285">
        <v>3</v>
      </c>
      <c r="D6" s="286" t="s">
        <v>346</v>
      </c>
      <c r="E6" s="286" t="s">
        <v>348</v>
      </c>
      <c r="F6" s="286" t="s">
        <v>112</v>
      </c>
      <c r="G6" s="573" t="s">
        <v>728</v>
      </c>
      <c r="H6" s="334" t="s">
        <v>188</v>
      </c>
    </row>
    <row r="7" spans="1:8" ht="26.25" customHeight="1">
      <c r="A7" s="283" t="s">
        <v>323</v>
      </c>
      <c r="B7" s="284" t="s">
        <v>177</v>
      </c>
      <c r="C7" s="285">
        <v>4</v>
      </c>
      <c r="D7" s="286" t="s">
        <v>347</v>
      </c>
      <c r="E7" s="287" t="s">
        <v>349</v>
      </c>
      <c r="F7" s="286" t="s">
        <v>112</v>
      </c>
      <c r="G7" s="573" t="s">
        <v>728</v>
      </c>
      <c r="H7" s="334" t="s">
        <v>188</v>
      </c>
    </row>
    <row r="8" spans="1:8" ht="25.5">
      <c r="A8" s="283" t="s">
        <v>323</v>
      </c>
      <c r="B8" s="284" t="s">
        <v>177</v>
      </c>
      <c r="C8" s="285">
        <v>5</v>
      </c>
      <c r="D8" s="286" t="s">
        <v>293</v>
      </c>
      <c r="E8" s="286" t="s">
        <v>294</v>
      </c>
      <c r="F8" s="286" t="s">
        <v>112</v>
      </c>
      <c r="G8" s="573" t="s">
        <v>729</v>
      </c>
      <c r="H8" s="334" t="s">
        <v>730</v>
      </c>
    </row>
    <row r="9" spans="1:8" ht="25.5">
      <c r="A9" s="283" t="s">
        <v>323</v>
      </c>
      <c r="B9" s="284" t="s">
        <v>177</v>
      </c>
      <c r="C9" s="285">
        <v>6</v>
      </c>
      <c r="D9" s="286" t="s">
        <v>295</v>
      </c>
      <c r="E9" s="286" t="s">
        <v>294</v>
      </c>
      <c r="F9" s="286" t="s">
        <v>112</v>
      </c>
      <c r="G9" s="573" t="s">
        <v>729</v>
      </c>
      <c r="H9" s="334" t="s">
        <v>730</v>
      </c>
    </row>
    <row r="10" spans="1:8" ht="26.25" customHeight="1">
      <c r="A10" s="283" t="s">
        <v>323</v>
      </c>
      <c r="B10" s="284" t="s">
        <v>177</v>
      </c>
      <c r="C10" s="285">
        <v>7</v>
      </c>
      <c r="D10" s="286" t="s">
        <v>343</v>
      </c>
      <c r="E10" s="286" t="s">
        <v>294</v>
      </c>
      <c r="F10" s="286" t="s">
        <v>112</v>
      </c>
      <c r="G10" s="573" t="s">
        <v>729</v>
      </c>
      <c r="H10" s="334" t="s">
        <v>730</v>
      </c>
    </row>
    <row r="11" spans="1:8" ht="38.25">
      <c r="A11" s="283" t="s">
        <v>323</v>
      </c>
      <c r="B11" s="284" t="s">
        <v>177</v>
      </c>
      <c r="C11" s="285">
        <v>8</v>
      </c>
      <c r="D11" s="288" t="s">
        <v>296</v>
      </c>
      <c r="E11" s="289" t="s">
        <v>350</v>
      </c>
      <c r="F11" s="286" t="s">
        <v>112</v>
      </c>
      <c r="G11" s="574" t="s">
        <v>731</v>
      </c>
      <c r="H11" s="334" t="s">
        <v>188</v>
      </c>
    </row>
    <row r="12" spans="1:8" ht="38.25">
      <c r="A12" s="283" t="s">
        <v>323</v>
      </c>
      <c r="B12" s="284" t="s">
        <v>177</v>
      </c>
      <c r="C12" s="285">
        <v>9</v>
      </c>
      <c r="D12" s="288" t="s">
        <v>297</v>
      </c>
      <c r="E12" s="288" t="s">
        <v>297</v>
      </c>
      <c r="F12" s="286" t="s">
        <v>112</v>
      </c>
      <c r="G12" s="574" t="s">
        <v>732</v>
      </c>
      <c r="H12" s="334" t="s">
        <v>188</v>
      </c>
    </row>
    <row r="13" spans="1:8">
      <c r="A13" s="243"/>
      <c r="B13" s="244"/>
      <c r="C13" s="31"/>
    </row>
    <row r="14" spans="1:8">
      <c r="A14" s="576" t="s">
        <v>733</v>
      </c>
      <c r="B14" s="243"/>
      <c r="C14" s="31"/>
    </row>
    <row r="15" spans="1:8">
      <c r="A15" s="244"/>
      <c r="B15" s="243"/>
      <c r="C15" s="31"/>
    </row>
    <row r="16" spans="1:8">
      <c r="A16" s="243"/>
      <c r="B16" s="243"/>
      <c r="C16" s="31"/>
    </row>
    <row r="17" spans="1:3">
      <c r="A17" s="243"/>
      <c r="B17" s="243"/>
      <c r="C17" s="31"/>
    </row>
    <row r="18" spans="1:3">
      <c r="A18" s="243"/>
      <c r="B18" s="243"/>
      <c r="C18" s="31"/>
    </row>
    <row r="19" spans="1:3">
      <c r="A19" s="243"/>
      <c r="B19" s="243"/>
      <c r="C19" s="31"/>
    </row>
    <row r="20" spans="1:3">
      <c r="A20" s="244"/>
      <c r="B20" s="245"/>
      <c r="C20" s="31"/>
    </row>
    <row r="22" spans="1:3">
      <c r="A22" s="153"/>
    </row>
    <row r="23" spans="1:3">
      <c r="A23" s="153"/>
    </row>
    <row r="24" spans="1:3">
      <c r="A24" s="153"/>
    </row>
    <row r="25" spans="1:3">
      <c r="A25" s="153"/>
    </row>
  </sheetData>
  <customSheetViews>
    <customSheetView guid="{EA71D772-6BE7-4664-A03C-D59DD59E768D}" showPageBreaks="1" printArea="1" view="pageBreakPreview" showRuler="0">
      <selection activeCell="D14" sqref="D14"/>
      <pageMargins left="0.7" right="0.7" top="0.75" bottom="0.75" header="0.51180555555555551" footer="0.51180555555555551"/>
      <pageSetup paperSize="9" scale="50" firstPageNumber="0" orientation="portrait" horizontalDpi="300" verticalDpi="300" r:id="rId1"/>
      <headerFooter alignWithMargins="0"/>
    </customSheetView>
    <customSheetView guid="{09B376A5-53AD-41A4-8AF6-91B3BC7A6096}" showPageBreaks="1" printArea="1" view="pageBreakPreview" showRuler="0">
      <selection activeCell="A14" sqref="A14"/>
      <pageMargins left="0.7" right="0.7" top="0.75" bottom="0.75" header="0.51180555555555551" footer="0.51180555555555551"/>
      <pageSetup paperSize="9" scale="50" firstPageNumber="0" orientation="portrait" horizontalDpi="300" verticalDpi="300" r:id="rId2"/>
      <headerFooter alignWithMargins="0"/>
    </customSheetView>
    <customSheetView guid="{0093D415-2F83-4C71-B36A-4325920B5894}" showPageBreaks="1" printArea="1" view="pageBreakPreview">
      <selection activeCell="D14" sqref="D14"/>
      <pageMargins left="0.7" right="0.7" top="0.75" bottom="0.75" header="0.51180555555555551" footer="0.51180555555555551"/>
      <pageSetup paperSize="9" scale="50" firstPageNumber="0" orientation="portrait" horizontalDpi="300" verticalDpi="300" r:id="rId3"/>
      <headerFooter alignWithMargins="0"/>
    </customSheetView>
    <customSheetView guid="{796CB983-F1BE-45B0-A098-3E16084DEFC1}" showPageBreaks="1" printArea="1" view="pageBreakPreview" showRuler="0">
      <selection activeCell="A14" sqref="A14"/>
      <pageMargins left="0.7" right="0.7" top="0.75" bottom="0.75" header="0.51180555555555551" footer="0.51180555555555551"/>
      <pageSetup paperSize="9" scale="50" firstPageNumber="0" orientation="portrait" horizontalDpi="300" verticalDpi="300" r:id="rId4"/>
      <headerFooter alignWithMargins="0"/>
    </customSheetView>
    <customSheetView guid="{E319B588-5C3B-4A17-8722-7FE0E930A5DD}" showPageBreaks="1" printArea="1" view="pageBreakPreview" showRuler="0">
      <selection activeCell="D14" sqref="D14"/>
      <pageMargins left="0.7" right="0.7" top="0.75" bottom="0.75" header="0.51180555555555551" footer="0.51180555555555551"/>
      <pageSetup paperSize="9" scale="50" firstPageNumber="0" orientation="portrait" horizontalDpi="300" verticalDpi="300" r:id="rId5"/>
      <headerFooter alignWithMargins="0"/>
    </customSheetView>
  </customSheetViews>
  <phoneticPr fontId="41" type="noConversion"/>
  <pageMargins left="0.7" right="0.7" top="0.75" bottom="0.75" header="0.51180555555555551" footer="0.51180555555555551"/>
  <pageSetup paperSize="9" scale="50" firstPageNumber="0" orientation="portrait" horizontalDpi="300" verticalDpi="300" r:id="rId6"/>
  <headerFooter alignWithMargins="0"/>
</worksheet>
</file>

<file path=xl/worksheets/sheet24.xml><?xml version="1.0" encoding="utf-8"?>
<worksheet xmlns="http://schemas.openxmlformats.org/spreadsheetml/2006/main" xmlns:r="http://schemas.openxmlformats.org/officeDocument/2006/relationships">
  <dimension ref="A1:V22"/>
  <sheetViews>
    <sheetView showRuler="0" view="pageBreakPreview" zoomScaleNormal="70" zoomScaleSheetLayoutView="100" workbookViewId="0">
      <pane ySplit="4" topLeftCell="A5" activePane="bottomLeft" state="frozen"/>
      <selection pane="bottomLeft" activeCell="B10" sqref="B10"/>
    </sheetView>
  </sheetViews>
  <sheetFormatPr defaultColWidth="5.7109375" defaultRowHeight="19.899999999999999" customHeight="1"/>
  <cols>
    <col min="1" max="1" width="8.7109375" customWidth="1"/>
    <col min="2" max="2" width="18.7109375" style="246" customWidth="1"/>
    <col min="3" max="3" width="22.85546875" style="113" customWidth="1"/>
    <col min="4" max="20" width="5.7109375" style="113" customWidth="1"/>
    <col min="21" max="21" width="5.7109375" style="247" customWidth="1"/>
    <col min="22" max="16384" width="5.7109375" style="247"/>
  </cols>
  <sheetData>
    <row r="1" spans="1:22" ht="25.15" customHeight="1">
      <c r="A1" s="248" t="s">
        <v>298</v>
      </c>
      <c r="B1" s="248"/>
      <c r="C1" s="248"/>
      <c r="D1" s="248"/>
      <c r="E1" s="248"/>
      <c r="F1" s="248"/>
      <c r="G1" s="248"/>
      <c r="H1" s="248"/>
      <c r="I1" s="248"/>
      <c r="J1" s="248"/>
      <c r="K1" s="248"/>
      <c r="L1" s="248"/>
      <c r="M1" s="248"/>
      <c r="N1" s="248"/>
      <c r="O1" s="248"/>
      <c r="P1" s="248"/>
      <c r="Q1" s="249"/>
      <c r="R1" s="749" t="s">
        <v>1</v>
      </c>
      <c r="S1" s="749"/>
      <c r="T1" s="748" t="s">
        <v>12</v>
      </c>
      <c r="U1" s="748"/>
    </row>
    <row r="2" spans="1:22" ht="25.15" customHeight="1">
      <c r="A2" s="250"/>
      <c r="B2" s="250"/>
      <c r="C2" s="250"/>
      <c r="D2" s="250"/>
      <c r="E2" s="250"/>
      <c r="F2" s="250"/>
      <c r="G2" s="250"/>
      <c r="H2" s="250"/>
      <c r="I2" s="250"/>
      <c r="J2" s="250"/>
      <c r="K2" s="250"/>
      <c r="L2" s="250"/>
      <c r="M2" s="250"/>
      <c r="N2" s="250"/>
      <c r="O2" s="250"/>
      <c r="P2" s="250"/>
      <c r="Q2" s="251"/>
      <c r="R2" s="749" t="s">
        <v>42</v>
      </c>
      <c r="S2" s="749"/>
      <c r="T2" s="750" t="s">
        <v>571</v>
      </c>
      <c r="U2" s="750"/>
    </row>
    <row r="3" spans="1:22" ht="13.5" customHeight="1" thickBot="1">
      <c r="A3" s="6"/>
      <c r="B3" s="149"/>
      <c r="C3" s="252"/>
      <c r="D3" s="751" t="s">
        <v>169</v>
      </c>
      <c r="E3" s="751"/>
      <c r="F3" s="752" t="s">
        <v>299</v>
      </c>
      <c r="G3" s="752"/>
      <c r="H3" s="752"/>
      <c r="I3" s="752"/>
      <c r="J3" s="752"/>
      <c r="K3" s="752"/>
      <c r="L3" s="752"/>
      <c r="M3" s="752"/>
      <c r="N3" s="752"/>
      <c r="O3" s="752"/>
      <c r="P3" s="752"/>
      <c r="Q3" s="752"/>
      <c r="R3" s="752"/>
      <c r="S3" s="752"/>
      <c r="T3" s="752"/>
      <c r="U3" s="752"/>
    </row>
    <row r="4" spans="1:22" ht="150" customHeight="1" thickBot="1">
      <c r="A4" s="253" t="s">
        <v>3</v>
      </c>
      <c r="B4" s="254" t="s">
        <v>300</v>
      </c>
      <c r="C4" s="255" t="s">
        <v>301</v>
      </c>
      <c r="D4" s="751"/>
      <c r="E4" s="751"/>
      <c r="F4" s="256" t="s">
        <v>204</v>
      </c>
      <c r="G4" s="257" t="s">
        <v>302</v>
      </c>
      <c r="H4" s="256" t="s">
        <v>303</v>
      </c>
      <c r="I4" s="257" t="s">
        <v>304</v>
      </c>
      <c r="J4" s="258" t="s">
        <v>305</v>
      </c>
      <c r="K4" s="258" t="s">
        <v>306</v>
      </c>
      <c r="L4" s="256" t="s">
        <v>307</v>
      </c>
      <c r="M4" s="259" t="s">
        <v>308</v>
      </c>
      <c r="N4" s="259" t="s">
        <v>309</v>
      </c>
      <c r="O4" s="260" t="s">
        <v>310</v>
      </c>
      <c r="P4" s="256" t="s">
        <v>311</v>
      </c>
      <c r="Q4" s="259" t="s">
        <v>186</v>
      </c>
      <c r="R4" s="259" t="s">
        <v>187</v>
      </c>
      <c r="S4" s="260" t="s">
        <v>312</v>
      </c>
      <c r="T4" s="261" t="s">
        <v>313</v>
      </c>
      <c r="U4" s="261" t="s">
        <v>314</v>
      </c>
      <c r="V4" s="261" t="s">
        <v>727</v>
      </c>
    </row>
    <row r="5" spans="1:22" ht="19.899999999999999" customHeight="1">
      <c r="A5" s="262" t="s">
        <v>323</v>
      </c>
      <c r="B5" s="262" t="s">
        <v>710</v>
      </c>
      <c r="C5" s="571" t="s">
        <v>406</v>
      </c>
      <c r="D5" s="570" t="s">
        <v>338</v>
      </c>
      <c r="E5" s="570"/>
      <c r="F5" s="262" t="s">
        <v>13</v>
      </c>
      <c r="G5" s="262" t="s">
        <v>13</v>
      </c>
      <c r="H5" s="262" t="s">
        <v>13</v>
      </c>
      <c r="I5" s="262"/>
      <c r="J5" s="262"/>
      <c r="K5" s="262"/>
      <c r="L5" s="262" t="s">
        <v>13</v>
      </c>
      <c r="M5" s="262"/>
      <c r="N5" s="262"/>
      <c r="O5" s="262"/>
      <c r="P5" s="262"/>
      <c r="Q5" s="262"/>
      <c r="R5" s="262"/>
      <c r="S5" s="262"/>
      <c r="T5" s="262"/>
      <c r="U5" s="262"/>
      <c r="V5" s="262"/>
    </row>
    <row r="6" spans="1:22" ht="19.899999999999999" customHeight="1">
      <c r="A6" s="262" t="s">
        <v>323</v>
      </c>
      <c r="B6" s="262" t="s">
        <v>711</v>
      </c>
      <c r="C6" s="262" t="s">
        <v>712</v>
      </c>
      <c r="D6" s="570" t="s">
        <v>338</v>
      </c>
      <c r="E6" s="570"/>
      <c r="F6" s="262" t="s">
        <v>13</v>
      </c>
      <c r="G6" s="262"/>
      <c r="H6" s="262" t="s">
        <v>13</v>
      </c>
      <c r="I6" s="262"/>
      <c r="J6" s="262" t="s">
        <v>13</v>
      </c>
      <c r="K6" s="262" t="s">
        <v>13</v>
      </c>
      <c r="L6" s="262" t="s">
        <v>13</v>
      </c>
      <c r="M6" s="262"/>
      <c r="N6" s="262"/>
      <c r="O6" s="262"/>
      <c r="P6" s="262"/>
      <c r="Q6" s="262" t="s">
        <v>13</v>
      </c>
      <c r="R6" s="262"/>
      <c r="S6" s="262" t="s">
        <v>13</v>
      </c>
      <c r="T6" s="262" t="s">
        <v>13</v>
      </c>
      <c r="U6" s="262"/>
      <c r="V6" s="262"/>
    </row>
    <row r="7" spans="1:22" ht="19.899999999999999" customHeight="1">
      <c r="A7" s="262" t="s">
        <v>323</v>
      </c>
      <c r="B7" s="262" t="s">
        <v>713</v>
      </c>
      <c r="C7" s="262" t="s">
        <v>714</v>
      </c>
      <c r="D7" s="570" t="s">
        <v>338</v>
      </c>
      <c r="E7" s="570"/>
      <c r="F7" s="262" t="s">
        <v>13</v>
      </c>
      <c r="G7" s="262"/>
      <c r="H7" s="262" t="s">
        <v>13</v>
      </c>
      <c r="I7" s="262" t="s">
        <v>13</v>
      </c>
      <c r="J7" s="262" t="s">
        <v>13</v>
      </c>
      <c r="K7" s="262" t="s">
        <v>13</v>
      </c>
      <c r="L7" s="262" t="s">
        <v>13</v>
      </c>
      <c r="M7" s="262"/>
      <c r="N7" s="262" t="s">
        <v>13</v>
      </c>
      <c r="O7" s="262"/>
      <c r="P7" s="262"/>
      <c r="Q7" s="262"/>
      <c r="R7" s="262"/>
      <c r="S7" s="262"/>
      <c r="T7" s="262" t="s">
        <v>13</v>
      </c>
      <c r="U7" s="262"/>
      <c r="V7" s="262"/>
    </row>
    <row r="8" spans="1:22" ht="19.899999999999999" customHeight="1">
      <c r="A8" s="262" t="s">
        <v>323</v>
      </c>
      <c r="B8" s="262" t="s">
        <v>713</v>
      </c>
      <c r="C8" s="572" t="s">
        <v>715</v>
      </c>
      <c r="D8" s="570" t="s">
        <v>338</v>
      </c>
      <c r="E8" s="570"/>
      <c r="F8" s="262"/>
      <c r="G8" s="262"/>
      <c r="H8" s="262" t="s">
        <v>13</v>
      </c>
      <c r="I8" s="262"/>
      <c r="J8" s="262"/>
      <c r="K8" s="262"/>
      <c r="L8" s="262" t="s">
        <v>13</v>
      </c>
      <c r="M8" s="262" t="s">
        <v>13</v>
      </c>
      <c r="N8" s="262"/>
      <c r="O8" s="262"/>
      <c r="P8" s="262"/>
      <c r="Q8" s="262"/>
      <c r="R8" s="262"/>
      <c r="S8" s="262"/>
      <c r="T8" s="262"/>
      <c r="U8" s="262"/>
      <c r="V8" s="262"/>
    </row>
    <row r="9" spans="1:22" ht="19.899999999999999" customHeight="1">
      <c r="A9" s="262" t="s">
        <v>323</v>
      </c>
      <c r="B9" s="262" t="s">
        <v>716</v>
      </c>
      <c r="C9" s="262" t="s">
        <v>717</v>
      </c>
      <c r="D9" s="570" t="s">
        <v>338</v>
      </c>
      <c r="E9" s="570"/>
      <c r="F9" s="262" t="s">
        <v>13</v>
      </c>
      <c r="G9" s="262" t="s">
        <v>13</v>
      </c>
      <c r="H9" s="262" t="s">
        <v>13</v>
      </c>
      <c r="I9" s="262"/>
      <c r="J9" s="262"/>
      <c r="K9" s="262"/>
      <c r="L9" s="262"/>
      <c r="M9" s="262"/>
      <c r="N9" s="262"/>
      <c r="O9" s="262"/>
      <c r="P9" s="262"/>
      <c r="Q9" s="262"/>
      <c r="R9" s="262"/>
      <c r="S9" s="262"/>
      <c r="T9" s="262" t="s">
        <v>13</v>
      </c>
      <c r="U9" s="262"/>
      <c r="V9" s="262"/>
    </row>
    <row r="10" spans="1:22" ht="19.899999999999999" customHeight="1">
      <c r="A10" s="262" t="s">
        <v>323</v>
      </c>
      <c r="B10" s="262" t="s">
        <v>718</v>
      </c>
      <c r="C10" s="262" t="s">
        <v>719</v>
      </c>
      <c r="D10" s="570" t="s">
        <v>363</v>
      </c>
      <c r="E10" s="570"/>
      <c r="F10" s="262"/>
      <c r="G10" s="262"/>
      <c r="H10" s="262"/>
      <c r="I10" s="262"/>
      <c r="J10" s="262"/>
      <c r="K10" s="262"/>
      <c r="L10" s="262"/>
      <c r="M10" s="262"/>
      <c r="N10" s="262"/>
      <c r="O10" s="262"/>
      <c r="P10" s="262"/>
      <c r="Q10" s="262"/>
      <c r="R10" s="262"/>
      <c r="S10" s="262"/>
      <c r="T10" s="262"/>
      <c r="U10" s="262"/>
      <c r="V10" s="262" t="s">
        <v>13</v>
      </c>
    </row>
    <row r="11" spans="1:22" ht="19.899999999999999" customHeight="1">
      <c r="A11" s="262" t="s">
        <v>323</v>
      </c>
      <c r="B11" s="262" t="s">
        <v>720</v>
      </c>
      <c r="C11" s="262" t="s">
        <v>719</v>
      </c>
      <c r="D11" s="570" t="s">
        <v>363</v>
      </c>
      <c r="E11" s="570"/>
      <c r="F11" s="262"/>
      <c r="G11" s="262"/>
      <c r="H11" s="262"/>
      <c r="I11" s="262"/>
      <c r="J11" s="262"/>
      <c r="K11" s="262"/>
      <c r="L11" s="262"/>
      <c r="M11" s="262"/>
      <c r="N11" s="262"/>
      <c r="O11" s="262"/>
      <c r="P11" s="262"/>
      <c r="Q11" s="262"/>
      <c r="R11" s="262"/>
      <c r="S11" s="262"/>
      <c r="T11" s="262"/>
      <c r="U11" s="262" t="s">
        <v>13</v>
      </c>
      <c r="V11" s="262"/>
    </row>
    <row r="12" spans="1:22" ht="19.899999999999999" customHeight="1">
      <c r="A12" s="262" t="s">
        <v>393</v>
      </c>
      <c r="B12" s="262" t="s">
        <v>721</v>
      </c>
      <c r="C12" s="262" t="s">
        <v>722</v>
      </c>
      <c r="D12" s="570" t="s">
        <v>338</v>
      </c>
      <c r="E12" s="570"/>
      <c r="F12" s="262"/>
      <c r="G12" s="262"/>
      <c r="H12" s="262"/>
      <c r="I12" s="262"/>
      <c r="J12" s="262"/>
      <c r="K12" s="262" t="s">
        <v>13</v>
      </c>
      <c r="L12" s="262"/>
      <c r="M12" s="262"/>
      <c r="N12" s="262"/>
      <c r="O12" s="262"/>
      <c r="P12" s="262"/>
      <c r="Q12" s="262"/>
      <c r="R12" s="262"/>
      <c r="S12" s="262" t="s">
        <v>13</v>
      </c>
      <c r="T12" s="262"/>
      <c r="U12" s="262"/>
      <c r="V12" s="262"/>
    </row>
    <row r="13" spans="1:22" ht="19.899999999999999" customHeight="1">
      <c r="A13" s="262" t="s">
        <v>323</v>
      </c>
      <c r="B13" s="262" t="s">
        <v>723</v>
      </c>
      <c r="C13" s="262" t="s">
        <v>722</v>
      </c>
      <c r="D13" s="570" t="s">
        <v>338</v>
      </c>
      <c r="E13" s="570"/>
      <c r="F13" s="262"/>
      <c r="G13" s="262"/>
      <c r="H13" s="262"/>
      <c r="I13" s="262"/>
      <c r="J13" s="262"/>
      <c r="K13" s="262" t="s">
        <v>13</v>
      </c>
      <c r="L13" s="262"/>
      <c r="M13" s="262"/>
      <c r="N13" s="262"/>
      <c r="O13" s="262"/>
      <c r="P13" s="262"/>
      <c r="Q13" s="262"/>
      <c r="R13" s="262"/>
      <c r="S13" s="262"/>
      <c r="T13" s="262"/>
      <c r="U13" s="262"/>
      <c r="V13" s="262"/>
    </row>
    <row r="14" spans="1:22" ht="19.899999999999999" customHeight="1">
      <c r="A14" s="262" t="s">
        <v>323</v>
      </c>
      <c r="B14" s="572" t="s">
        <v>724</v>
      </c>
      <c r="C14" s="571" t="s">
        <v>334</v>
      </c>
      <c r="D14" s="570" t="s">
        <v>338</v>
      </c>
      <c r="E14" s="570"/>
      <c r="F14" s="262" t="s">
        <v>13</v>
      </c>
      <c r="G14" s="262" t="s">
        <v>13</v>
      </c>
      <c r="H14" s="262" t="s">
        <v>13</v>
      </c>
      <c r="I14" s="262"/>
      <c r="J14" s="262" t="s">
        <v>13</v>
      </c>
      <c r="K14" s="262"/>
      <c r="L14" s="262" t="s">
        <v>13</v>
      </c>
      <c r="M14" s="262"/>
      <c r="N14" s="262"/>
      <c r="O14" s="262"/>
      <c r="P14" s="262"/>
      <c r="Q14" s="262"/>
      <c r="R14" s="262"/>
      <c r="S14" s="262" t="s">
        <v>13</v>
      </c>
      <c r="T14" s="262"/>
      <c r="U14" s="262"/>
      <c r="V14" s="262"/>
    </row>
    <row r="15" spans="1:22" ht="19.899999999999999" customHeight="1">
      <c r="A15" s="262" t="s">
        <v>323</v>
      </c>
      <c r="B15" s="262" t="s">
        <v>724</v>
      </c>
      <c r="C15" s="571" t="s">
        <v>336</v>
      </c>
      <c r="D15" s="570" t="s">
        <v>338</v>
      </c>
      <c r="E15" s="570"/>
      <c r="F15" s="262" t="s">
        <v>13</v>
      </c>
      <c r="G15" s="262" t="s">
        <v>13</v>
      </c>
      <c r="H15" s="262" t="s">
        <v>13</v>
      </c>
      <c r="I15" s="262"/>
      <c r="J15" s="262" t="s">
        <v>13</v>
      </c>
      <c r="K15" s="262"/>
      <c r="L15" s="262" t="s">
        <v>13</v>
      </c>
      <c r="M15" s="262"/>
      <c r="N15" s="262"/>
      <c r="O15" s="262"/>
      <c r="P15" s="262"/>
      <c r="Q15" s="262"/>
      <c r="R15" s="262"/>
      <c r="S15" s="262" t="s">
        <v>13</v>
      </c>
      <c r="T15" s="262"/>
      <c r="U15" s="262"/>
      <c r="V15" s="262"/>
    </row>
    <row r="16" spans="1:22" ht="19.899999999999999" customHeight="1">
      <c r="A16" s="262" t="s">
        <v>323</v>
      </c>
      <c r="B16" s="262" t="s">
        <v>724</v>
      </c>
      <c r="C16" s="262" t="s">
        <v>725</v>
      </c>
      <c r="D16" s="570" t="s">
        <v>338</v>
      </c>
      <c r="E16" s="570"/>
      <c r="F16" s="262" t="s">
        <v>13</v>
      </c>
      <c r="G16" s="262"/>
      <c r="H16" s="262" t="s">
        <v>13</v>
      </c>
      <c r="I16" s="262"/>
      <c r="J16" s="262" t="s">
        <v>13</v>
      </c>
      <c r="K16" s="262"/>
      <c r="L16" s="262" t="s">
        <v>13</v>
      </c>
      <c r="M16" s="262"/>
      <c r="N16" s="262"/>
      <c r="O16" s="262"/>
      <c r="P16" s="262"/>
      <c r="Q16" s="262"/>
      <c r="R16" s="262"/>
      <c r="S16" s="262" t="s">
        <v>13</v>
      </c>
      <c r="T16" s="262"/>
      <c r="U16" s="262"/>
      <c r="V16" s="262"/>
    </row>
    <row r="17" spans="1:22" ht="19.899999999999999" customHeight="1">
      <c r="A17" s="262" t="s">
        <v>323</v>
      </c>
      <c r="B17" s="262" t="s">
        <v>724</v>
      </c>
      <c r="C17" s="262" t="s">
        <v>726</v>
      </c>
      <c r="D17" s="570" t="s">
        <v>338</v>
      </c>
      <c r="E17" s="570"/>
      <c r="F17" s="262" t="s">
        <v>13</v>
      </c>
      <c r="G17" s="262"/>
      <c r="H17" s="262" t="s">
        <v>13</v>
      </c>
      <c r="I17" s="262"/>
      <c r="J17" s="262" t="s">
        <v>13</v>
      </c>
      <c r="K17" s="262"/>
      <c r="L17" s="262" t="s">
        <v>13</v>
      </c>
      <c r="M17" s="262"/>
      <c r="N17" s="262"/>
      <c r="O17" s="262"/>
      <c r="P17" s="262"/>
      <c r="Q17" s="262"/>
      <c r="R17" s="262"/>
      <c r="S17" s="262" t="s">
        <v>13</v>
      </c>
      <c r="T17" s="262"/>
      <c r="U17" s="262"/>
      <c r="V17" s="262"/>
    </row>
    <row r="18" spans="1:22" ht="19.899999999999999" customHeight="1">
      <c r="A18" s="262" t="s">
        <v>323</v>
      </c>
      <c r="B18" s="572" t="s">
        <v>800</v>
      </c>
      <c r="C18" s="571" t="s">
        <v>801</v>
      </c>
      <c r="D18" s="570" t="s">
        <v>338</v>
      </c>
      <c r="E18" s="570"/>
      <c r="F18" s="262"/>
      <c r="G18" s="262"/>
      <c r="H18" s="262" t="s">
        <v>13</v>
      </c>
      <c r="I18" s="262"/>
      <c r="J18" s="262"/>
      <c r="K18" s="262"/>
      <c r="L18" s="262"/>
      <c r="M18" s="262"/>
      <c r="N18" s="262"/>
      <c r="O18" s="262"/>
      <c r="P18" s="262" t="s">
        <v>13</v>
      </c>
      <c r="Q18" s="262" t="s">
        <v>13</v>
      </c>
      <c r="R18" s="262"/>
      <c r="S18" s="262"/>
      <c r="T18" s="262"/>
      <c r="U18" s="262"/>
      <c r="V18" s="262"/>
    </row>
    <row r="19" spans="1:22" ht="19.899999999999999" customHeight="1">
      <c r="A19" s="262" t="s">
        <v>323</v>
      </c>
      <c r="B19" s="572" t="s">
        <v>800</v>
      </c>
      <c r="C19" s="571" t="s">
        <v>180</v>
      </c>
      <c r="D19" s="570" t="s">
        <v>338</v>
      </c>
      <c r="E19" s="570"/>
      <c r="F19" s="262"/>
      <c r="G19" s="262"/>
      <c r="H19" s="262" t="s">
        <v>13</v>
      </c>
      <c r="I19" s="262"/>
      <c r="J19" s="262"/>
      <c r="K19" s="262"/>
      <c r="L19" s="262"/>
      <c r="M19" s="262"/>
      <c r="N19" s="262"/>
      <c r="O19" s="262"/>
      <c r="P19" s="262" t="s">
        <v>13</v>
      </c>
      <c r="Q19" s="262" t="s">
        <v>13</v>
      </c>
      <c r="R19" s="262"/>
      <c r="S19" s="262"/>
      <c r="T19" s="262"/>
      <c r="U19" s="262"/>
      <c r="V19" s="262"/>
    </row>
    <row r="20" spans="1:22" ht="19.899999999999999" customHeight="1">
      <c r="A20" s="262" t="s">
        <v>323</v>
      </c>
      <c r="B20" s="572" t="s">
        <v>800</v>
      </c>
      <c r="C20" s="571" t="s">
        <v>408</v>
      </c>
      <c r="D20" s="570" t="s">
        <v>338</v>
      </c>
      <c r="E20" s="570"/>
      <c r="F20" s="262"/>
      <c r="G20" s="262"/>
      <c r="H20" s="262" t="s">
        <v>13</v>
      </c>
      <c r="I20" s="262"/>
      <c r="J20" s="262"/>
      <c r="K20" s="262"/>
      <c r="L20" s="262"/>
      <c r="M20" s="262"/>
      <c r="N20" s="262"/>
      <c r="O20" s="262"/>
      <c r="P20" s="262" t="s">
        <v>13</v>
      </c>
      <c r="Q20" s="262" t="s">
        <v>13</v>
      </c>
      <c r="R20" s="262"/>
      <c r="S20" s="262"/>
      <c r="T20" s="262"/>
      <c r="U20" s="262"/>
      <c r="V20" s="262"/>
    </row>
    <row r="21" spans="1:22" ht="19.899999999999999" customHeight="1">
      <c r="A21" s="262" t="s">
        <v>323</v>
      </c>
      <c r="B21" s="572" t="s">
        <v>800</v>
      </c>
      <c r="C21" s="571" t="s">
        <v>506</v>
      </c>
      <c r="D21" s="570" t="s">
        <v>338</v>
      </c>
      <c r="E21" s="570"/>
      <c r="F21" s="262"/>
      <c r="G21" s="262"/>
      <c r="H21" s="262" t="s">
        <v>13</v>
      </c>
      <c r="I21" s="262"/>
      <c r="J21" s="262"/>
      <c r="K21" s="262"/>
      <c r="L21" s="262"/>
      <c r="M21" s="262"/>
      <c r="N21" s="262"/>
      <c r="O21" s="262"/>
      <c r="P21" s="262" t="s">
        <v>13</v>
      </c>
      <c r="Q21" s="262" t="s">
        <v>13</v>
      </c>
      <c r="R21" s="262"/>
      <c r="S21" s="262"/>
      <c r="T21" s="262"/>
      <c r="U21" s="262"/>
      <c r="V21" s="262"/>
    </row>
    <row r="22" spans="1:22" ht="19.899999999999999" customHeight="1">
      <c r="A22" s="262" t="s">
        <v>323</v>
      </c>
      <c r="B22" s="572" t="s">
        <v>800</v>
      </c>
      <c r="C22" s="571" t="s">
        <v>590</v>
      </c>
      <c r="D22" s="570" t="s">
        <v>338</v>
      </c>
      <c r="E22" s="570"/>
      <c r="F22" s="262"/>
      <c r="G22" s="262"/>
      <c r="H22" s="262" t="s">
        <v>13</v>
      </c>
      <c r="I22" s="262"/>
      <c r="J22" s="262"/>
      <c r="K22" s="262"/>
      <c r="L22" s="262"/>
      <c r="M22" s="262"/>
      <c r="N22" s="262"/>
      <c r="O22" s="262"/>
      <c r="P22" s="262" t="s">
        <v>13</v>
      </c>
      <c r="Q22" s="262" t="s">
        <v>13</v>
      </c>
      <c r="R22" s="262"/>
      <c r="S22" s="262"/>
      <c r="T22" s="262"/>
      <c r="U22" s="262"/>
      <c r="V22" s="262"/>
    </row>
  </sheetData>
  <customSheetViews>
    <customSheetView guid="{EA71D772-6BE7-4664-A03C-D59DD59E768D}" showPageBreaks="1" printArea="1" view="pageBreakPreview" showRuler="0" topLeftCell="A3">
      <selection activeCell="H10" sqref="H10"/>
      <pageMargins left="0.78749999999999998" right="0.78749999999999998" top="1.0527777777777778" bottom="1.0527777777777778" header="0.78749999999999998" footer="0.78749999999999998"/>
      <pageSetup paperSize="9" scale="56" firstPageNumber="0" orientation="portrait" horizontalDpi="300" verticalDpi="300" r:id="rId1"/>
      <headerFooter alignWithMargins="0">
        <oddHeader>&amp;C&amp;"Times New Roman,Normal"&amp;12&amp;A</oddHeader>
        <oddFooter>&amp;C&amp;"Times New Roman,Normal"&amp;12Page &amp;P</oddFooter>
      </headerFooter>
    </customSheetView>
    <customSheetView guid="{09B376A5-53AD-41A4-8AF6-91B3BC7A6096}" showPageBreaks="1" printArea="1" view="pageBreakPreview" showRuler="0">
      <selection activeCell="Q25" sqref="Q25"/>
      <colBreaks count="1" manualBreakCount="1">
        <brk id="22" max="54" man="1"/>
      </colBreaks>
      <pageMargins left="0.78749999999999998" right="0.78749999999999998" top="1.0527777777777778" bottom="1.0527777777777778" header="0.78749999999999998" footer="0.78749999999999998"/>
      <pageSetup paperSize="9" scale="53" firstPageNumber="0" orientation="portrait" horizontalDpi="300" verticalDpi="300" r:id="rId2"/>
      <headerFooter alignWithMargins="0">
        <oddHeader>&amp;C&amp;"Times New Roman,Normal"&amp;12&amp;A</oddHeader>
        <oddFooter>&amp;C&amp;"Times New Roman,Normal"&amp;12Page &amp;P</oddFooter>
      </headerFooter>
    </customSheetView>
    <customSheetView guid="{0093D415-2F83-4C71-B36A-4325920B5894}" showPageBreaks="1" printArea="1" view="pageBreakPreview" topLeftCell="A3">
      <selection activeCell="H10" sqref="H10"/>
      <pageMargins left="0.78749999999999998" right="0.78749999999999998" top="1.0527777777777778" bottom="1.0527777777777778" header="0.78749999999999998" footer="0.78749999999999998"/>
      <pageSetup paperSize="9" scale="56" firstPageNumber="0" orientation="portrait" horizontalDpi="300" verticalDpi="300" r:id="rId3"/>
      <headerFooter alignWithMargins="0">
        <oddHeader>&amp;C&amp;"Times New Roman,Normal"&amp;12&amp;A</oddHeader>
        <oddFooter>&amp;C&amp;"Times New Roman,Normal"&amp;12Page &amp;P</oddFooter>
      </headerFooter>
    </customSheetView>
    <customSheetView guid="{796CB983-F1BE-45B0-A098-3E16084DEFC1}" showPageBreaks="1" printArea="1" view="pageBreakPreview" showRuler="0">
      <selection activeCell="B16" sqref="B16"/>
      <colBreaks count="1" manualBreakCount="1">
        <brk id="22" max="54" man="1"/>
      </colBreaks>
      <pageMargins left="0.78749999999999998" right="0.78749999999999998" top="1.0527777777777778" bottom="1.0527777777777778" header="0.78749999999999998" footer="0.78749999999999998"/>
      <pageSetup paperSize="9" scale="53" firstPageNumber="0" orientation="portrait" horizontalDpi="300" verticalDpi="300" r:id="rId4"/>
      <headerFooter alignWithMargins="0">
        <oddHeader>&amp;C&amp;"Times New Roman,Normal"&amp;12&amp;A</oddHeader>
        <oddFooter>&amp;C&amp;"Times New Roman,Normal"&amp;12Page &amp;P</oddFooter>
      </headerFooter>
    </customSheetView>
    <customSheetView guid="{E319B588-5C3B-4A17-8722-7FE0E930A5DD}" showPageBreaks="1" printArea="1" view="pageBreakPreview" showRuler="0">
      <pane ySplit="4" topLeftCell="A5" activePane="bottomLeft" state="frozen"/>
      <selection pane="bottomLeft" activeCell="B10" sqref="B10"/>
      <pageMargins left="0.78749999999999998" right="0.78749999999999998" top="1.0527777777777778" bottom="1.0527777777777778" header="0.78749999999999998" footer="0.78749999999999998"/>
      <pageSetup paperSize="9" scale="56" firstPageNumber="0" orientation="portrait" horizontalDpi="300" verticalDpi="300" r:id="rId5"/>
      <headerFooter alignWithMargins="0">
        <oddHeader>&amp;C&amp;"Times New Roman,Normal"&amp;12&amp;A</oddHeader>
        <oddFooter>&amp;C&amp;"Times New Roman,Normal"&amp;12Page &amp;P</oddFooter>
      </headerFooter>
    </customSheetView>
  </customSheetViews>
  <mergeCells count="6">
    <mergeCell ref="T1:U1"/>
    <mergeCell ref="R2:S2"/>
    <mergeCell ref="T2:U2"/>
    <mergeCell ref="D3:E4"/>
    <mergeCell ref="F3:U3"/>
    <mergeCell ref="R1:S1"/>
  </mergeCells>
  <phoneticPr fontId="41" type="noConversion"/>
  <pageMargins left="0.78749999999999998" right="0.78749999999999998" top="1.0527777777777778" bottom="1.0527777777777778" header="0.78749999999999998" footer="0.78749999999999998"/>
  <pageSetup paperSize="9" scale="56" firstPageNumber="0" orientation="portrait" horizontalDpi="300" verticalDpi="300" r:id="rId6"/>
  <headerFooter alignWithMargins="0">
    <oddHeader>&amp;C&amp;"Times New Roman,Normal"&amp;12&amp;A</oddHeader>
    <oddFooter>&amp;C&amp;"Times New Roman,Normal"&amp;12Page &amp;P</oddFooter>
  </headerFooter>
</worksheet>
</file>

<file path=xl/worksheets/sheet25.xml><?xml version="1.0" encoding="utf-8"?>
<worksheet xmlns="http://schemas.openxmlformats.org/spreadsheetml/2006/main" xmlns:r="http://schemas.openxmlformats.org/officeDocument/2006/relationships">
  <dimension ref="A1"/>
  <sheetViews>
    <sheetView workbookViewId="0">
      <selection activeCell="I32" sqref="I32"/>
    </sheetView>
  </sheetViews>
  <sheetFormatPr defaultRowHeight="12.75"/>
  <sheetData/>
  <customSheetViews>
    <customSheetView guid="{EA71D772-6BE7-4664-A03C-D59DD59E768D}">
      <selection activeCell="I32" sqref="I32"/>
      <pageMargins left="0.7" right="0.7" top="0.75" bottom="0.75" header="0.3" footer="0.3"/>
    </customSheetView>
    <customSheetView guid="{E319B588-5C3B-4A17-8722-7FE0E930A5DD}">
      <selection activeCell="I32" sqref="I32"/>
      <pageMargins left="0.7" right="0.7" top="0.75" bottom="0.75" header="0.3" footer="0.3"/>
    </customSheetView>
  </customSheetViews>
  <pageMargins left="0.7" right="0.7" top="0.75" bottom="0.75" header="0.3" footer="0.3"/>
</worksheet>
</file>

<file path=xl/worksheets/wsSortMap1.xml><?xml version="1.0" encoding="utf-8"?>
<worksheetSortMap xmlns="http://schemas.microsoft.com/office/excel/2006/main">
  <rowSortMap ref="A5:IV103" count="98">
    <row newVal="4" oldVal="36"/>
    <row newVal="5" oldVal="7"/>
    <row newVal="6" oldVal="61"/>
    <row newVal="7" oldVal="78"/>
    <row newVal="8" oldVal="86"/>
    <row newVal="9" oldVal="97"/>
    <row newVal="10" oldVal="9"/>
    <row newVal="11" oldVal="56"/>
    <row newVal="12" oldVal="85"/>
    <row newVal="13" oldVal="11"/>
    <row newVal="14" oldVal="15"/>
    <row newVal="15" oldVal="38"/>
    <row newVal="16" oldVal="40"/>
    <row newVal="17" oldVal="43"/>
    <row newVal="18" oldVal="45"/>
    <row newVal="19" oldVal="47"/>
    <row newVal="20" oldVal="57"/>
    <row newVal="21" oldVal="59"/>
    <row newVal="22" oldVal="64"/>
    <row newVal="23" oldVal="65"/>
    <row newVal="24" oldVal="76"/>
    <row newVal="25" oldVal="80"/>
    <row newVal="26" oldVal="84"/>
    <row newVal="27" oldVal="87"/>
    <row newVal="28" oldVal="96"/>
    <row newVal="29" oldVal="99"/>
    <row newVal="30" oldVal="102"/>
    <row newVal="31" oldVal="10"/>
    <row newVal="32" oldVal="16"/>
    <row newVal="33" oldVal="79"/>
    <row newVal="34" oldVal="95"/>
    <row newVal="35" oldVal="13"/>
    <row newVal="36" oldVal="17"/>
    <row newVal="37" oldVal="22"/>
    <row newVal="38" oldVal="29"/>
    <row newVal="39" oldVal="31"/>
    <row newVal="40" oldVal="33"/>
    <row newVal="41" oldVal="34"/>
    <row newVal="42" oldVal="69"/>
    <row newVal="43" oldVal="72"/>
    <row newVal="44" oldVal="90"/>
    <row newVal="45" oldVal="91"/>
    <row newVal="46" oldVal="100"/>
    <row newVal="47" oldVal="4"/>
    <row newVal="48" oldVal="12"/>
    <row newVal="49" oldVal="23"/>
    <row newVal="50" oldVal="26"/>
    <row newVal="51" oldVal="27"/>
    <row newVal="52" oldVal="50"/>
    <row newVal="53" oldVal="52"/>
    <row newVal="55" oldVal="62"/>
    <row newVal="56" oldVal="66"/>
    <row newVal="57" oldVal="70"/>
    <row newVal="58" oldVal="73"/>
    <row newVal="59" oldVal="75"/>
    <row newVal="60" oldVal="82"/>
    <row newVal="61" oldVal="83"/>
    <row newVal="62" oldVal="88"/>
    <row newVal="63" oldVal="48"/>
    <row newVal="64" oldVal="58"/>
    <row newVal="65" oldVal="8"/>
    <row newVal="66" oldVal="28"/>
    <row newVal="67" oldVal="32"/>
    <row newVal="68" oldVal="60"/>
    <row newVal="69" oldVal="71"/>
    <row newVal="70" oldVal="94"/>
    <row newVal="71" oldVal="101"/>
    <row newVal="72" oldVal="5"/>
    <row newVal="73" oldVal="55"/>
    <row newVal="74" oldVal="67"/>
    <row newVal="75" oldVal="6"/>
    <row newVal="76" oldVal="14"/>
    <row newVal="77" oldVal="18"/>
    <row newVal="78" oldVal="19"/>
    <row newVal="79" oldVal="20"/>
    <row newVal="80" oldVal="21"/>
    <row newVal="81" oldVal="24"/>
    <row newVal="82" oldVal="25"/>
    <row newVal="83" oldVal="30"/>
    <row newVal="84" oldVal="35"/>
    <row newVal="85" oldVal="37"/>
    <row newVal="86" oldVal="39"/>
    <row newVal="87" oldVal="41"/>
    <row newVal="88" oldVal="42"/>
    <row newVal="89" oldVal="44"/>
    <row newVal="90" oldVal="46"/>
    <row newVal="91" oldVal="49"/>
    <row newVal="92" oldVal="51"/>
    <row newVal="93" oldVal="53"/>
    <row newVal="94" oldVal="63"/>
    <row newVal="95" oldVal="68"/>
    <row newVal="96" oldVal="74"/>
    <row newVal="97" oldVal="77"/>
    <row newVal="98" oldVal="81"/>
    <row newVal="99" oldVal="89"/>
    <row newVal="100" oldVal="93"/>
    <row newVal="101" oldVal="98"/>
    <row newVal="102" oldVal="92"/>
  </rowSortMap>
</worksheetSortMap>
</file>

<file path=xl/worksheets/wsSortMap2.xml><?xml version="1.0" encoding="utf-8"?>
<worksheetSortMap xmlns="http://schemas.microsoft.com/office/excel/2006/main">
  <rowSortMap ref="A4:IV125" count="116">
    <row newVal="3" oldVal="112"/>
    <row newVal="4" oldVal="110"/>
    <row newVal="5" oldVal="111"/>
    <row newVal="6" oldVal="3"/>
    <row newVal="7" oldVal="4"/>
    <row newVal="8" oldVal="5"/>
    <row newVal="9" oldVal="6"/>
    <row newVal="10" oldVal="7"/>
    <row newVal="11" oldVal="8"/>
    <row newVal="12" oldVal="55"/>
    <row newVal="13" oldVal="53"/>
    <row newVal="14" oldVal="54"/>
    <row newVal="15" oldVal="12"/>
    <row newVal="16" oldVal="13"/>
    <row newVal="17" oldVal="14"/>
    <row newVal="18" oldVal="15"/>
    <row newVal="19" oldVal="9"/>
    <row newVal="20" oldVal="10"/>
    <row newVal="21" oldVal="11"/>
    <row newVal="22" oldVal="122"/>
    <row newVal="23" oldVal="123"/>
    <row newVal="24" oldVal="124"/>
    <row newVal="25" oldVal="103"/>
    <row newVal="26" oldVal="101"/>
    <row newVal="27" oldVal="102"/>
    <row newVal="28" oldVal="85"/>
    <row newVal="29" oldVal="83"/>
    <row newVal="30" oldVal="84"/>
    <row newVal="31" oldVal="58"/>
    <row newVal="32" oldVal="56"/>
    <row newVal="33" oldVal="57"/>
    <row newVal="34" oldVal="115"/>
    <row newVal="35" oldVal="113"/>
    <row newVal="36" oldVal="114"/>
    <row newVal="37" oldVal="61"/>
    <row newVal="38" oldVal="59"/>
    <row newVal="39" oldVal="60"/>
    <row newVal="40" oldVal="64"/>
    <row newVal="41" oldVal="62"/>
    <row newVal="42" oldVal="63"/>
    <row newVal="43" oldVal="67"/>
    <row newVal="44" oldVal="65"/>
    <row newVal="45" oldVal="66"/>
    <row newVal="46" oldVal="16"/>
    <row newVal="47" oldVal="17"/>
    <row newVal="48" oldVal="18"/>
    <row newVal="49" oldVal="118"/>
    <row newVal="50" oldVal="116"/>
    <row newVal="51" oldVal="117"/>
    <row newVal="52" oldVal="79"/>
    <row newVal="53" oldVal="77"/>
    <row newVal="54" oldVal="78"/>
    <row newVal="55" oldVal="82"/>
    <row newVal="56" oldVal="80"/>
    <row newVal="57" oldVal="81"/>
    <row newVal="58" oldVal="19"/>
    <row newVal="59" oldVal="20"/>
    <row newVal="60" oldVal="21"/>
    <row newVal="61" oldVal="22"/>
    <row newVal="62" oldVal="23"/>
    <row newVal="63" oldVal="24"/>
    <row newVal="64" oldVal="25"/>
    <row newVal="65" oldVal="26"/>
    <row newVal="66" oldVal="27"/>
    <row newVal="67" oldVal="70"/>
    <row newVal="70" oldVal="73"/>
    <row newVal="73" oldVal="106"/>
    <row newVal="74" oldVal="104"/>
    <row newVal="75" oldVal="105"/>
    <row newVal="76" oldVal="28"/>
    <row newVal="77" oldVal="29"/>
    <row newVal="78" oldVal="30"/>
    <row newVal="79" oldVal="31"/>
    <row newVal="80" oldVal="32"/>
    <row newVal="81" oldVal="33"/>
    <row newVal="82" oldVal="76"/>
    <row newVal="83" oldVal="74"/>
    <row newVal="84" oldVal="75"/>
    <row newVal="85" oldVal="34"/>
    <row newVal="86" oldVal="35"/>
    <row newVal="87" oldVal="36"/>
    <row newVal="88" oldVal="121"/>
    <row newVal="89" oldVal="119"/>
    <row newVal="90" oldVal="120"/>
    <row newVal="91" oldVal="37"/>
    <row newVal="92" oldVal="38"/>
    <row newVal="93" oldVal="39"/>
    <row newVal="94" oldVal="40"/>
    <row newVal="95" oldVal="41"/>
    <row newVal="96" oldVal="42"/>
    <row newVal="97" oldVal="100"/>
    <row newVal="100" oldVal="88"/>
    <row newVal="101" oldVal="86"/>
    <row newVal="102" oldVal="87"/>
    <row newVal="103" oldVal="109"/>
    <row newVal="104" oldVal="107"/>
    <row newVal="105" oldVal="108"/>
    <row newVal="106" oldVal="91"/>
    <row newVal="107" oldVal="89"/>
    <row newVal="108" oldVal="90"/>
    <row newVal="109" oldVal="94"/>
    <row newVal="110" oldVal="92"/>
    <row newVal="111" oldVal="93"/>
    <row newVal="112" oldVal="45"/>
    <row newVal="113" oldVal="46"/>
    <row newVal="114" oldVal="47"/>
    <row newVal="115" oldVal="43"/>
    <row newVal="116" oldVal="44"/>
    <row newVal="117" oldVal="97"/>
    <row newVal="118" oldVal="95"/>
    <row newVal="119" oldVal="96"/>
    <row newVal="120" oldVal="50"/>
    <row newVal="121" oldVal="51"/>
    <row newVal="122" oldVal="52"/>
    <row newVal="123" oldVal="48"/>
    <row newVal="124" oldVal="49"/>
  </rowSortMap>
</worksheetSortMap>
</file>

<file path=xl/worksheets/wsSortMap3.xml><?xml version="1.0" encoding="utf-8"?>
<worksheetSortMap xmlns="http://schemas.microsoft.com/office/excel/2006/main">
  <rowSortMap ref="A26:IV102" count="76">
    <row newVal="25" oldVal="49"/>
    <row newVal="26" oldVal="58"/>
    <row newVal="27" oldVal="67"/>
    <row newVal="28" oldVal="76"/>
    <row newVal="29" oldVal="85"/>
    <row newVal="30" oldVal="94"/>
    <row newVal="31" oldVal="25"/>
    <row newVal="32" oldVal="26"/>
    <row newVal="33" oldVal="27"/>
    <row newVal="34" oldVal="50"/>
    <row newVal="35" oldVal="59"/>
    <row newVal="36" oldVal="68"/>
    <row newVal="37" oldVal="77"/>
    <row newVal="38" oldVal="86"/>
    <row newVal="39" oldVal="95"/>
    <row newVal="40" oldVal="34"/>
    <row newVal="41" oldVal="35"/>
    <row newVal="42" oldVal="36"/>
    <row newVal="43" oldVal="53"/>
    <row newVal="44" oldVal="62"/>
    <row newVal="45" oldVal="71"/>
    <row newVal="46" oldVal="80"/>
    <row newVal="47" oldVal="89"/>
    <row newVal="48" oldVal="98"/>
    <row newVal="49" oldVal="37"/>
    <row newVal="50" oldVal="38"/>
    <row newVal="51" oldVal="39"/>
    <row newVal="52" oldVal="54"/>
    <row newVal="53" oldVal="63"/>
    <row newVal="54" oldVal="72"/>
    <row newVal="55" oldVal="81"/>
    <row newVal="56" oldVal="90"/>
    <row newVal="57" oldVal="99"/>
    <row newVal="58" oldVal="40"/>
    <row newVal="59" oldVal="41"/>
    <row newVal="60" oldVal="42"/>
    <row newVal="61" oldVal="55"/>
    <row newVal="62" oldVal="64"/>
    <row newVal="63" oldVal="73"/>
    <row newVal="64" oldVal="82"/>
    <row newVal="65" oldVal="91"/>
    <row newVal="66" oldVal="100"/>
    <row newVal="67" oldVal="32"/>
    <row newVal="68" oldVal="33"/>
    <row newVal="69" oldVal="61"/>
    <row newVal="71" oldVal="79"/>
    <row newVal="72" oldVal="88"/>
    <row newVal="73" oldVal="97"/>
    <row newVal="74" oldVal="31"/>
    <row newVal="75" oldVal="52"/>
    <row newVal="76" oldVal="43"/>
    <row newVal="77" oldVal="44"/>
    <row newVal="78" oldVal="45"/>
    <row newVal="79" oldVal="56"/>
    <row newVal="80" oldVal="65"/>
    <row newVal="81" oldVal="74"/>
    <row newVal="82" oldVal="83"/>
    <row newVal="83" oldVal="92"/>
    <row newVal="84" oldVal="101"/>
    <row newVal="85" oldVal="28"/>
    <row newVal="86" oldVal="29"/>
    <row newVal="87" oldVal="30"/>
    <row newVal="88" oldVal="51"/>
    <row newVal="89" oldVal="60"/>
    <row newVal="90" oldVal="69"/>
    <row newVal="91" oldVal="78"/>
    <row newVal="92" oldVal="87"/>
    <row newVal="93" oldVal="96"/>
    <row newVal="94" oldVal="46"/>
    <row newVal="95" oldVal="47"/>
    <row newVal="96" oldVal="48"/>
    <row newVal="97" oldVal="57"/>
    <row newVal="98" oldVal="66"/>
    <row newVal="99" oldVal="75"/>
    <row newVal="100" oldVal="84"/>
    <row newVal="101" oldVal="93"/>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37</vt:i4>
      </vt:variant>
    </vt:vector>
  </HeadingPairs>
  <TitlesOfParts>
    <vt:vector size="62" baseType="lpstr">
      <vt:lpstr>II_B_1</vt:lpstr>
      <vt:lpstr>III_A_1</vt:lpstr>
      <vt:lpstr>III_B_1</vt:lpstr>
      <vt:lpstr>III_B_2</vt:lpstr>
      <vt:lpstr>III_B_3</vt:lpstr>
      <vt:lpstr>III_C_1</vt:lpstr>
      <vt:lpstr>III_C_2</vt:lpstr>
      <vt:lpstr>III_C_3</vt:lpstr>
      <vt:lpstr>III_C_4</vt:lpstr>
      <vt:lpstr>III_C_5</vt:lpstr>
      <vt:lpstr>III_C_6</vt:lpstr>
      <vt:lpstr>III_E_1</vt:lpstr>
      <vt:lpstr>III_E_2</vt:lpstr>
      <vt:lpstr>III_E_3</vt:lpstr>
      <vt:lpstr>III_F_1</vt:lpstr>
      <vt:lpstr>III_F_2</vt:lpstr>
      <vt:lpstr>III_G_1</vt:lpstr>
      <vt:lpstr>IV_A_1</vt:lpstr>
      <vt:lpstr>IV_A_2</vt:lpstr>
      <vt:lpstr>IV_A_3</vt:lpstr>
      <vt:lpstr>IV_B_1</vt:lpstr>
      <vt:lpstr>IV_B_2</vt:lpstr>
      <vt:lpstr>V_1</vt:lpstr>
      <vt:lpstr>VI_1</vt:lpstr>
      <vt:lpstr>Sheet1</vt:lpstr>
      <vt:lpstr>Excel_BuiltIn_Print_Area_1_1</vt:lpstr>
      <vt:lpstr>Excel_BuiltIn_Print_Area_1_1_1</vt:lpstr>
      <vt:lpstr>Excel_BuiltIn_Print_Area_10_1</vt:lpstr>
      <vt:lpstr>Excel_BuiltIn_Print_Area_11_1</vt:lpstr>
      <vt:lpstr>Excel_BuiltIn_Print_Area_12_1</vt:lpstr>
      <vt:lpstr>Excel_BuiltIn_Print_Area_12_1_1</vt:lpstr>
      <vt:lpstr>Excel_BuiltIn_Print_Area_14_1</vt:lpstr>
      <vt:lpstr>Excel_BuiltIn_Print_Area_15_1</vt:lpstr>
      <vt:lpstr>Excel_BuiltIn_Print_Area_4_1</vt:lpstr>
      <vt:lpstr>Excel_BuiltIn_Print_Area_5_1</vt:lpstr>
      <vt:lpstr>Excel_BuiltIn_Print_Area_7_1</vt:lpstr>
      <vt:lpstr>Excel_BuiltIn_Print_Area_8_1</vt:lpstr>
      <vt:lpstr>Excel_BuiltIn_Print_Area_9_1</vt:lpstr>
      <vt:lpstr>II_B_1!Print_Area</vt:lpstr>
      <vt:lpstr>III_A_1!Print_Area</vt:lpstr>
      <vt:lpstr>III_B_1!Print_Area</vt:lpstr>
      <vt:lpstr>III_B_2!Print_Area</vt:lpstr>
      <vt:lpstr>III_B_3!Print_Area</vt:lpstr>
      <vt:lpstr>III_C_1!Print_Area</vt:lpstr>
      <vt:lpstr>III_C_2!Print_Area</vt:lpstr>
      <vt:lpstr>III_C_3!Print_Area</vt:lpstr>
      <vt:lpstr>III_C_4!Print_Area</vt:lpstr>
      <vt:lpstr>III_C_5!Print_Area</vt:lpstr>
      <vt:lpstr>III_C_6!Print_Area</vt:lpstr>
      <vt:lpstr>III_E_1!Print_Area</vt:lpstr>
      <vt:lpstr>III_E_2!Print_Area</vt:lpstr>
      <vt:lpstr>III_E_3!Print_Area</vt:lpstr>
      <vt:lpstr>III_F_1!Print_Area</vt:lpstr>
      <vt:lpstr>III_F_2!Print_Area</vt:lpstr>
      <vt:lpstr>III_G_1!Print_Area</vt:lpstr>
      <vt:lpstr>IV_A_1!Print_Area</vt:lpstr>
      <vt:lpstr>IV_A_2!Print_Area</vt:lpstr>
      <vt:lpstr>IV_A_3!Print_Area</vt:lpstr>
      <vt:lpstr>IV_B_1!Print_Area</vt:lpstr>
      <vt:lpstr>IV_B_2!Print_Area</vt:lpstr>
      <vt:lpstr>V_1!Print_Area</vt:lpstr>
      <vt:lpstr>VI_1!Print_Area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Roberta Mifsud</dc:creator>
  <cp:lastModifiedBy>Nicholas Flores Martin</cp:lastModifiedBy>
  <cp:lastPrinted>2013-05-27T13:48:54Z</cp:lastPrinted>
  <dcterms:created xsi:type="dcterms:W3CDTF">2010-02-17T09:49:33Z</dcterms:created>
  <dcterms:modified xsi:type="dcterms:W3CDTF">2013-09-11T07:30:25Z</dcterms:modified>
</cp:coreProperties>
</file>