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1.xml" ContentType="application/vnd.openxmlformats-officedocument.spreadsheetml.revisionLog+xml"/>
  <Override PartName="/xl/revisions/revisionLog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05" windowWidth="19440" windowHeight="6285" tabRatio="815" activeTab="10"/>
  </bookViews>
  <sheets>
    <sheet name="II_B_1" sheetId="1" r:id="rId1"/>
    <sheet name="III_A_1" sheetId="2" r:id="rId2"/>
    <sheet name="III_B_1 " sheetId="3" r:id="rId3"/>
    <sheet name="III_B_2 " sheetId="4" r:id="rId4"/>
    <sheet name="III_B_3 " sheetId="5" r:id="rId5"/>
    <sheet name="III_C_1" sheetId="6" r:id="rId6"/>
    <sheet name="III_C_2" sheetId="7" r:id="rId7"/>
    <sheet name="III_C_3" sheetId="8" r:id="rId8"/>
    <sheet name="III_C_4" sheetId="9" r:id="rId9"/>
    <sheet name="III_C_5" sheetId="10" r:id="rId10"/>
    <sheet name="III_C_6" sheetId="11" r:id="rId11"/>
    <sheet name="III_E_1" sheetId="12" r:id="rId12"/>
    <sheet name="III_E_2" sheetId="13" r:id="rId13"/>
    <sheet name="III_E_3" sheetId="14" r:id="rId14"/>
    <sheet name="III_F_1  " sheetId="15" r:id="rId15"/>
    <sheet name="III_F_2" sheetId="16" r:id="rId16"/>
    <sheet name="III_G_1" sheetId="17" r:id="rId17"/>
    <sheet name="IV_A_1 " sheetId="18" r:id="rId18"/>
    <sheet name="IV_A_2" sheetId="19" r:id="rId19"/>
    <sheet name="IV_A_3  " sheetId="20" r:id="rId20"/>
    <sheet name="IV_B_1 " sheetId="21" r:id="rId21"/>
    <sheet name="IV_B_2 " sheetId="22" r:id="rId22"/>
    <sheet name="V_1" sheetId="23" r:id="rId23"/>
    <sheet name="VI_1" sheetId="24" r:id="rId24"/>
  </sheets>
  <externalReferences>
    <externalReference r:id="rId25"/>
  </externalReferences>
  <definedNames>
    <definedName name="_1Excel_BuiltIn_Print_Area_10_1_1" localSheetId="2">#REF!</definedName>
    <definedName name="_1Excel_BuiltIn_Print_Area_10_1_1" localSheetId="3">#REF!</definedName>
    <definedName name="_1Excel_BuiltIn_Print_Area_10_1_1" localSheetId="4">#REF!</definedName>
    <definedName name="_1Excel_BuiltIn_Print_Area_10_1_1" localSheetId="17">#REF!</definedName>
    <definedName name="_1Excel_BuiltIn_Print_Area_10_1_1" localSheetId="18">#REF!</definedName>
    <definedName name="_1Excel_BuiltIn_Print_Area_10_1_1" localSheetId="19">#REF!</definedName>
    <definedName name="_1Excel_BuiltIn_Print_Area_10_1_1" localSheetId="20">#REF!</definedName>
    <definedName name="_1Excel_BuiltIn_Print_Area_10_1_1" localSheetId="21">#REF!</definedName>
    <definedName name="_1Excel_BuiltIn_Print_Area_10_1_1">#REF!</definedName>
    <definedName name="Excel_BuiltIn_Print_Area_1_1">II_B_1!$A$1:$I$22</definedName>
    <definedName name="Excel_BuiltIn_Print_Area_1_1_1">II_B_1!$A$1:$G$3</definedName>
    <definedName name="Excel_BuiltIn_Print_Area_10_1">III_C_5!$A$1:$X$40</definedName>
    <definedName name="Excel_BuiltIn_Print_Area_10_1_1" localSheetId="4">#REF!</definedName>
    <definedName name="Excel_BuiltIn_Print_Area_10_1_1" localSheetId="14">#REF!</definedName>
    <definedName name="Excel_BuiltIn_Print_Area_10_1_1" localSheetId="17">#REF!</definedName>
    <definedName name="Excel_BuiltIn_Print_Area_10_1_1" localSheetId="18">#REF!</definedName>
    <definedName name="Excel_BuiltIn_Print_Area_10_1_1" localSheetId="19">#REF!</definedName>
    <definedName name="Excel_BuiltIn_Print_Area_10_1_1" localSheetId="20">#REF!</definedName>
    <definedName name="Excel_BuiltIn_Print_Area_10_1_1" localSheetId="21">#REF!</definedName>
    <definedName name="Excel_BuiltIn_Print_Area_10_1_1">#REF!</definedName>
    <definedName name="Excel_BuiltIn_Print_Area_11_1">III_C_6!$A$1:$S$66</definedName>
    <definedName name="Excel_BuiltIn_Print_Area_12_1">III_E_1!$A$1:$M$68</definedName>
    <definedName name="Excel_BuiltIn_Print_Area_12_1_1">III_E_1!$A$1:$L$68</definedName>
    <definedName name="Excel_BuiltIn_Print_Area_14_1">III_E_3!$A$1:$S$50</definedName>
    <definedName name="Excel_BuiltIn_Print_Area_15_1" localSheetId="4">#REF!</definedName>
    <definedName name="Excel_BuiltIn_Print_Area_15_1" localSheetId="14">'III_F_1  '!$A$1:$K$86</definedName>
    <definedName name="Excel_BuiltIn_Print_Area_15_1" localSheetId="18">#REF!</definedName>
    <definedName name="Excel_BuiltIn_Print_Area_15_1" localSheetId="19">#REF!</definedName>
    <definedName name="Excel_BuiltIn_Print_Area_15_1" localSheetId="20">#REF!</definedName>
    <definedName name="Excel_BuiltIn_Print_Area_15_1" localSheetId="21">#REF!</definedName>
    <definedName name="Excel_BuiltIn_Print_Area_15_1">#REF!</definedName>
    <definedName name="Excel_BuiltIn_Print_Area_24_1" localSheetId="2">#REF!</definedName>
    <definedName name="Excel_BuiltIn_Print_Area_24_1" localSheetId="4">#REF!</definedName>
    <definedName name="Excel_BuiltIn_Print_Area_24_1" localSheetId="14">#REF!</definedName>
    <definedName name="Excel_BuiltIn_Print_Area_24_1" localSheetId="18">#REF!</definedName>
    <definedName name="Excel_BuiltIn_Print_Area_24_1" localSheetId="19">#REF!</definedName>
    <definedName name="Excel_BuiltIn_Print_Area_24_1" localSheetId="20">#REF!</definedName>
    <definedName name="Excel_BuiltIn_Print_Area_24_1" localSheetId="21">#REF!</definedName>
    <definedName name="Excel_BuiltIn_Print_Area_24_1">#REF!</definedName>
    <definedName name="Excel_BuiltIn_Print_Area_4_1" localSheetId="3">'III_B_2 '!$A$1:$H$23</definedName>
    <definedName name="Excel_BuiltIn_Print_Area_4_1">#REF!</definedName>
    <definedName name="Excel_BuiltIn_Print_Area_5_1" localSheetId="4">'III_B_3 '!$A$1:$I$113</definedName>
    <definedName name="Excel_BuiltIn_Print_Area_5_1" localSheetId="14">#REF!</definedName>
    <definedName name="Excel_BuiltIn_Print_Area_5_1" localSheetId="18">#REF!</definedName>
    <definedName name="Excel_BuiltIn_Print_Area_5_1" localSheetId="19">#REF!</definedName>
    <definedName name="Excel_BuiltIn_Print_Area_5_1" localSheetId="20">#REF!</definedName>
    <definedName name="Excel_BuiltIn_Print_Area_5_1" localSheetId="21">#REF!</definedName>
    <definedName name="Excel_BuiltIn_Print_Area_5_1">#REF!</definedName>
    <definedName name="Excel_BuiltIn_Print_Area_7_1">III_C_2!$A$1:$I$40</definedName>
    <definedName name="Excel_BuiltIn_Print_Area_8_1" localSheetId="2">#REF!</definedName>
    <definedName name="Excel_BuiltIn_Print_Area_8_1" localSheetId="4">#REF!</definedName>
    <definedName name="Excel_BuiltIn_Print_Area_8_1" localSheetId="14">#REF!</definedName>
    <definedName name="Excel_BuiltIn_Print_Area_8_1" localSheetId="19">#REF!</definedName>
    <definedName name="Excel_BuiltIn_Print_Area_8_1" localSheetId="21">#REF!</definedName>
    <definedName name="Excel_BuiltIn_Print_Area_8_1">III_C_3!$A$1:$W$47</definedName>
    <definedName name="Excel_BuiltIn_Print_Area_9_1">III_C_4!$A$1:$X$37</definedName>
    <definedName name="Fleet_segments_vessels">'[1]drop down'!$B$4:$B$16</definedName>
    <definedName name="Fleet_segments_vessels_lenght_classes">'[1]drop down'!$G$4:$G$11</definedName>
    <definedName name="_xlnm.Print_Area" localSheetId="0">II_B_1!$A$1:$I$122</definedName>
    <definedName name="_xlnm.Print_Area" localSheetId="1">III_A_1!$A$1:$I$17</definedName>
    <definedName name="_xlnm.Print_Area" localSheetId="2">'III_B_1 '!$A$1:$N$21</definedName>
    <definedName name="_xlnm.Print_Area" localSheetId="3">'III_B_2 '!$A$1:$I$23</definedName>
    <definedName name="_xlnm.Print_Area" localSheetId="4">'III_B_3 '!$A$1:$M$78</definedName>
    <definedName name="_xlnm.Print_Area" localSheetId="5">III_C_1!$A$1:$O$90</definedName>
    <definedName name="_xlnm.Print_Area" localSheetId="6">III_C_2!$A$1:$J$40</definedName>
    <definedName name="_xlnm.Print_Area" localSheetId="7">III_C_3!$A$1:$T$47</definedName>
    <definedName name="_xlnm.Print_Area" localSheetId="8">III_C_4!$A$1:$X$44</definedName>
    <definedName name="_xlnm.Print_Area" localSheetId="9">III_C_5!$A$1:$U$40</definedName>
    <definedName name="_xlnm.Print_Area" localSheetId="10">III_C_6!$A$1:$N$66</definedName>
    <definedName name="_xlnm.Print_Area" localSheetId="11">III_E_1!$A$1:$J$68</definedName>
    <definedName name="_xlnm.Print_Area" localSheetId="12">III_E_2!$A$1:$AJ$40</definedName>
    <definedName name="_xlnm.Print_Area" localSheetId="13">III_E_3!$A$1:$T$50</definedName>
    <definedName name="_xlnm.Print_Area" localSheetId="14">'III_F_1  '!$A$1:$K$36</definedName>
    <definedName name="_xlnm.Print_Area" localSheetId="15">III_F_2!$A$1:$D$50</definedName>
    <definedName name="_xlnm.Print_Area" localSheetId="16">III_G_1!$A$1:$T$40</definedName>
    <definedName name="_xlnm.Print_Area" localSheetId="17">'IV_A_1 '!$A$1:$J$53</definedName>
    <definedName name="_xlnm.Print_Area" localSheetId="18">IV_A_2!$A$1:$K$7</definedName>
    <definedName name="_xlnm.Print_Area" localSheetId="19">'IV_A_3  '!$A$1:$J$6</definedName>
    <definedName name="_xlnm.Print_Area" localSheetId="20">'IV_B_1 '!$A$1:$K$9</definedName>
    <definedName name="_xlnm.Print_Area" localSheetId="21">'IV_B_2 '!$A$1:$J$132</definedName>
    <definedName name="_xlnm.Print_Area" localSheetId="22">V_1!$A$1:$H$45</definedName>
    <definedName name="_xlnm.Print_Area" localSheetId="23">VI_1!$A$1:$U$55</definedName>
    <definedName name="Z_9D18379D_8E2F_4B5D_8E87_28E5D02E38ED_.wvu.PrintArea" localSheetId="0" hidden="1">II_B_1!$A$1:$I$122</definedName>
    <definedName name="Z_9D18379D_8E2F_4B5D_8E87_28E5D02E38ED_.wvu.PrintArea" localSheetId="1" hidden="1">III_A_1!$A$1:$I$17</definedName>
    <definedName name="Z_9D18379D_8E2F_4B5D_8E87_28E5D02E38ED_.wvu.PrintArea" localSheetId="2" hidden="1">'III_B_1 '!$A$1:$N$21</definedName>
    <definedName name="Z_9D18379D_8E2F_4B5D_8E87_28E5D02E38ED_.wvu.PrintArea" localSheetId="3" hidden="1">'III_B_2 '!$A$1:$I$23</definedName>
    <definedName name="Z_9D18379D_8E2F_4B5D_8E87_28E5D02E38ED_.wvu.PrintArea" localSheetId="4" hidden="1">'III_B_3 '!$A$1:$M$78</definedName>
    <definedName name="Z_9D18379D_8E2F_4B5D_8E87_28E5D02E38ED_.wvu.PrintArea" localSheetId="5" hidden="1">III_C_1!$A$1:$O$90</definedName>
    <definedName name="Z_9D18379D_8E2F_4B5D_8E87_28E5D02E38ED_.wvu.PrintArea" localSheetId="6" hidden="1">III_C_2!$A$1:$J$40</definedName>
    <definedName name="Z_9D18379D_8E2F_4B5D_8E87_28E5D02E38ED_.wvu.PrintArea" localSheetId="7" hidden="1">III_C_3!$A$1:$T$47</definedName>
    <definedName name="Z_9D18379D_8E2F_4B5D_8E87_28E5D02E38ED_.wvu.PrintArea" localSheetId="8" hidden="1">III_C_4!$A$1:$X$44</definedName>
    <definedName name="Z_9D18379D_8E2F_4B5D_8E87_28E5D02E38ED_.wvu.PrintArea" localSheetId="9" hidden="1">III_C_5!$A$1:$U$40</definedName>
    <definedName name="Z_9D18379D_8E2F_4B5D_8E87_28E5D02E38ED_.wvu.PrintArea" localSheetId="10" hidden="1">III_C_6!$A$1:$N$66</definedName>
    <definedName name="Z_9D18379D_8E2F_4B5D_8E87_28E5D02E38ED_.wvu.PrintArea" localSheetId="11" hidden="1">III_E_1!$A$1:$J$68</definedName>
    <definedName name="Z_9D18379D_8E2F_4B5D_8E87_28E5D02E38ED_.wvu.PrintArea" localSheetId="12" hidden="1">III_E_2!$A$1:$AJ$40</definedName>
    <definedName name="Z_9D18379D_8E2F_4B5D_8E87_28E5D02E38ED_.wvu.PrintArea" localSheetId="13" hidden="1">III_E_3!$A$1:$T$50</definedName>
    <definedName name="Z_9D18379D_8E2F_4B5D_8E87_28E5D02E38ED_.wvu.PrintArea" localSheetId="14" hidden="1">'III_F_1  '!$A$1:$K$36</definedName>
    <definedName name="Z_9D18379D_8E2F_4B5D_8E87_28E5D02E38ED_.wvu.PrintArea" localSheetId="15" hidden="1">III_F_2!$A$1:$D$50</definedName>
    <definedName name="Z_9D18379D_8E2F_4B5D_8E87_28E5D02E38ED_.wvu.PrintArea" localSheetId="16" hidden="1">III_G_1!$A$1:$T$40</definedName>
    <definedName name="Z_9D18379D_8E2F_4B5D_8E87_28E5D02E38ED_.wvu.PrintArea" localSheetId="17" hidden="1">'IV_A_1 '!$A$1:$J$53</definedName>
    <definedName name="Z_9D18379D_8E2F_4B5D_8E87_28E5D02E38ED_.wvu.PrintArea" localSheetId="18" hidden="1">IV_A_2!$A$1:$K$7</definedName>
    <definedName name="Z_9D18379D_8E2F_4B5D_8E87_28E5D02E38ED_.wvu.PrintArea" localSheetId="19" hidden="1">'IV_A_3  '!$A$1:$J$6</definedName>
    <definedName name="Z_9D18379D_8E2F_4B5D_8E87_28E5D02E38ED_.wvu.PrintArea" localSheetId="20" hidden="1">'IV_B_1 '!$A$1:$K$9</definedName>
    <definedName name="Z_9D18379D_8E2F_4B5D_8E87_28E5D02E38ED_.wvu.PrintArea" localSheetId="21" hidden="1">'IV_B_2 '!$A$1:$J$132</definedName>
    <definedName name="Z_9D18379D_8E2F_4B5D_8E87_28E5D02E38ED_.wvu.PrintArea" localSheetId="22" hidden="1">V_1!$A$1:$H$45</definedName>
    <definedName name="Z_9D18379D_8E2F_4B5D_8E87_28E5D02E38ED_.wvu.PrintArea" localSheetId="23" hidden="1">VI_1!$A$1:$U$55</definedName>
    <definedName name="Z_B4E58880_778C_4461_BE3E_307B8A345DB9_.wvu.PrintArea" localSheetId="0" hidden="1">II_B_1!$A$1:$I$122</definedName>
    <definedName name="Z_B4E58880_778C_4461_BE3E_307B8A345DB9_.wvu.PrintArea" localSheetId="1" hidden="1">III_A_1!$A$1:$I$17</definedName>
    <definedName name="Z_B4E58880_778C_4461_BE3E_307B8A345DB9_.wvu.PrintArea" localSheetId="2" hidden="1">'III_B_1 '!$A$1:$N$21</definedName>
    <definedName name="Z_B4E58880_778C_4461_BE3E_307B8A345DB9_.wvu.PrintArea" localSheetId="3" hidden="1">'III_B_2 '!$A$1:$I$23</definedName>
    <definedName name="Z_B4E58880_778C_4461_BE3E_307B8A345DB9_.wvu.PrintArea" localSheetId="4" hidden="1">'III_B_3 '!$A$1:$M$78</definedName>
    <definedName name="Z_B4E58880_778C_4461_BE3E_307B8A345DB9_.wvu.PrintArea" localSheetId="5" hidden="1">III_C_1!$A$1:$O$90</definedName>
    <definedName name="Z_B4E58880_778C_4461_BE3E_307B8A345DB9_.wvu.PrintArea" localSheetId="6" hidden="1">III_C_2!$A$1:$J$40</definedName>
    <definedName name="Z_B4E58880_778C_4461_BE3E_307B8A345DB9_.wvu.PrintArea" localSheetId="7" hidden="1">III_C_3!$A$1:$T$47</definedName>
    <definedName name="Z_B4E58880_778C_4461_BE3E_307B8A345DB9_.wvu.PrintArea" localSheetId="8" hidden="1">III_C_4!$A$1:$X$44</definedName>
    <definedName name="Z_B4E58880_778C_4461_BE3E_307B8A345DB9_.wvu.PrintArea" localSheetId="9" hidden="1">III_C_5!$A$1:$U$40</definedName>
    <definedName name="Z_B4E58880_778C_4461_BE3E_307B8A345DB9_.wvu.PrintArea" localSheetId="10" hidden="1">III_C_6!$A$1:$N$66</definedName>
    <definedName name="Z_B4E58880_778C_4461_BE3E_307B8A345DB9_.wvu.PrintArea" localSheetId="11" hidden="1">III_E_1!$A$1:$J$68</definedName>
    <definedName name="Z_B4E58880_778C_4461_BE3E_307B8A345DB9_.wvu.PrintArea" localSheetId="12" hidden="1">III_E_2!$A$1:$AJ$40</definedName>
    <definedName name="Z_B4E58880_778C_4461_BE3E_307B8A345DB9_.wvu.PrintArea" localSheetId="13" hidden="1">III_E_3!$A$1:$T$50</definedName>
    <definedName name="Z_B4E58880_778C_4461_BE3E_307B8A345DB9_.wvu.PrintArea" localSheetId="14" hidden="1">'III_F_1  '!$A$1:$K$36</definedName>
    <definedName name="Z_B4E58880_778C_4461_BE3E_307B8A345DB9_.wvu.PrintArea" localSheetId="15" hidden="1">III_F_2!$A$1:$D$50</definedName>
    <definedName name="Z_B4E58880_778C_4461_BE3E_307B8A345DB9_.wvu.PrintArea" localSheetId="16" hidden="1">III_G_1!$A$1:$T$40</definedName>
    <definedName name="Z_B4E58880_778C_4461_BE3E_307B8A345DB9_.wvu.PrintArea" localSheetId="17" hidden="1">'IV_A_1 '!$A$1:$J$53</definedName>
    <definedName name="Z_B4E58880_778C_4461_BE3E_307B8A345DB9_.wvu.PrintArea" localSheetId="18" hidden="1">IV_A_2!$A$1:$K$7</definedName>
    <definedName name="Z_B4E58880_778C_4461_BE3E_307B8A345DB9_.wvu.PrintArea" localSheetId="19" hidden="1">'IV_A_3  '!$A$1:$J$6</definedName>
    <definedName name="Z_B4E58880_778C_4461_BE3E_307B8A345DB9_.wvu.PrintArea" localSheetId="20" hidden="1">'IV_B_1 '!$A$1:$K$9</definedName>
    <definedName name="Z_B4E58880_778C_4461_BE3E_307B8A345DB9_.wvu.PrintArea" localSheetId="21" hidden="1">'IV_B_2 '!$A$1:$J$132</definedName>
    <definedName name="Z_B4E58880_778C_4461_BE3E_307B8A345DB9_.wvu.PrintArea" localSheetId="22" hidden="1">V_1!$A$1:$H$45</definedName>
    <definedName name="Z_B4E58880_778C_4461_BE3E_307B8A345DB9_.wvu.PrintArea" localSheetId="23" hidden="1">VI_1!$A$1:$U$55</definedName>
  </definedNames>
  <calcPr calcId="145621" concurrentCalc="0"/>
  <customWorkbookViews>
    <customWorkbookView name="BORG Greta (MARE-EXT) - Personal View" guid="{9D18379D-8E2F-4B5D-8E87-28E5D02E38ED}" mergeInterval="0" personalView="1" maximized="1" windowWidth="1916" windowHeight="775" tabRatio="815" activeSheetId="11"/>
    <customWorkbookView name="Romas Statkus - Personal View" guid="{B4E58880-778C-4461-BE3E-307B8A345DB9}" mergeInterval="0" personalView="1" maximized="1" xWindow="1" yWindow="1" windowWidth="1916" windowHeight="850" tabRatio="815" activeSheetId="11"/>
  </customWorkbookViews>
</workbook>
</file>

<file path=xl/calcChain.xml><?xml version="1.0" encoding="utf-8"?>
<calcChain xmlns="http://schemas.openxmlformats.org/spreadsheetml/2006/main">
  <c r="J6" i="21" l="1"/>
  <c r="J5" i="21"/>
  <c r="J4" i="21"/>
  <c r="T4" i="14"/>
  <c r="R16" i="8"/>
  <c r="Q16" i="8"/>
  <c r="R15" i="8"/>
  <c r="Q15" i="8"/>
  <c r="R14" i="8"/>
  <c r="Q14" i="8"/>
  <c r="R13" i="8"/>
  <c r="Q13" i="8"/>
  <c r="R12" i="8"/>
  <c r="Q12" i="8"/>
  <c r="R11" i="8"/>
  <c r="Q11" i="8"/>
  <c r="R10" i="8"/>
  <c r="Q10" i="8"/>
  <c r="R9" i="8"/>
  <c r="Q9" i="8"/>
  <c r="R8" i="8"/>
  <c r="Q8" i="8"/>
  <c r="R7" i="8"/>
  <c r="Q7" i="8"/>
  <c r="R6" i="8"/>
  <c r="Q6" i="8"/>
  <c r="T11" i="10"/>
  <c r="T12" i="10"/>
  <c r="T13" i="10"/>
  <c r="T14" i="10"/>
  <c r="T15" i="10"/>
  <c r="T16" i="10"/>
  <c r="T17" i="10"/>
  <c r="T18" i="10"/>
  <c r="T19" i="10"/>
  <c r="T20" i="10"/>
  <c r="T21" i="10"/>
  <c r="T22" i="10"/>
  <c r="T23" i="10"/>
  <c r="S10" i="9"/>
  <c r="N14" i="11"/>
  <c r="N15" i="11"/>
  <c r="N16" i="11"/>
  <c r="N17" i="11"/>
  <c r="N18" i="11"/>
  <c r="N19" i="11"/>
  <c r="N20" i="11"/>
  <c r="N21" i="11"/>
  <c r="N22" i="11"/>
  <c r="N23" i="11"/>
  <c r="N24" i="11"/>
  <c r="N25" i="11"/>
  <c r="S8" i="9"/>
  <c r="S7" i="9"/>
  <c r="S6" i="9"/>
  <c r="S11" i="9"/>
  <c r="S12" i="9"/>
  <c r="S13" i="9"/>
  <c r="S14" i="9"/>
  <c r="S15" i="9"/>
  <c r="S16" i="9"/>
  <c r="S5" i="9"/>
  <c r="V5" i="9"/>
  <c r="S4" i="9"/>
  <c r="V4" i="9"/>
  <c r="X9" i="9"/>
  <c r="X10" i="9"/>
  <c r="X11" i="9"/>
  <c r="X12" i="9"/>
  <c r="X13" i="9"/>
  <c r="X14" i="9"/>
  <c r="X15" i="9"/>
  <c r="X16" i="9"/>
  <c r="W9" i="9"/>
  <c r="W10" i="9"/>
  <c r="W11" i="9"/>
  <c r="W12" i="9"/>
  <c r="W13" i="9"/>
  <c r="W14" i="9"/>
  <c r="W15" i="9"/>
  <c r="W16" i="9"/>
  <c r="Q16" i="9"/>
  <c r="V16" i="9"/>
  <c r="Q15" i="9"/>
  <c r="Q14" i="9"/>
  <c r="Q13" i="9"/>
  <c r="Q12" i="9"/>
  <c r="Q11" i="9"/>
  <c r="Q10" i="9"/>
  <c r="Q9" i="9"/>
  <c r="V9" i="9"/>
  <c r="Q8" i="9"/>
  <c r="Q7" i="9"/>
  <c r="V7" i="9"/>
  <c r="Q6" i="9"/>
  <c r="T6" i="17"/>
  <c r="T7" i="17"/>
  <c r="T8" i="17"/>
  <c r="T5" i="17"/>
  <c r="W6" i="9"/>
  <c r="X6" i="9"/>
  <c r="X5" i="9"/>
  <c r="X7" i="9"/>
  <c r="X8" i="9"/>
  <c r="W5" i="9"/>
  <c r="W7" i="9"/>
  <c r="W8" i="9"/>
  <c r="N12" i="11"/>
  <c r="N8" i="11"/>
  <c r="N9" i="11"/>
  <c r="N10" i="11"/>
  <c r="N11" i="11"/>
  <c r="T8" i="10"/>
  <c r="T9" i="10"/>
  <c r="T10" i="10"/>
  <c r="S16" i="14"/>
  <c r="T16" i="14"/>
  <c r="S17" i="14"/>
  <c r="T17" i="14"/>
  <c r="S18" i="14"/>
  <c r="T18" i="14"/>
  <c r="S19" i="14"/>
  <c r="T19" i="14"/>
  <c r="S20" i="14"/>
  <c r="T20" i="14"/>
  <c r="S21" i="14"/>
  <c r="T21" i="14"/>
  <c r="S22" i="14"/>
  <c r="T22" i="14"/>
  <c r="S23" i="14"/>
  <c r="T23" i="14"/>
  <c r="S24" i="14"/>
  <c r="T24" i="14"/>
  <c r="S25" i="14"/>
  <c r="T25" i="14"/>
  <c r="S26" i="14"/>
  <c r="T26" i="14"/>
  <c r="S27" i="14"/>
  <c r="T27" i="14"/>
  <c r="S28" i="14"/>
  <c r="T28" i="14"/>
  <c r="S29" i="14"/>
  <c r="T29" i="14"/>
  <c r="S30" i="14"/>
  <c r="T30" i="14"/>
  <c r="S31" i="14"/>
  <c r="T31" i="14"/>
  <c r="S32" i="14"/>
  <c r="T32" i="14"/>
  <c r="S33" i="14"/>
  <c r="T33" i="14"/>
  <c r="S34" i="14"/>
  <c r="T34" i="14"/>
  <c r="S35" i="14"/>
  <c r="T35" i="14"/>
  <c r="S36" i="14"/>
  <c r="T36" i="14"/>
  <c r="S37" i="14"/>
  <c r="T37" i="14"/>
  <c r="S38" i="14"/>
  <c r="T38" i="14"/>
  <c r="S39" i="14"/>
  <c r="T39" i="14"/>
  <c r="S40" i="14"/>
  <c r="T40" i="14"/>
  <c r="S41" i="14"/>
  <c r="T41" i="14"/>
  <c r="S42" i="14"/>
  <c r="T42" i="14"/>
  <c r="S43" i="14"/>
  <c r="T43" i="14"/>
  <c r="S44" i="14"/>
  <c r="T44" i="14"/>
  <c r="S45" i="14"/>
  <c r="T45" i="14"/>
  <c r="S46" i="14"/>
  <c r="T46" i="14"/>
  <c r="S47" i="14"/>
  <c r="T47" i="14"/>
  <c r="S48" i="14"/>
  <c r="T48" i="14"/>
  <c r="S49" i="14"/>
  <c r="T49" i="14"/>
  <c r="J5" i="6"/>
  <c r="J4" i="6"/>
  <c r="S5" i="17"/>
  <c r="S6" i="17"/>
  <c r="S7" i="17"/>
  <c r="S8" i="17"/>
  <c r="S9" i="17"/>
  <c r="T9" i="17"/>
  <c r="S10" i="17"/>
  <c r="T10" i="17"/>
  <c r="S11" i="17"/>
  <c r="T11" i="17"/>
  <c r="S12" i="17"/>
  <c r="T12" i="17"/>
  <c r="S13" i="17"/>
  <c r="T13" i="17"/>
  <c r="S14" i="17"/>
  <c r="T14" i="17"/>
  <c r="S15" i="17"/>
  <c r="T15" i="17"/>
  <c r="S16" i="17"/>
  <c r="T16" i="17"/>
  <c r="S17" i="17"/>
  <c r="T17" i="17"/>
  <c r="S18" i="17"/>
  <c r="T18" i="17"/>
  <c r="S19" i="17"/>
  <c r="T19" i="17"/>
  <c r="S20" i="17"/>
  <c r="T20" i="17"/>
  <c r="S21" i="17"/>
  <c r="T21" i="17"/>
  <c r="S22" i="17"/>
  <c r="T22" i="17"/>
  <c r="S5" i="14"/>
  <c r="T5" i="14"/>
  <c r="S6" i="14"/>
  <c r="T6" i="14"/>
  <c r="S7" i="14"/>
  <c r="T7" i="14"/>
  <c r="S8" i="14"/>
  <c r="T8" i="14"/>
  <c r="S9" i="14"/>
  <c r="T9" i="14"/>
  <c r="S10" i="14"/>
  <c r="T10" i="14"/>
  <c r="S11" i="14"/>
  <c r="T11" i="14"/>
  <c r="S12" i="14"/>
  <c r="T12" i="14"/>
  <c r="S13" i="14"/>
  <c r="T13" i="14"/>
  <c r="S14" i="14"/>
  <c r="T14" i="14"/>
  <c r="S15" i="14"/>
  <c r="T15" i="14"/>
  <c r="N7" i="11"/>
  <c r="T7" i="10"/>
  <c r="W4" i="9"/>
  <c r="X4" i="9"/>
  <c r="V8" i="9"/>
  <c r="V14" i="9"/>
  <c r="V6" i="9"/>
  <c r="V15" i="9"/>
  <c r="V13" i="9"/>
  <c r="V12" i="9"/>
  <c r="V11" i="9"/>
  <c r="V10" i="9"/>
</calcChain>
</file>

<file path=xl/comments1.xml><?xml version="1.0" encoding="utf-8"?>
<comments xmlns="http://schemas.openxmlformats.org/spreadsheetml/2006/main">
  <authors>
    <author>user</author>
    <author>Vaiva.Daubaraite</author>
  </authors>
  <commentList>
    <comment ref="B83" authorId="0" guid="{63BA06AB-F601-4FF0-8CD4-80816EF7B100}">
      <text>
        <r>
          <rPr>
            <b/>
            <sz val="8"/>
            <color indexed="81"/>
            <rFont val="Tahoma"/>
            <family val="2"/>
            <charset val="186"/>
          </rPr>
          <t>user:</t>
        </r>
        <r>
          <rPr>
            <sz val="8"/>
            <color indexed="81"/>
            <rFont val="Tahoma"/>
            <family val="2"/>
            <charset val="186"/>
          </rPr>
          <t xml:space="preserve">
pakoreguota data, buvo 04.10-04.17</t>
        </r>
      </text>
    </comment>
    <comment ref="B91" authorId="1" guid="{AC567E32-A60E-42D2-9394-48D180A2DF59}">
      <text>
        <r>
          <rPr>
            <b/>
            <sz val="9"/>
            <color indexed="81"/>
            <rFont val="Tahoma"/>
            <family val="2"/>
            <charset val="186"/>
          </rPr>
          <t>Vaiva.Daubaraite:</t>
        </r>
        <r>
          <rPr>
            <sz val="9"/>
            <color indexed="81"/>
            <rFont val="Tahoma"/>
            <family val="2"/>
            <charset val="186"/>
          </rPr>
          <t xml:space="preserve">
Naujai suplanuota</t>
        </r>
      </text>
    </comment>
  </commentList>
</comments>
</file>

<file path=xl/sharedStrings.xml><?xml version="1.0" encoding="utf-8"?>
<sst xmlns="http://schemas.openxmlformats.org/spreadsheetml/2006/main" count="4716" uniqueCount="767">
  <si>
    <t xml:space="preserve">  NP years</t>
  </si>
  <si>
    <t>MS</t>
  </si>
  <si>
    <t>Expert group</t>
  </si>
  <si>
    <t>RFMO</t>
  </si>
  <si>
    <t>Year</t>
  </si>
  <si>
    <t>Years for which a chairperson is provided by MS</t>
  </si>
  <si>
    <t>MS Participation</t>
  </si>
  <si>
    <t>Eligible under DCF</t>
  </si>
  <si>
    <t>Attendance</t>
  </si>
  <si>
    <t>2011-2013</t>
  </si>
  <si>
    <t>X</t>
  </si>
  <si>
    <t>ICES</t>
  </si>
  <si>
    <t>Table III.A.1 – General description of the fishing sector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</si>
  <si>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</si>
  <si>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</si>
  <si>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</si>
  <si>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</si>
  <si>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</si>
  <si>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</si>
  <si>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</si>
  <si>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</si>
  <si>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</si>
  <si>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</si>
  <si>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</si>
  <si>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</si>
  <si>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</si>
  <si>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</si>
  <si>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</si>
  <si>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</si>
  <si>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</si>
  <si>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</si>
  <si>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</si>
  <si>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</si>
  <si>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</si>
  <si>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</si>
  <si>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</si>
  <si>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</si>
  <si>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</si>
  <si>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</si>
  <si>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Supra region</t>
  </si>
  <si>
    <t>Reference years</t>
  </si>
  <si>
    <t>Type of data collection scheme</t>
  </si>
  <si>
    <t>Achieved Sample  no.</t>
  </si>
  <si>
    <t>Achieved Sample rate</t>
  </si>
  <si>
    <t>Achieved Sample no. / Planned sampled no.</t>
  </si>
  <si>
    <t>Baltic Sea, North Sea and Eastern Arctic, and North Atlantic</t>
  </si>
  <si>
    <t>A</t>
  </si>
  <si>
    <t>B</t>
  </si>
  <si>
    <t>(b) planned sample can be modified based on updated information on the total population (fleet register)</t>
  </si>
  <si>
    <t>Table III.B.2 - Economic Clustering of fleet segments</t>
  </si>
  <si>
    <t>Name of the clustered fleet segments</t>
  </si>
  <si>
    <t>Total number of vessels in the cluster from the most recent information</t>
  </si>
  <si>
    <r>
      <t>Total number of vessels in the cluster by the 1</t>
    </r>
    <r>
      <rPr>
        <b/>
        <vertAlign val="superscript"/>
        <sz val="10"/>
        <rFont val="Arial"/>
        <family val="2"/>
      </rPr>
      <t>st</t>
    </r>
    <r>
      <rPr>
        <b/>
        <sz val="10"/>
        <rFont val="Arial"/>
        <family val="2"/>
      </rPr>
      <t xml:space="preserve"> of January of the sampling year</t>
    </r>
  </si>
  <si>
    <t>Fleet segments which have been clustered</t>
  </si>
  <si>
    <t>Number of vessels in the segment from the most recent information</t>
  </si>
  <si>
    <r>
      <t>Number of vessels in the segment by the 1</t>
    </r>
    <r>
      <rPr>
        <b/>
        <vertAlign val="superscript"/>
        <sz val="10"/>
        <rFont val="Arial"/>
        <family val="2"/>
      </rPr>
      <t>st</t>
    </r>
    <r>
      <rPr>
        <b/>
        <sz val="10"/>
        <rFont val="Arial"/>
        <family val="2"/>
      </rPr>
      <t xml:space="preserve"> of January of the sampling year</t>
    </r>
  </si>
  <si>
    <t>Table III.B.3 - Economic Data collection strategy</t>
  </si>
  <si>
    <t>NP years</t>
  </si>
  <si>
    <t>Variable group</t>
  </si>
  <si>
    <t>Variables</t>
  </si>
  <si>
    <t>Data sources</t>
  </si>
  <si>
    <t>Income</t>
  </si>
  <si>
    <t>Gross value of landings</t>
  </si>
  <si>
    <t>Other income</t>
  </si>
  <si>
    <t>questionnaires</t>
  </si>
  <si>
    <t>CV</t>
  </si>
  <si>
    <t>Table III.C.1 - List of identified metiers</t>
  </si>
  <si>
    <t>Fishing ground</t>
  </si>
  <si>
    <t>Gear LVL4</t>
  </si>
  <si>
    <t>Target Assemblage LVL5</t>
  </si>
  <si>
    <t>Metier LVL6</t>
  </si>
  <si>
    <t>Effort Days</t>
  </si>
  <si>
    <t>Total Landings (tonnes)</t>
  </si>
  <si>
    <t>Total Value (euros)</t>
  </si>
  <si>
    <t>Selected Effort</t>
  </si>
  <si>
    <t>Selected Landings</t>
  </si>
  <si>
    <t>Selected Value</t>
  </si>
  <si>
    <t>Selected Other (1)</t>
  </si>
  <si>
    <t>Selected Discards</t>
  </si>
  <si>
    <t>OTB</t>
  </si>
  <si>
    <t>Demersal fish</t>
  </si>
  <si>
    <t>Y</t>
  </si>
  <si>
    <t>N</t>
  </si>
  <si>
    <t>(1) selected for merging with another metier (should have an entry in III_C_2) or for other reasons such as targeting sensitive species (should have an entry in III_C_3)</t>
  </si>
  <si>
    <t>Metiers not selected for sampling (through ranking, mergers, discards or other reasons) should be shaded in grey</t>
  </si>
  <si>
    <t>Table III.C.2 - Merging and disaggregation of metiers (re-arrangement)</t>
  </si>
  <si>
    <t>Sampling year</t>
  </si>
  <si>
    <t>Is metier merged with other metiers for sampling purposes?</t>
  </si>
  <si>
    <t>Metiers that will be merged for sampling  purposes (Table III_C_1 column G)</t>
  </si>
  <si>
    <t>Metiers that will be further disaggregated</t>
  </si>
  <si>
    <t>Name of metier to sample (Table III_C_3 column H)</t>
  </si>
  <si>
    <t>Agreement at Regional level</t>
  </si>
  <si>
    <t>Yes</t>
  </si>
  <si>
    <t>Table III.C.3 - Expected sampled trips by metier</t>
  </si>
  <si>
    <t>MS participating in sampling</t>
  </si>
  <si>
    <t>Sampling Year</t>
  </si>
  <si>
    <t>Sampling frame codes</t>
  </si>
  <si>
    <t>Sampling strategy</t>
  </si>
  <si>
    <t>Sampling scheme</t>
  </si>
  <si>
    <t>Average total no. of trips in the reference years</t>
  </si>
  <si>
    <t>Total No. of trips during the Sampling year</t>
  </si>
  <si>
    <t>Expected no. trips to be sampled at sea by MS</t>
  </si>
  <si>
    <t>Expected no. trips sampled on shore by MS</t>
  </si>
  <si>
    <t>Achieved number of trips</t>
  </si>
  <si>
    <t>Achieved no. trips at sea</t>
  </si>
  <si>
    <t>Achieved no. trips landings on shore</t>
  </si>
  <si>
    <t>Concurrent</t>
  </si>
  <si>
    <t>Other [Market stock specific sampling]</t>
  </si>
  <si>
    <t>Table III.C.4 -  Metier sampling strategy</t>
  </si>
  <si>
    <t>Sampling frame code</t>
  </si>
  <si>
    <t>Sampling frame (fishing activities)</t>
  </si>
  <si>
    <t>Sampling frame (geographical location)</t>
  </si>
  <si>
    <t>Sampling frame (seasonality)</t>
  </si>
  <si>
    <t>Planned no. trips to be sampled at sea by MS</t>
  </si>
  <si>
    <t>Planned no. trips sampled on shore by MS</t>
  </si>
  <si>
    <t>Time stratification</t>
  </si>
  <si>
    <t>% achieved number of trips   ----- A/P*100</t>
  </si>
  <si>
    <t>% achieved number of trips at sea             ----- A/P*100</t>
  </si>
  <si>
    <t>% achieved number of trips on shore             ----- A/P*100</t>
  </si>
  <si>
    <t>Q</t>
  </si>
  <si>
    <t>All year</t>
  </si>
  <si>
    <t>MS partcipating in sampling</t>
  </si>
  <si>
    <t>Species</t>
  </si>
  <si>
    <t>Species Group</t>
  </si>
  <si>
    <t>Required annual Precision target (CV)</t>
  </si>
  <si>
    <t>Intensity agreed at the regional level</t>
  </si>
  <si>
    <t>From the unsorted
catches</t>
  </si>
  <si>
    <t>Precision (CV) achieved on unsorted catches</t>
  </si>
  <si>
    <t>From the retained
catches and/or landings</t>
  </si>
  <si>
    <t>Precision (CV) achieved on retained catches and/or landings</t>
  </si>
  <si>
    <t>From the discards</t>
  </si>
  <si>
    <t>Precision (CV) achieved on discards</t>
  </si>
  <si>
    <t>No</t>
  </si>
  <si>
    <t>Age</t>
  </si>
  <si>
    <t>-</t>
  </si>
  <si>
    <t>Bilateral agreement</t>
  </si>
  <si>
    <t>Metier level 6</t>
  </si>
  <si>
    <t>Achieved length sampling</t>
  </si>
  <si>
    <t>Table III.E.1 – List of required stocks (Appendix VII)</t>
  </si>
  <si>
    <t>Area / Stock</t>
  </si>
  <si>
    <t>Average
landings
---
tons</t>
  </si>
  <si>
    <t>Share in 
EU TAC
---
%</t>
  </si>
  <si>
    <t>Share in
EU landings
---
%</t>
  </si>
  <si>
    <t>Selected for sampling</t>
  </si>
  <si>
    <t>Gadus morhua</t>
  </si>
  <si>
    <t>Stocks not sampled should be shaded in grey</t>
  </si>
  <si>
    <t>Table III.E.2 - Long-term planning of sampling for stock-based variables</t>
  </si>
  <si>
    <t>NP Years</t>
  </si>
  <si>
    <t>Weight</t>
  </si>
  <si>
    <t>Sex ratio</t>
  </si>
  <si>
    <t>Sexual maturity</t>
  </si>
  <si>
    <t>Fecundity</t>
  </si>
  <si>
    <t>Not applicable</t>
  </si>
  <si>
    <t>Table III.E.3 - Sampling intensity for stock-based variables</t>
  </si>
  <si>
    <t>Variable (*)</t>
  </si>
  <si>
    <t>Required precision target (CV)</t>
  </si>
  <si>
    <t>Achieved precision target (CV)</t>
  </si>
  <si>
    <t>Is target precision achieved at a regional level?</t>
  </si>
  <si>
    <t>Achieved No of individuals at a national level</t>
  </si>
  <si>
    <t>Achieved  No of individuals at the regional level</t>
  </si>
  <si>
    <t>% achievement at national (100*Q/M)</t>
  </si>
  <si>
    <t>% achievement regional (100*R/N)</t>
  </si>
  <si>
    <t>Length @age</t>
  </si>
  <si>
    <t>Weight @age</t>
  </si>
  <si>
    <t>Sex-ratio @age</t>
  </si>
  <si>
    <t>Maturity @age</t>
  </si>
  <si>
    <t>Commercial</t>
  </si>
  <si>
    <t>Weight @length</t>
  </si>
  <si>
    <t>Maturity @length</t>
  </si>
  <si>
    <t>Sex-ratio @length</t>
  </si>
  <si>
    <t>Table III.F.1 – Transversal Variables Data collection strategy</t>
  </si>
  <si>
    <t>Capacity</t>
  </si>
  <si>
    <t>Number of vessels</t>
  </si>
  <si>
    <t>GT, kW, vessel age,</t>
  </si>
  <si>
    <t>Effort</t>
  </si>
  <si>
    <t>Days at sea</t>
  </si>
  <si>
    <t>Hours fished</t>
  </si>
  <si>
    <t>Fishing days</t>
  </si>
  <si>
    <t>kW* fishing days</t>
  </si>
  <si>
    <t>Landings</t>
  </si>
  <si>
    <t>Value of landings total and per species</t>
  </si>
  <si>
    <t>Live weight of landings total and per species</t>
  </si>
  <si>
    <t>Table III.F.2 - Conversion factors</t>
  </si>
  <si>
    <t>Table III.G.1-  List of surveys</t>
  </si>
  <si>
    <t>Year of the survey</t>
  </si>
  <si>
    <t>Name of survey</t>
  </si>
  <si>
    <t>Aim of survey</t>
  </si>
  <si>
    <t>Area(s)
covered</t>
  </si>
  <si>
    <t>Period (Month)</t>
  </si>
  <si>
    <t>Days at sea planned</t>
  </si>
  <si>
    <t>Max. days eligible</t>
  </si>
  <si>
    <t>Type of Sampling activities</t>
  </si>
  <si>
    <t>Planned target</t>
  </si>
  <si>
    <t>Ecosystem indicators collected</t>
  </si>
  <si>
    <t>Map</t>
  </si>
  <si>
    <t>Relevant international planning group</t>
  </si>
  <si>
    <t>Upload in international database</t>
  </si>
  <si>
    <t>Achieved Days at sea</t>
  </si>
  <si>
    <t>Achieved Target</t>
  </si>
  <si>
    <t>% achievement no days ----- A/P %</t>
  </si>
  <si>
    <t>% achievement target ----- A/P %</t>
  </si>
  <si>
    <t>Sept-Oct</t>
  </si>
  <si>
    <t>Fish Hauls</t>
  </si>
  <si>
    <t>1, 2, 3, 4</t>
  </si>
  <si>
    <t>12</t>
  </si>
  <si>
    <t>Echo Nm</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</si>
  <si>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</si>
  <si>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</si>
  <si>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</si>
  <si>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</si>
  <si>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</si>
  <si>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</si>
  <si>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</si>
  <si>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</si>
  <si>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</si>
  <si>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</si>
  <si>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</si>
  <si>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</si>
  <si>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(a) Salmo salar</t>
  </si>
  <si>
    <t>(b) Anguila anguilla</t>
  </si>
  <si>
    <t>(c) Dicentrarchus labrax and Sparus aurata</t>
  </si>
  <si>
    <t>(d) This row contains all other not listed marine species</t>
  </si>
  <si>
    <t>(e) Thunnus thynnus</t>
  </si>
  <si>
    <t>(f) Melanogrammus aeglefinus</t>
  </si>
  <si>
    <t>(g) Psetta maxima</t>
  </si>
  <si>
    <t>(h) Gadus morhua</t>
  </si>
  <si>
    <t>(i) Mytilus edulis, Mytilus galoprovincialis</t>
  </si>
  <si>
    <t>(j) Ostrea edulis, Crassostrea gigas</t>
  </si>
  <si>
    <t>(k) Venus verucosa or Veneridae</t>
  </si>
  <si>
    <t>(l) This row contains all other not listed shellfish species</t>
  </si>
  <si>
    <t>(m) This row contains all other not listed fresh water species</t>
  </si>
  <si>
    <t>(n) Salmo trutta and ....</t>
  </si>
  <si>
    <t>(o) Latin name</t>
  </si>
  <si>
    <t>Table IV.A.2 - Population segments for collection of aquaculture data</t>
  </si>
  <si>
    <t>Segment</t>
  </si>
  <si>
    <t xml:space="preserve">Frame population no. F </t>
  </si>
  <si>
    <t>Achieved no.sample</t>
  </si>
  <si>
    <t>Achieved Sample rate / Planned sampled rate</t>
  </si>
  <si>
    <t>2011</t>
  </si>
  <si>
    <t>Table IV.A.3 – Sampling strategy  - Aquaculture sector</t>
  </si>
  <si>
    <t>Variables (as listed in Appendix X)</t>
  </si>
  <si>
    <t>Turnover</t>
  </si>
  <si>
    <t>Energy costs</t>
  </si>
  <si>
    <t>Table IV.B.1 - Processing industry: Population segments for collection of economic data</t>
  </si>
  <si>
    <t>Total 
population no.
-----
N</t>
  </si>
  <si>
    <t>Planned
sample no. (a)
-----
P</t>
  </si>
  <si>
    <t>Achieved no. sample</t>
  </si>
  <si>
    <t>(c) A - Census; B - Probability Sample Survey; C - Non-Probability Sample Survey</t>
  </si>
  <si>
    <t>Table IV.B.2 – Sampling strategy - Processing industry</t>
  </si>
  <si>
    <t>Variables (as listed in Appendix XII)</t>
  </si>
  <si>
    <t>Other operational costs</t>
  </si>
  <si>
    <t xml:space="preserve">Table V.1 - Indicators to measure the effects of fisheries on the marine ecosystem </t>
  </si>
  <si>
    <t>Code specification</t>
  </si>
  <si>
    <t xml:space="preserve"> Indicator</t>
  </si>
  <si>
    <t>Data required</t>
  </si>
  <si>
    <t>Data collection</t>
  </si>
  <si>
    <t>Effective time lag for availability</t>
  </si>
  <si>
    <t>Time interval for position reports</t>
  </si>
  <si>
    <t>Discarding rates of commercially exploited species</t>
  </si>
  <si>
    <t xml:space="preserve">Species of catches and discards </t>
  </si>
  <si>
    <t>Fuel efficiency of fish capture</t>
  </si>
  <si>
    <t>Types of data transmitted</t>
  </si>
  <si>
    <t>Expert group
or
Project</t>
  </si>
  <si>
    <t>Species
or
Fleet segment</t>
  </si>
  <si>
    <t>Species specific effort</t>
  </si>
  <si>
    <t>Quantities landed</t>
  </si>
  <si>
    <t>Quantities discarded</t>
  </si>
  <si>
    <t>CPUE data</t>
  </si>
  <si>
    <t>Survey data</t>
  </si>
  <si>
    <t>Length comp landings</t>
  </si>
  <si>
    <t>Age comp landings</t>
  </si>
  <si>
    <t>Length comp discards</t>
  </si>
  <si>
    <t>Age comp discards</t>
  </si>
  <si>
    <t>Growth</t>
  </si>
  <si>
    <t>Sex ratios</t>
  </si>
  <si>
    <t>Economic data fleets</t>
  </si>
  <si>
    <t>Fish processing industry</t>
  </si>
  <si>
    <t>Achieved no of fish measured at a national level by metier 
(= J + K + L)</t>
  </si>
  <si>
    <t>VI.1 – Achieved Data transmission</t>
  </si>
  <si>
    <t>Target 
population no. (b)
-----
N</t>
  </si>
  <si>
    <t>Planned minimum No of individuals to be measured at a national level</t>
  </si>
  <si>
    <t>Planned minimum No of individuals to be measured at the regional level</t>
  </si>
  <si>
    <t xml:space="preserve">Frame population no. 
----
F </t>
  </si>
  <si>
    <t>Metiers picked up by ranking system (Table III_C_1 column G)</t>
  </si>
  <si>
    <t>Reference year</t>
  </si>
  <si>
    <t>FPO</t>
  </si>
  <si>
    <t>Crustaceans</t>
  </si>
  <si>
    <t>GNS</t>
  </si>
  <si>
    <t>OTB_DEF_&gt;=105_1_110</t>
  </si>
  <si>
    <t>Concurrent-at-sea</t>
  </si>
  <si>
    <t>Small pelagic fish</t>
  </si>
  <si>
    <t>NAFO</t>
  </si>
  <si>
    <t>Planned total no. trips to be sampled by MS</t>
  </si>
  <si>
    <t>Expected total no. trips to be sampled by MS</t>
  </si>
  <si>
    <t>Type of data collection scheme  (a)</t>
  </si>
  <si>
    <t>Response rate</t>
  </si>
  <si>
    <t>Length class</t>
  </si>
  <si>
    <t>18-&lt; 24 m</t>
  </si>
  <si>
    <t>40 m or larger</t>
  </si>
  <si>
    <t>12-&lt; 18 m</t>
  </si>
  <si>
    <t>INFO dropdown list</t>
  </si>
  <si>
    <t>Table III.B.3</t>
  </si>
  <si>
    <t>Variable group (a)</t>
  </si>
  <si>
    <t>Fleet segments vessels (b)</t>
  </si>
  <si>
    <t>Fleet segments vessels lenght classes (b)</t>
  </si>
  <si>
    <t>Type of data collection scheme (c)</t>
  </si>
  <si>
    <t>Achieved sample rate</t>
  </si>
  <si>
    <t>Other variability indicators (d)</t>
  </si>
  <si>
    <t>Fleet segments vessels</t>
  </si>
  <si>
    <t>Fleet segments vessels lenght classes</t>
  </si>
  <si>
    <t>Beam trawlers</t>
  </si>
  <si>
    <t>0-&lt; 10 m</t>
  </si>
  <si>
    <t>Demersal trawlers and/or demersal seiners</t>
  </si>
  <si>
    <t>0-&lt; 6 m</t>
  </si>
  <si>
    <t>Pelagic trawlers</t>
  </si>
  <si>
    <t>10-&lt; 12 m</t>
  </si>
  <si>
    <t>24-&lt; 40 m</t>
  </si>
  <si>
    <t>Vessels using hooks</t>
  </si>
  <si>
    <t>Drift and/or fixed netters</t>
  </si>
  <si>
    <t>(b) MS should specify the segments for which a specific sampling strategy has been used. CV, achieved sample rate and response rate have to be reported for each segment and each variable</t>
  </si>
  <si>
    <t>Vessels using Pots and/or traps</t>
  </si>
  <si>
    <t>Vessels using other Passive gears</t>
  </si>
  <si>
    <t>(d) only in case of Non Probability Sampling, measures of variability other than CV could be provided and explained in the text</t>
  </si>
  <si>
    <t>Vessels using Polyvalent ‘passive’ gears only</t>
  </si>
  <si>
    <t>Vessels using active and passive gears</t>
  </si>
  <si>
    <t>Fleet segments (a)</t>
  </si>
  <si>
    <t>Type of data collection scheme (b)</t>
  </si>
  <si>
    <t>Achieved sample rate (c )</t>
  </si>
  <si>
    <t>Response rate (c )</t>
  </si>
  <si>
    <t>CV (c )</t>
  </si>
  <si>
    <t>(a) MS should specify the segments for which a specific sampling strategy has been used. CV, achieved sample rate and response rate have to be reported for each segment and each variable</t>
  </si>
  <si>
    <t>(b) A - Census; B - Probability Sample Survey; C - Non-Probability Sample Survey</t>
  </si>
  <si>
    <t>Segments (b)</t>
  </si>
  <si>
    <t>(a)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</si>
  <si>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</si>
  <si>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Other variability indicators (c )</t>
  </si>
  <si>
    <t>(c) only in case of Non Probability Sampling, measures of variability other than CV could be provided and explained in the text</t>
  </si>
  <si>
    <t>Other variability indicators (b)</t>
  </si>
  <si>
    <t>Segments (c)</t>
  </si>
  <si>
    <t>(b) only in case of Non Probability Sampling, measures of variability other than CV could be provided and explained in the text</t>
  </si>
  <si>
    <t>Table III.C.5 – Sampling intensity for length compositions (all metiers combined)</t>
  </si>
  <si>
    <t>Frame population no. 
----
F</t>
  </si>
  <si>
    <t>National name of the survey (d)</t>
  </si>
  <si>
    <t xml:space="preserve">Achieved sample rate </t>
  </si>
  <si>
    <t xml:space="preserve">Response rate </t>
  </si>
  <si>
    <t xml:space="preserve">CV </t>
  </si>
  <si>
    <t>(b)  segments can be reported as "all segments" in the case the sampling strategy is the same for all segments, otherwise MS should specify the segments for which a specific sampling strategy has been used</t>
  </si>
  <si>
    <t>(c ) segments can be reported as "all segments" in the case the sampling strategy is the same for all segments, otherwise MS should specify the segments for which a specific sampling strategy has been used</t>
  </si>
  <si>
    <t>(d) name of the survey as reported in the NP if applicable. Not mandatory</t>
  </si>
  <si>
    <t xml:space="preserve">  AR year</t>
  </si>
  <si>
    <t>AR year</t>
  </si>
  <si>
    <t>AR Year</t>
  </si>
  <si>
    <t>National name of the survey (c)</t>
  </si>
  <si>
    <t>Fleet segment ( a)</t>
  </si>
  <si>
    <t>Planned
sample no. (b)
-----
P</t>
  </si>
  <si>
    <t xml:space="preserve"> Planned 
sample rate (b)
-----
(P/F)*100 (%)</t>
  </si>
  <si>
    <t>(a) put an asterisk in the case the segment has been clustered with other segment(s)</t>
  </si>
  <si>
    <t xml:space="preserve">(a) planned sample can be modified based on updated information on the total population </t>
  </si>
  <si>
    <t>Total 
population no. (a)
----
N</t>
  </si>
  <si>
    <t xml:space="preserve"> Planned 
sample rate
-----
P/F*100 (%)</t>
  </si>
  <si>
    <t>Type of data collection scheme  (b)</t>
  </si>
  <si>
    <t>(c) name of the survey as reported in the NP if applicable. Not mandatory</t>
  </si>
  <si>
    <t>Planned
sample no. 
-----
P</t>
  </si>
  <si>
    <t xml:space="preserve"> Planned 
sample rate 
-----
P/F*100 (%)</t>
  </si>
  <si>
    <t>Segment (a)</t>
  </si>
  <si>
    <t>(a) in case of no stratification, put all the population</t>
  </si>
  <si>
    <t>Number of stock co-ordinators provided by MS</t>
  </si>
  <si>
    <t>Table III.C.6 - Achieved length sampling of catches, landings and discards by metier and species</t>
  </si>
  <si>
    <t>LLS</t>
  </si>
  <si>
    <t>LLS_DEF_0_0_0</t>
  </si>
  <si>
    <t>(d) If data are used from SBS (Structural Business Statistics) and CV is not available for some variables, please indicate this by 'N.A. SBS'.</t>
  </si>
  <si>
    <r>
      <t xml:space="preserve">Table II.B.1 - </t>
    </r>
    <r>
      <rPr>
        <b/>
        <sz val="12"/>
        <rFont val="Antique Olive"/>
        <family val="2"/>
      </rPr>
      <t>International co-ordination</t>
    </r>
  </si>
  <si>
    <t>(a) capital value (apart from the value of quota and other fishing rights), capital costs and transversal variables should not be reported in this table.  Transversal variables have to be reported only in table III.F.1.</t>
  </si>
  <si>
    <t>Achieved Sampled rate
-----
A/F</t>
  </si>
  <si>
    <t>LTU</t>
  </si>
  <si>
    <t>2007-2008</t>
  </si>
  <si>
    <t>inland</t>
  </si>
  <si>
    <t>Catadromus species (eel)</t>
  </si>
  <si>
    <t>FPO_CAT_0_0_0</t>
  </si>
  <si>
    <t>YES</t>
  </si>
  <si>
    <t>NO</t>
  </si>
  <si>
    <t>FYK</t>
  </si>
  <si>
    <t>FYK_CAT_0_0_0</t>
  </si>
  <si>
    <t>SD25-32</t>
  </si>
  <si>
    <t>PTM</t>
  </si>
  <si>
    <t>PTM_SPF_16-31_0_0</t>
  </si>
  <si>
    <t>OTM</t>
  </si>
  <si>
    <t>OTM_SPF_16-31_0_0</t>
  </si>
  <si>
    <t>OTM_DEF_&gt;=105_1_110</t>
  </si>
  <si>
    <t>GNS_DEF_110-156_0_0</t>
  </si>
  <si>
    <t>OTM_SPF_32-89_0_0</t>
  </si>
  <si>
    <t>Freshwater species</t>
  </si>
  <si>
    <t>GNS_FWS_0_0_0</t>
  </si>
  <si>
    <t>ICES I, II</t>
  </si>
  <si>
    <t>OTB_CRU_32-69_0_0</t>
  </si>
  <si>
    <t>OTM_DEF_100-119_0_0</t>
  </si>
  <si>
    <t>NAFO 3LM</t>
  </si>
  <si>
    <t>OTB_CRU_40-59_0_0</t>
  </si>
  <si>
    <t>NAFO 3KLMNO</t>
  </si>
  <si>
    <t>Mixed demersal and deep water species</t>
  </si>
  <si>
    <t>OTB_MDD_130-219_0_0</t>
  </si>
  <si>
    <t>OTB_MDD_220-280_0_0</t>
  </si>
  <si>
    <t>ICES V, VI, XII, XIV, SA 2+ (Div. 1F+3K)</t>
  </si>
  <si>
    <t>OTM_DEF_100-129_0_0</t>
  </si>
  <si>
    <t>Other regions</t>
  </si>
  <si>
    <t>CECAF areas</t>
  </si>
  <si>
    <t>OTM_SPF_&gt;=40_0_0</t>
  </si>
  <si>
    <t>Pacific areas</t>
  </si>
  <si>
    <t>PTM_SPF_16-31_0_0
OTM_SPF_16-31_0_0</t>
  </si>
  <si>
    <t>OTB_DEF_&gt;=105_1_110
OTM_DEF_&gt;=105_1_110</t>
  </si>
  <si>
    <t>V, VI, XII, XIV, SA 2+ (Div. 1F+3K)</t>
  </si>
  <si>
    <t>BS1</t>
  </si>
  <si>
    <t>BS2</t>
  </si>
  <si>
    <t>BS3</t>
  </si>
  <si>
    <t>NS1</t>
  </si>
  <si>
    <t>NS2</t>
  </si>
  <si>
    <t>NA1</t>
  </si>
  <si>
    <t>NA2</t>
  </si>
  <si>
    <t>NA3</t>
  </si>
  <si>
    <t>NA4</t>
  </si>
  <si>
    <t>CE1</t>
  </si>
  <si>
    <t>PA1</t>
  </si>
  <si>
    <t>SPRFMO</t>
  </si>
  <si>
    <t>CECAF</t>
  </si>
  <si>
    <t>2011 – 2013</t>
  </si>
  <si>
    <t>EEL1</t>
  </si>
  <si>
    <t>Trap fishing</t>
  </si>
  <si>
    <t>Inland lakes</t>
  </si>
  <si>
    <t>April – Oct</t>
  </si>
  <si>
    <t>Other [Stock specific sampling]</t>
  </si>
  <si>
    <t>EEL2</t>
  </si>
  <si>
    <t>Fyke net fishing</t>
  </si>
  <si>
    <t>Inland lakes and Curonian Lagoon</t>
  </si>
  <si>
    <t>PTM targeting sprat</t>
  </si>
  <si>
    <t>26th subdiv.</t>
  </si>
  <si>
    <t>Jan – Apr, Oct – Dec</t>
  </si>
  <si>
    <t>OTB targeting cod and flounder</t>
  </si>
  <si>
    <t>Gillnetters targeting cod</t>
  </si>
  <si>
    <t>OTB targeting shrimp</t>
  </si>
  <si>
    <t>OTM targeting redfish</t>
  </si>
  <si>
    <t>Bottom trawlers</t>
  </si>
  <si>
    <t>NAFO, ICES</t>
  </si>
  <si>
    <t>Inland</t>
  </si>
  <si>
    <t>Anguilla anguilla</t>
  </si>
  <si>
    <t>5000/3000</t>
  </si>
  <si>
    <t>Platichthys flesus</t>
  </si>
  <si>
    <t>1430/1300</t>
  </si>
  <si>
    <t>Spratttus sprattus</t>
  </si>
  <si>
    <t>1230/1140</t>
  </si>
  <si>
    <t>Harengus membras</t>
  </si>
  <si>
    <t>1550/1420</t>
  </si>
  <si>
    <t>Pandalus borealis</t>
  </si>
  <si>
    <t>Sebastes marinus</t>
  </si>
  <si>
    <t>Sebastes mentela</t>
  </si>
  <si>
    <t>Trachurus spp.</t>
  </si>
  <si>
    <t>Sardinella aurita</t>
  </si>
  <si>
    <t>Morocco</t>
  </si>
  <si>
    <t>Engraulis encrasicolus</t>
  </si>
  <si>
    <t>CECAF areas, excl. Madeira</t>
  </si>
  <si>
    <t>Scomber japonicus</t>
  </si>
  <si>
    <t>Sardina pilchardus</t>
  </si>
  <si>
    <t>Katsuwonus pelamis</t>
  </si>
  <si>
    <t>all</t>
  </si>
  <si>
    <t>Sarda sarda</t>
  </si>
  <si>
    <t>87.2.6-3.3</t>
  </si>
  <si>
    <t>EIFAC</t>
  </si>
  <si>
    <t>none</t>
  </si>
  <si>
    <t>&lt;1%</t>
  </si>
  <si>
    <t>25-32</t>
  </si>
  <si>
    <t>&lt; 10</t>
  </si>
  <si>
    <t>Clupea harengus</t>
  </si>
  <si>
    <t>Sprattus sprattus</t>
  </si>
  <si>
    <t>Salmo salar</t>
  </si>
  <si>
    <t>22-31/32</t>
  </si>
  <si>
    <t>&lt; 200</t>
  </si>
  <si>
    <t>22-32</t>
  </si>
  <si>
    <t>Psetta maxima</t>
  </si>
  <si>
    <t>Stizostedion lucioperca</t>
  </si>
  <si>
    <t>IIId</t>
  </si>
  <si>
    <t>I, II</t>
  </si>
  <si>
    <t>ICES, NAFO</t>
  </si>
  <si>
    <t>Sub areas V, VI, XII, XIV &amp; NAFO SA 2 + (Div. 1F + 3K)</t>
  </si>
  <si>
    <t>Coryphaenoides rupestris</t>
  </si>
  <si>
    <t>all areas</t>
  </si>
  <si>
    <t>Scomber scombrus</t>
  </si>
  <si>
    <t>II, IIIa, IV, V, VI, VII, VIII, IX</t>
  </si>
  <si>
    <t>Reinhardtius hippoglossoides</t>
  </si>
  <si>
    <t>VI</t>
  </si>
  <si>
    <t>Sebastes spp</t>
  </si>
  <si>
    <t>3NO</t>
  </si>
  <si>
    <t>&gt; 10</t>
  </si>
  <si>
    <t>3KLMNO</t>
  </si>
  <si>
    <t>3LM</t>
  </si>
  <si>
    <t>&lt;200</t>
  </si>
  <si>
    <t>Glyptocephalus cynoglossus</t>
  </si>
  <si>
    <t>Hippoglossoides platessoides</t>
  </si>
  <si>
    <t>3MNO</t>
  </si>
  <si>
    <t>Limanda ferruginea</t>
  </si>
  <si>
    <t>3LNO</t>
  </si>
  <si>
    <t>CECAF FAO 34</t>
  </si>
  <si>
    <t>25-29</t>
  </si>
  <si>
    <t>Sebastes spp.</t>
  </si>
  <si>
    <t>3LN</t>
  </si>
  <si>
    <t>CECAF Div.</t>
  </si>
  <si>
    <t>T</t>
  </si>
  <si>
    <t>Market samples</t>
  </si>
  <si>
    <t>Commercial + surveys + market</t>
  </si>
  <si>
    <t>NAFO 1F, 2J, ICES XII, XIV</t>
  </si>
  <si>
    <t>POL-LAT-NED-GER</t>
  </si>
  <si>
    <t>Baltic International Trawl Survey - BITS Q1</t>
  </si>
  <si>
    <t>Cod and other demersal species abundance</t>
  </si>
  <si>
    <t>IIIb-d</t>
  </si>
  <si>
    <t>Feb-March</t>
  </si>
  <si>
    <t>Fig 1</t>
  </si>
  <si>
    <t>WGBIFS</t>
  </si>
  <si>
    <t>Baltic International Trawl Survey - BITS Q4</t>
  </si>
  <si>
    <t>Nov-Dec</t>
  </si>
  <si>
    <t>Baltic International Acoustic Survey (Autumn) - BIAS</t>
  </si>
  <si>
    <t>Herring and sprat abundance</t>
  </si>
  <si>
    <t>Fig 2</t>
  </si>
  <si>
    <t>Sprat Acoustic Survey - SPRAS</t>
  </si>
  <si>
    <t>Sprat and herring abundance</t>
  </si>
  <si>
    <t>May</t>
  </si>
  <si>
    <t>2012</t>
  </si>
  <si>
    <t>Distribution of fishing activities</t>
  </si>
  <si>
    <t>Aggregation of fishing activities</t>
  </si>
  <si>
    <t>Areas not impacted by mobile bottom gears</t>
  </si>
  <si>
    <t>ICES WGBFAS</t>
  </si>
  <si>
    <t>ICES IIId</t>
  </si>
  <si>
    <t>ICES WGBIFS</t>
  </si>
  <si>
    <t>RCM Baltic</t>
  </si>
  <si>
    <t>all species</t>
  </si>
  <si>
    <t>Various aggregated data</t>
  </si>
  <si>
    <t>RCM NS&amp;EA</t>
  </si>
  <si>
    <t>&amp; NAFO</t>
  </si>
  <si>
    <t>ICES NWWG</t>
  </si>
  <si>
    <t>Sebastes mentella</t>
  </si>
  <si>
    <t>ICES XII-XIV</t>
  </si>
  <si>
    <t>NAFO SC</t>
  </si>
  <si>
    <t>3</t>
  </si>
  <si>
    <t>2</t>
  </si>
  <si>
    <t>8</t>
  </si>
  <si>
    <t>120</t>
  </si>
  <si>
    <t>LTU-PL-LV-NL-DE</t>
  </si>
  <si>
    <t>POL-NED-GER</t>
  </si>
  <si>
    <t xml:space="preserve">Position and vessel registration </t>
  </si>
  <si>
    <t>length of catches and discards</t>
  </si>
  <si>
    <t>abundance of catches and discards</t>
  </si>
  <si>
    <t>Value of landings and cost of fuel.</t>
  </si>
  <si>
    <t>Y*</t>
  </si>
  <si>
    <t>* Sampling in CECAF is conducted by Netherlands according to multilatteral agreement. Lithuania has no information if data on discards have been collected</t>
  </si>
  <si>
    <t>Achieved no of fish measured at a national level by metier</t>
  </si>
  <si>
    <t>Precision (CV) achieved on volume of discards</t>
  </si>
  <si>
    <t>PL-LV-NL-DE</t>
  </si>
  <si>
    <t>NAFO 3M</t>
  </si>
  <si>
    <t>NA</t>
  </si>
  <si>
    <t>Planned minimum no. of fish to be measured at national level</t>
  </si>
  <si>
    <t>Planned minimum no. of fish to be measured at the regional level</t>
  </si>
  <si>
    <t>Fig 3</t>
  </si>
  <si>
    <t>Fig 4</t>
  </si>
  <si>
    <t>STECF EPofEUS</t>
  </si>
  <si>
    <t>STECF WGFERE</t>
  </si>
  <si>
    <t>AREA27, 34.1.1;</t>
  </si>
  <si>
    <t>all species and fisheries</t>
  </si>
  <si>
    <t>I;IV;VI;VII;X</t>
  </si>
  <si>
    <t>1/Data collection: National and EU coordination</t>
  </si>
  <si>
    <t>National co-ordination</t>
  </si>
  <si>
    <t>National Correspondents Meeting 2012-03 (date and venue TBD)</t>
  </si>
  <si>
    <t>Planning Group for Economists [PGECON] (Feb. or March 2012, venue TBD)</t>
  </si>
  <si>
    <t>Economists workshop - 1 (details TBD after STECF-EWG11-18 (ex-SGECA) on economic data meeting of 17-21/10/2011)</t>
  </si>
  <si>
    <t>Economists workshop - 2 (details TBD after STECF-EWG11-18 (ex-SGECA) on economic data meeting of 17-21/10/2011)</t>
  </si>
  <si>
    <t>2/ Data collection: Regional co-ordination</t>
  </si>
  <si>
    <t>Regional database steering group meeting - Mediterranean</t>
  </si>
  <si>
    <t>Regional database steering group meeting - Baltic/N. Atlantic/N. Sea &amp; E. Arctic - 1</t>
  </si>
  <si>
    <t>Regional database steering group meeting - Baltic/N. Atlantic/N. Sea &amp; E. Arctic - 2</t>
  </si>
  <si>
    <t>3/ ICES &amp; other Planning Groups or Workshops related to the Data Collection Framework</t>
  </si>
  <si>
    <t>Planning Group on Commercial Catches, Discards and Biological Sampling [PGCCDBS] Plenary meeting &amp; Planning Group for the Mediterranean [PGMED] Plenary meeting (Rome, 30 January-3 February)</t>
  </si>
  <si>
    <t>Workshop on sexual maturity staging of turbot and brill [WKMSTB] (Ijmuiden, 5-9 March)</t>
  </si>
  <si>
    <t>Workshop for maturity staging chairs [WKMATCH] (Split, 11-15 June)</t>
  </si>
  <si>
    <t>Workshop on Age Estimation Methods of Deep Water Species [WKAMDEEP] (Esporles, 22-26 October)</t>
  </si>
  <si>
    <t>Workshop on sexual maturity staging on elasmobranches [WKMSEL-2] (dates and venue tbd)</t>
  </si>
  <si>
    <t>Workshop on transverlsal data collection (i.e. common understanding and statistical methodologies to estimate/re-evaluate them, with a special focus on the small-scale fisheries (France, tbd)</t>
  </si>
  <si>
    <t>Workshop to develop guidelines to convert DCF biological, economic and transversal data to GFCM Task 1 (Corsica)</t>
  </si>
  <si>
    <t>GFCM</t>
  </si>
  <si>
    <t>GFCM Meeting of SAC Subcommittee on Economic and Social Sciences (SCESS) to be decided</t>
  </si>
  <si>
    <t>GFCM Meeting of SAC Subcommittee on  Statistics
and Information (SCSI) to be decided</t>
  </si>
  <si>
    <t>GFCM Meeting of SAC Subcommittee on Stock Assessment (SCSA) to be decided</t>
  </si>
  <si>
    <t>GFCM Meeting of SAC Subcommittee on Marine Environment
and Ecosystems (SCMEE)</t>
  </si>
  <si>
    <t>ICCAT</t>
  </si>
  <si>
    <t>Species Group Meeting (October 2012)</t>
  </si>
  <si>
    <t>2012 Bluefin tuna Eastern Atlantic and Mediterranean</t>
  </si>
  <si>
    <t xml:space="preserve">2012 Meeting of the Standing Committee on Research and statistics </t>
  </si>
  <si>
    <t xml:space="preserve">2012 Stock Assessment Bigeye </t>
  </si>
  <si>
    <t>IOTC</t>
  </si>
  <si>
    <t>Working Party on Tropical Tuna (WPTT)/Working Party on Ecosystems and Bycatch (WPEB)  </t>
  </si>
  <si>
    <t xml:space="preserve">4/ Planning Groups on surveys at sea </t>
  </si>
  <si>
    <t>Working Group of International Pelagic Surveys, (WGIPS) (ICES HQ, Copenhagen,16–20 January)</t>
  </si>
  <si>
    <t>The Working Group on Integrating Surveys for the Ecosystem Approach (WGISUR),  (IJmuiden, 24–26 January)</t>
  </si>
  <si>
    <t>Workshop on implementing a new TS relationship for blue whiting abundance estimates (WKTSBLUES) (ICES HQ, Copenhagen, 23-26 January)</t>
  </si>
  <si>
    <t>ICES Study Group on Nephrops Surveys (SGNEPS) (Acona, 6-8 March)</t>
  </si>
  <si>
    <t>Baltic International Fish Survey Working Group [WGBIFS] (Helsinki, 26-31 March)</t>
  </si>
  <si>
    <t>International Bottom Trawl Survey Working Group  [IBTSWG] (Lorient, 27-30 March)</t>
  </si>
  <si>
    <t>Working Group on Mackerel and Horse Mackerel Egg Survey [WGMEGS] (Galway, 16-21 April)</t>
  </si>
  <si>
    <t>Workshop on Survey Design and Mackerel and Horse Mackerel Spawning Strategy [WKMSPA] (Galway, 16-18 April)</t>
  </si>
  <si>
    <t>Study Group on Standards in Ichthyoplankton Surveys (SGSIPS) (Hamburg, 8-10 May)</t>
  </si>
  <si>
    <t xml:space="preserve">Working Group on Beam Trawl Surveys (WGBEAM) (Ijmuiden, 5-8 June) </t>
  </si>
  <si>
    <t xml:space="preserve">Working Group on North-east Atlantic continental slope surveys (WGNEACS) (Olhao, Algarve,12-14 June) </t>
  </si>
  <si>
    <t>Workshop on Egg staging, Fecundity and Atresia in Horse mackerel and Mackerel (WKFATHOM) ( Vigo, 8–11 October)</t>
  </si>
  <si>
    <t>Workshop on Egg staging, Fecundity and Atresia in Horse mackerel and Mackerel (WKFATHOM) (Ijmuiden, 5 –9 November)</t>
  </si>
  <si>
    <t xml:space="preserve">Portuguese-Spanish surveys in Flemish Cap - coordination meeting for the survey, Vigo, Spain (1st quarter 2012, exact dates TBC) </t>
  </si>
  <si>
    <t>Coordination meeting for MEDITS (Mediterranean Demersal Trawl Surveys) Working Group (Slovenia, 5-9 March)</t>
  </si>
  <si>
    <t xml:space="preserve">5/ Support to Scientific Advice </t>
  </si>
  <si>
    <t>5.1/ ICES</t>
  </si>
  <si>
    <t>Annual Meeting of Advisory Working Group Chairs [WGCHAIRS] (ICES HQ,17-19 January)</t>
  </si>
  <si>
    <t xml:space="preserve">Herring Assessment Working Group for the Area South of 62⁰N [HAWG] (ICES HQ,13-22 March) </t>
  </si>
  <si>
    <t>North-Western Working Group [NWWG] (ICES HQ, 26 April - 3 May)</t>
  </si>
  <si>
    <t>Baltic Salmon and Trout Assessment Working Group [WGBAST] (Uppsala, 22-30 March)</t>
  </si>
  <si>
    <t>Working Group on North Atlantic Salmon [WGNAS] (ICES HQ, 26 March - 4 April)</t>
  </si>
  <si>
    <t>Working Group on the Assessment of Bay of Hake Monk and Megrim [WGHMM] (ICES HQ, 10-16 May)</t>
  </si>
  <si>
    <t>Working Group on the Assessment of Celtic Seas Stocks [WGCSE] (ICES HQ 11-19 May)</t>
  </si>
  <si>
    <t xml:space="preserve">Working Group on the Assessment of Demersal Stocks in the North Sea and Skagerrak [WGNSSK] (ICES HQ, 27 April - 3 May) </t>
  </si>
  <si>
    <t xml:space="preserve">Working Group on Southern Horse Mackerel, Anchovy and Sardine [WGHANSA] (formerly WGANSA) (Azores, 23-28 June) </t>
  </si>
  <si>
    <t xml:space="preserve">Working Group on the Biology and Assessment of Deep-Sea Fisheries Resources [WGDEEP] (ICES HQ, 28 March - 5 April) </t>
  </si>
  <si>
    <t>Joint EIFAC/ICES Working Group on Eels [WGEEL] (tbd, September 2012)</t>
  </si>
  <si>
    <t>Working Group on Elasmobranch Fishes [WGEF] (Faro or Lisbon, 18-25 June)</t>
  </si>
  <si>
    <t xml:space="preserve">Working Group on Mixed Fisheries Advice for the North Sea [WGMIXFISH] (ICES HQ, tbd) </t>
  </si>
  <si>
    <t>Working Group on the Ecosystem Effects of Fishing Activities [WGECO] (Copenhagen, 11-18 April)</t>
  </si>
  <si>
    <t xml:space="preserve">ICES/NAFO Joint Working Group on Deep-water Ecology [WGDEC] (ICES HQ, 26-30 March) </t>
  </si>
  <si>
    <t>Study Group on Practical Implementation of Discard Sampling Plans [SGPIDS] (ICES HQ, 25-29 June)</t>
  </si>
  <si>
    <t>Benchmark Workshop on Redfish ([WKRED] (ICES HQ, 1-8 February)</t>
  </si>
  <si>
    <t xml:space="preserve">Benchmark Workshop on Western Waters Roundfish [WKROUND] (Aberdeen, 22-29 February) </t>
  </si>
  <si>
    <t xml:space="preserve">Benchmark Workshop on New Species[WKNEW] (dates and venue: tbd) </t>
  </si>
  <si>
    <t>Workshop on the Evaluation of Plaice Stocks [WKPESTO] (ICES HQ, 28 February - 1 March)</t>
  </si>
  <si>
    <t>Western Horse mackerel management plan evaluation [WKWHMMP] (First quarter 2012, exact date and venue tbd)</t>
  </si>
  <si>
    <t>5.2/ Mediterranean</t>
  </si>
  <si>
    <t>Working group on stock assessment of small pelagics in the Mediterranean</t>
  </si>
  <si>
    <t>Working group on stock assessment of demersal species in the Mediterranean</t>
  </si>
  <si>
    <t>Fleet Register</t>
  </si>
  <si>
    <t>Passive gears : Drift and fixed nets 0-&lt;10 m</t>
  </si>
  <si>
    <t>100</t>
  </si>
  <si>
    <t>not applicable</t>
  </si>
  <si>
    <t>IFDIS on basis of monthly reports and fishing logbook</t>
  </si>
  <si>
    <t>Fleet Register,IFDIS on basis of monthly reports and fishing logbook</t>
  </si>
  <si>
    <t>GT, fishing days</t>
  </si>
  <si>
    <t>Number of trips</t>
  </si>
  <si>
    <t>Number of rings</t>
  </si>
  <si>
    <t>N/A</t>
  </si>
  <si>
    <t>Number of fishing operations</t>
  </si>
  <si>
    <t>Number of nets/Length</t>
  </si>
  <si>
    <t>Number of hooks, Number of lines</t>
  </si>
  <si>
    <t>Number of Ports, traps</t>
  </si>
  <si>
    <t>Soaking time</t>
  </si>
  <si>
    <t>IFDIS</t>
  </si>
  <si>
    <t>Prices per commercial species</t>
  </si>
  <si>
    <t>Conversion factor per species</t>
  </si>
  <si>
    <t>Commission Regulation Nr.404/2011  Annex XIII</t>
  </si>
  <si>
    <t xml:space="preserve">Conversion factors are in accordance with CR No 404/2011 Annex XIII  </t>
  </si>
  <si>
    <t>13 months</t>
  </si>
  <si>
    <t>60 minutes</t>
  </si>
  <si>
    <t>Workshop on sexual maturity staging of sole, dab and flounder [WKMSSPDF-2] (Oostende Belgium, 9-13 January)</t>
  </si>
  <si>
    <t xml:space="preserve">Working Group on Acoustic and Egg Surveys for Sardine and Anchovy in ICES areas VIII and IX (WGACEGG) (November, venue and exact dates TBC) </t>
  </si>
  <si>
    <t>Baltic Fisheries Assessment Working Group [WGBFAS] (ICES HQ 12-19 April)</t>
  </si>
  <si>
    <t>Workshop dealing on multispecies approach in the Baltic [WKBALMULT] (6-8 March, Denmark ICES HQ)</t>
  </si>
  <si>
    <t>National Correspondents Meeting 2012-07 (date and venue TBD)</t>
  </si>
  <si>
    <t>Inactive &gt;40 m</t>
  </si>
  <si>
    <t>None</t>
  </si>
  <si>
    <t>Inactive 24-&lt;40 m</t>
  </si>
  <si>
    <t>Inactive 18-&lt;24 m</t>
  </si>
  <si>
    <t>Inactive 12-&lt;18 m</t>
  </si>
  <si>
    <t>Inactive 10-&lt;12 m</t>
  </si>
  <si>
    <t>Inactive  0-&lt;10 m</t>
  </si>
  <si>
    <t>Active gears: demersal trawlers &gt;40 m*</t>
  </si>
  <si>
    <t>Active gears: pelagic trawlers &gt;40 m*</t>
  </si>
  <si>
    <t>Active gears: pelagic trawlers 24-&lt;40 m*</t>
  </si>
  <si>
    <t>Active gears: demersal trawlers 24-&lt;40 m</t>
  </si>
  <si>
    <t>Passive gears : Drift and/or fixed netters 24-&lt;40 m*</t>
  </si>
  <si>
    <t>Passive gears : Drift and/or fixed netters 10-&lt;12 m*</t>
  </si>
  <si>
    <t>Passive gears : 0-&lt;10 m</t>
  </si>
  <si>
    <t>Active gears: pelagic and demersal trawlers &gt;40 m*; long distance fleet</t>
  </si>
  <si>
    <t>Passive gears : Drift and/or fixed netters 12-&lt;18 m*</t>
  </si>
  <si>
    <t>Passive gears: drift and fixed nets</t>
  </si>
  <si>
    <t>first sale notes, questionnaires</t>
  </si>
  <si>
    <t xml:space="preserve"> 0-10 m</t>
  </si>
  <si>
    <t>Income from leasing out quota or other fishing rights</t>
  </si>
  <si>
    <t>Prohibited by national law</t>
  </si>
  <si>
    <t>Direct subsidies</t>
  </si>
  <si>
    <t>Personal costs</t>
  </si>
  <si>
    <t>Wages and salaries of crew</t>
  </si>
  <si>
    <t>Imputed value of unpaid labour</t>
  </si>
  <si>
    <t>questionnaires, estimation</t>
  </si>
  <si>
    <t>Repair and maintenance costs</t>
  </si>
  <si>
    <t>Variable costs</t>
  </si>
  <si>
    <t>Non-variable costs</t>
  </si>
  <si>
    <t>Lease/rental payments for quota or other fishing rights**</t>
  </si>
  <si>
    <t>Employment</t>
  </si>
  <si>
    <t>Engaged crew</t>
  </si>
  <si>
    <t>FTE National</t>
  </si>
  <si>
    <t>questionnaires, calculations</t>
  </si>
  <si>
    <t>FTE harmonised</t>
  </si>
  <si>
    <t>24-40 m</t>
  </si>
  <si>
    <t>10 m or longer</t>
  </si>
  <si>
    <t>24 m or longer</t>
  </si>
  <si>
    <t>40 m or longer</t>
  </si>
  <si>
    <t>Not applied</t>
  </si>
  <si>
    <t>Companies &lt;= 49</t>
  </si>
  <si>
    <t>Companies 50-249</t>
  </si>
  <si>
    <t>Companies &gt;250</t>
  </si>
  <si>
    <t>CV (d)</t>
  </si>
  <si>
    <t>88</t>
  </si>
  <si>
    <t>0,07</t>
  </si>
  <si>
    <t>Subsidies</t>
  </si>
  <si>
    <t>0</t>
  </si>
  <si>
    <t>0,15</t>
  </si>
  <si>
    <t>Wages and salaries of staff</t>
  </si>
  <si>
    <t>0,11</t>
  </si>
  <si>
    <t>0,09</t>
  </si>
  <si>
    <t>Purchase of fish and other raw material for production</t>
  </si>
  <si>
    <t>Depreciation of capital</t>
  </si>
  <si>
    <t>Financial costs, net</t>
  </si>
  <si>
    <t>0,08</t>
  </si>
  <si>
    <t>Extraordinary costs, net</t>
  </si>
  <si>
    <t>Total value of assets</t>
  </si>
  <si>
    <t>Net Investments</t>
  </si>
  <si>
    <t>0,3</t>
  </si>
  <si>
    <t>Debt</t>
  </si>
  <si>
    <t>0,12</t>
  </si>
  <si>
    <t>Number of persons employed</t>
  </si>
  <si>
    <t>0,04</t>
  </si>
  <si>
    <t>Number of enterprises</t>
  </si>
  <si>
    <t>National Veterinary Services, ŽF-1 form</t>
  </si>
  <si>
    <t xml:space="preserve">No </t>
  </si>
  <si>
    <t>RCM for  the Baltic (Gdynia, 10-14 September)</t>
  </si>
  <si>
    <t>RCM for the North sea (Oostende, 3-7 September )</t>
  </si>
  <si>
    <t>RCM for the North Atlantic (Galway, 10-14 September)</t>
  </si>
  <si>
    <t>RCM for the Mediterranean &amp; Black Sea (Malaga, July)</t>
  </si>
  <si>
    <t>RCM for the Long Distance Fisheries (Madrid, July)</t>
  </si>
  <si>
    <t>9th Liaison Meeting between the Chairs of the RCMs, the chair of ICES PGCCDBS, the chair of PGMED, the ICES representative, the Chairs of STECF-EWG and the European Commission (Brussels, 24-25 September)</t>
  </si>
  <si>
    <t>Regional database training workshop - Baltic (29 Feb. - 2 March., Copenhagen)</t>
  </si>
  <si>
    <t>Regional database training workshop - North Atlantic (29 May - 1 June, Copenhagen)</t>
  </si>
  <si>
    <t>Regional database training workshop - North Sea &amp; Eastern Arctic (November, Copenhagen)</t>
  </si>
  <si>
    <t xml:space="preserve">Workshop on Age Reading of horse mackerel, Mediterranean horse mackerel and blue jack mackerel [WKARHOM] (Lisbon, 23-27 April) </t>
  </si>
  <si>
    <t>Workshop on practical implementation of statistical sound catch sampling programmes [WKPICS 2] (Copenhagen, June)</t>
  </si>
  <si>
    <t xml:space="preserve">Workshop on sexual maturity staging of cod, whiting, haddock, saithe and hake [WKMSGAD] (San Sebastian, 12-16 November) </t>
  </si>
  <si>
    <t>Workshop on Eel and Salmon DCF data (3-5 July, Copenhagen)</t>
  </si>
  <si>
    <t>Workshop on age determination of salmon [WKADS2] (June, Copenhagen)</t>
  </si>
  <si>
    <t>Workshop on age reading for red mullet (Mullus barbatus) and striped red mullet (Mullus surmuletus) [WKACM2] (2-5 July Bologne sur Mer - IFREMER)</t>
  </si>
  <si>
    <r>
      <t>Working Party on Data Collection and Statistics (WPDCS)/Scientific Committee 15</t>
    </r>
    <r>
      <rPr>
        <vertAlign val="superscript"/>
        <sz val="10"/>
        <color theme="1"/>
        <rFont val="Arial"/>
        <family val="2"/>
      </rPr>
      <t>th</t>
    </r>
    <r>
      <rPr>
        <sz val="10"/>
        <color theme="1"/>
        <rFont val="Arial"/>
        <family val="2"/>
      </rPr>
      <t xml:space="preserve"> Session </t>
    </r>
  </si>
  <si>
    <t>Study Group on Calibration of Acoustic  Instruments in Fisheries Science (SGCal) (Brest, 2-3 April)</t>
  </si>
  <si>
    <t>Working Group on Fisheries Acoustics, Science and Technology (WGFAST) (Brest, 23-27 April)</t>
  </si>
  <si>
    <t>Working Group on Improving use of Survey Data for Assessment and Advice (WGISDAA), (ICES HQ, Copenhagen, 10-13 January)</t>
  </si>
  <si>
    <t>Coordination meeting for MEDIAS (Pan Mediterranean Survey for Small Pelagics) (Malta, March) not in table</t>
  </si>
  <si>
    <t>Arctic Fisheries Working Group [AFWG] (ICES HQ, 20-26 April)</t>
  </si>
  <si>
    <t>Joint NAFO/ICES Pandalus Assessment Working Groups [NIPAG] (Norway, 17-24 October)</t>
  </si>
  <si>
    <t>Working Group on Widely Distributed Stocks [WGWIDE] (Lowestof, UK, 21-27 August)</t>
  </si>
  <si>
    <t>Working Group on Assessment of New MoU Species [WGNEW] (ICES HQ, 5-9 March)</t>
  </si>
  <si>
    <t>Working Group on Recreational Fisheries Surveys [WGRFS] (former PGRFS) (7-11 May, Mallorca)</t>
  </si>
  <si>
    <t>Workshop on Flatfish in the Baltic Sea [WKFLABA] (19-23 March, Denmark)</t>
  </si>
  <si>
    <t>Study Group on Recruitment Forecasting [SGRF] (Barcelona, dates tbd)</t>
  </si>
  <si>
    <t>Benchmark Workshop on Flatfish Species [WKFLAT] (Bilbao, 1-8 March)</t>
  </si>
  <si>
    <r>
      <t xml:space="preserve">Benchmark Workshop on Pelagic Stocks [WKPELA] (ICES HQ, 25-27 October </t>
    </r>
    <r>
      <rPr>
        <b/>
        <sz val="10"/>
        <color theme="1"/>
        <rFont val="Arial"/>
        <family val="2"/>
      </rPr>
      <t>2011</t>
    </r>
    <r>
      <rPr>
        <sz val="10"/>
        <color theme="1"/>
        <rFont val="Arial"/>
        <family val="2"/>
      </rPr>
      <t xml:space="preserve"> for data collection &amp; 13-17 February 2012 for meeting)</t>
    </r>
  </si>
  <si>
    <t>Workshop on Frequency of Assessments (WKFREQ) (6-8 March, Denmark)</t>
  </si>
  <si>
    <t>Development of assessments based on LIFE history traits and exploitation characteristics [WKLIFE] (13-17 February, Lisbon)</t>
  </si>
  <si>
    <t>Workshop to Examine the Possibility Rationalise the Number of Assessed Stocks in the Celtic Seas Ecoregion [WKRAT] (9-18 May, Denmark)</t>
  </si>
  <si>
    <t>Second Ad Hoc Group on Criteria for Reopening Fisheries Advice [AGCREFA2] (May or June, Denmark)</t>
  </si>
  <si>
    <t>Third Workshop on Implementing the ICES FMSY Framework [WKFRAME3] (ICES HQ, 9-13 January)</t>
  </si>
  <si>
    <t>Blue whiting management plan evaluation [WKBWHCR] (23-26 January, Denmark)</t>
  </si>
  <si>
    <t>Energy consumption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</si>
</sst>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65">
    <font>
      <sz val="10"/>
      <name val="Arial"/>
      <family val="2"/>
    </font>
    <font>
      <sz val="10"/>
      <name val="Arial"/>
      <family val="2"/>
      <charset val="186"/>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b/>
      <sz val="12"/>
      <name val="Antique Olive"/>
      <family val="2"/>
    </font>
    <font>
      <b/>
      <sz val="11"/>
      <name val="Antique Olive"/>
      <family val="2"/>
    </font>
    <font>
      <b/>
      <sz val="10"/>
      <name val="Arial"/>
      <family val="2"/>
    </font>
    <font>
      <sz val="10"/>
      <color indexed="23"/>
      <name val="Arial"/>
      <family val="2"/>
    </font>
    <font>
      <b/>
      <sz val="12"/>
      <name val="Arial"/>
      <family val="2"/>
    </font>
    <font>
      <b/>
      <sz val="11"/>
      <name val="Arial"/>
      <family val="2"/>
    </font>
    <font>
      <sz val="10"/>
      <color indexed="19"/>
      <name val="Arial"/>
      <family val="2"/>
    </font>
    <font>
      <sz val="8"/>
      <name val="Arial"/>
      <family val="2"/>
    </font>
    <font>
      <b/>
      <vertAlign val="superscript"/>
      <sz val="10"/>
      <name val="Arial"/>
      <family val="2"/>
    </font>
    <font>
      <sz val="14"/>
      <name val="Arial"/>
      <family val="2"/>
    </font>
    <font>
      <b/>
      <sz val="10"/>
      <color indexed="10"/>
      <name val="Arial"/>
      <family val="2"/>
    </font>
    <font>
      <i/>
      <sz val="10"/>
      <name val="Arial"/>
      <family val="2"/>
    </font>
    <font>
      <b/>
      <sz val="14"/>
      <name val="Arial"/>
      <family val="2"/>
    </font>
    <font>
      <b/>
      <sz val="11"/>
      <color indexed="8"/>
      <name val="Arial"/>
      <family val="2"/>
    </font>
    <font>
      <sz val="10"/>
      <name val="Arial"/>
      <family val="2"/>
    </font>
    <font>
      <b/>
      <sz val="8"/>
      <name val="Arial"/>
      <family val="2"/>
    </font>
    <font>
      <sz val="12"/>
      <name val="Arial"/>
      <family val="2"/>
    </font>
    <font>
      <b/>
      <sz val="11"/>
      <name val="Arial"/>
      <family val="2"/>
      <charset val="186"/>
    </font>
    <font>
      <i/>
      <sz val="10"/>
      <name val="Arial"/>
      <family val="2"/>
      <charset val="186"/>
    </font>
    <font>
      <i/>
      <sz val="10"/>
      <color indexed="8"/>
      <name val="Arial"/>
      <family val="2"/>
    </font>
    <font>
      <b/>
      <sz val="11"/>
      <color indexed="8"/>
      <name val="Arial"/>
      <family val="2"/>
      <charset val="186"/>
    </font>
    <font>
      <sz val="10"/>
      <color rgb="FF808080"/>
      <name val="Arial"/>
      <family val="2"/>
    </font>
    <font>
      <sz val="11"/>
      <color rgb="FF006100"/>
      <name val="Calibri"/>
      <family val="2"/>
      <charset val="186"/>
      <scheme val="minor"/>
    </font>
    <font>
      <sz val="11"/>
      <color rgb="FF9C0006"/>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i/>
      <sz val="11"/>
      <color rgb="FF7F7F7F"/>
      <name val="Calibri"/>
      <family val="2"/>
      <charset val="186"/>
      <scheme val="minor"/>
    </font>
    <font>
      <sz val="11"/>
      <color theme="0"/>
      <name val="Calibri"/>
      <family val="2"/>
      <charset val="186"/>
      <scheme val="minor"/>
    </font>
    <font>
      <sz val="11"/>
      <color theme="1"/>
      <name val="Calibri"/>
      <family val="2"/>
      <charset val="186"/>
      <scheme val="minor"/>
    </font>
    <font>
      <b/>
      <sz val="8"/>
      <color indexed="81"/>
      <name val="Tahoma"/>
      <family val="2"/>
      <charset val="186"/>
    </font>
    <font>
      <sz val="8"/>
      <color indexed="81"/>
      <name val="Tahoma"/>
      <family val="2"/>
      <charset val="186"/>
    </font>
    <font>
      <b/>
      <sz val="9"/>
      <color indexed="81"/>
      <name val="Tahoma"/>
      <family val="2"/>
      <charset val="186"/>
    </font>
    <font>
      <sz val="9"/>
      <color indexed="81"/>
      <name val="Tahoma"/>
      <family val="2"/>
      <charset val="186"/>
    </font>
    <font>
      <sz val="10"/>
      <color theme="1"/>
      <name val="Arial"/>
      <family val="2"/>
    </font>
    <font>
      <sz val="11"/>
      <name val="Arial"/>
      <family val="2"/>
    </font>
    <font>
      <b/>
      <sz val="11"/>
      <color rgb="FFC00000"/>
      <name val="Arial"/>
      <family val="2"/>
    </font>
    <font>
      <b/>
      <sz val="10"/>
      <color theme="1"/>
      <name val="Arial"/>
      <family val="2"/>
    </font>
    <font>
      <vertAlign val="superscript"/>
      <sz val="10"/>
      <color theme="1"/>
      <name val="Arial"/>
      <family val="2"/>
    </font>
    <font>
      <b/>
      <sz val="10"/>
      <name val="Arial"/>
      <family val="2"/>
      <charset val="186"/>
    </font>
    <font>
      <sz val="10"/>
      <color rgb="FFFF0000"/>
      <name val="Arial"/>
      <family val="2"/>
    </font>
    <font>
      <sz val="10"/>
      <color rgb="FFFF0000"/>
      <name val="Arial"/>
      <family val="2"/>
      <charset val="186"/>
    </font>
  </fonts>
  <fills count="6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indexed="9"/>
        <bgColor indexed="26"/>
      </patternFill>
    </fill>
    <fill>
      <patternFill patternType="solid">
        <fgColor indexed="24"/>
        <bgColor indexed="64"/>
      </patternFill>
    </fill>
    <fill>
      <patternFill patternType="solid">
        <fgColor indexed="9"/>
        <bgColor indexed="64"/>
      </patternFill>
    </fill>
    <fill>
      <patternFill patternType="solid">
        <fgColor theme="0"/>
        <bgColor indexed="41"/>
      </patternFill>
    </fill>
    <fill>
      <patternFill patternType="solid">
        <fgColor rgb="FFDDDDDD"/>
        <bgColor indexed="41"/>
      </patternFill>
    </fill>
    <fill>
      <patternFill patternType="solid">
        <fgColor rgb="FFDDDDDD"/>
        <bgColor indexed="64"/>
      </patternFill>
    </fill>
    <fill>
      <patternFill patternType="solid">
        <fgColor rgb="FFDDDDDD"/>
        <bgColor indexed="2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s>
  <borders count="14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hair">
        <color indexed="8"/>
      </left>
      <right style="hair">
        <color indexed="8"/>
      </right>
      <top style="hair">
        <color indexed="8"/>
      </top>
      <bottom style="hair">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diagonalUp="1" diagonalDown="1">
      <left style="thin">
        <color indexed="8"/>
      </left>
      <right style="thin">
        <color indexed="8"/>
      </right>
      <top style="thin">
        <color indexed="8"/>
      </top>
      <bottom style="thin">
        <color indexed="8"/>
      </bottom>
      <diagonal style="thin">
        <color indexed="8"/>
      </diagonal>
    </border>
    <border>
      <left/>
      <right/>
      <top style="thin">
        <color indexed="8"/>
      </top>
      <bottom/>
      <diagonal/>
    </border>
    <border>
      <left/>
      <right style="medium">
        <color indexed="8"/>
      </right>
      <top/>
      <bottom/>
      <diagonal/>
    </border>
    <border>
      <left style="thin">
        <color indexed="8"/>
      </left>
      <right style="thin">
        <color indexed="8"/>
      </right>
      <top style="medium">
        <color indexed="8"/>
      </top>
      <bottom style="thin">
        <color indexed="8"/>
      </bottom>
      <diagonal/>
    </border>
    <border>
      <left style="thin">
        <color indexed="8"/>
      </left>
      <right/>
      <top style="thin">
        <color indexed="8"/>
      </top>
      <bottom style="medium">
        <color indexed="8"/>
      </bottom>
      <diagonal/>
    </border>
    <border>
      <left style="hair">
        <color indexed="8"/>
      </left>
      <right style="hair">
        <color indexed="8"/>
      </right>
      <top style="hair">
        <color indexed="8"/>
      </top>
      <bottom style="medium">
        <color indexed="8"/>
      </bottom>
      <diagonal/>
    </border>
    <border>
      <left style="thin">
        <color indexed="8"/>
      </left>
      <right style="medium">
        <color indexed="8"/>
      </right>
      <top style="medium">
        <color indexed="8"/>
      </top>
      <bottom/>
      <diagonal/>
    </border>
    <border>
      <left style="medium">
        <color indexed="8"/>
      </left>
      <right style="medium">
        <color indexed="8"/>
      </right>
      <top style="medium">
        <color indexed="8"/>
      </top>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top style="medium">
        <color indexed="8"/>
      </top>
      <bottom style="medium">
        <color indexed="8"/>
      </bottom>
      <diagonal/>
    </border>
    <border>
      <left style="thin">
        <color indexed="8"/>
      </left>
      <right/>
      <top style="medium">
        <color indexed="8"/>
      </top>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style="thin">
        <color indexed="8"/>
      </left>
      <right/>
      <top/>
      <bottom/>
      <diagonal/>
    </border>
    <border>
      <left style="thin">
        <color indexed="8"/>
      </left>
      <right style="thin">
        <color indexed="8"/>
      </right>
      <top/>
      <bottom/>
      <diagonal/>
    </border>
    <border>
      <left/>
      <right/>
      <top style="medium">
        <color indexed="8"/>
      </top>
      <bottom style="medium">
        <color indexed="8"/>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medium">
        <color indexed="8"/>
      </top>
      <bottom style="medium">
        <color indexed="8"/>
      </bottom>
      <diagonal/>
    </border>
    <border>
      <left style="thin">
        <color indexed="8"/>
      </left>
      <right style="thin">
        <color indexed="8"/>
      </right>
      <top style="medium">
        <color indexed="8"/>
      </top>
      <bottom style="medium">
        <color indexed="64"/>
      </bottom>
      <diagonal/>
    </border>
    <border>
      <left style="medium">
        <color indexed="8"/>
      </left>
      <right/>
      <top style="medium">
        <color indexed="8"/>
      </top>
      <bottom style="medium">
        <color indexed="8"/>
      </bottom>
      <diagonal/>
    </border>
    <border>
      <left style="thin">
        <color indexed="64"/>
      </left>
      <right style="thin">
        <color indexed="64"/>
      </right>
      <top/>
      <bottom style="thin">
        <color indexed="64"/>
      </bottom>
      <diagonal/>
    </border>
    <border>
      <left/>
      <right style="thin">
        <color indexed="8"/>
      </right>
      <top/>
      <bottom/>
      <diagonal/>
    </border>
    <border>
      <left style="medium">
        <color indexed="8"/>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64"/>
      </left>
      <right/>
      <top style="thin">
        <color indexed="64"/>
      </top>
      <bottom style="thin">
        <color indexed="64"/>
      </bottom>
      <diagonal/>
    </border>
    <border>
      <left style="medium">
        <color indexed="8"/>
      </left>
      <right style="thin">
        <color indexed="8"/>
      </right>
      <top style="thin">
        <color indexed="8"/>
      </top>
      <bottom style="medium">
        <color indexed="8"/>
      </bottom>
      <diagonal/>
    </border>
    <border>
      <left/>
      <right style="thin">
        <color indexed="8"/>
      </right>
      <top style="thin">
        <color indexed="8"/>
      </top>
      <bottom/>
      <diagonal/>
    </border>
    <border>
      <left style="thin">
        <color indexed="8"/>
      </left>
      <right/>
      <top/>
      <bottom style="thin">
        <color indexed="8"/>
      </bottom>
      <diagonal/>
    </border>
    <border>
      <left style="thin">
        <color indexed="8"/>
      </left>
      <right style="medium">
        <color indexed="8"/>
      </right>
      <top style="medium">
        <color indexed="8"/>
      </top>
      <bottom style="medium">
        <color indexed="8"/>
      </bottom>
      <diagonal/>
    </border>
    <border>
      <left style="thin">
        <color indexed="8"/>
      </left>
      <right style="medium">
        <color indexed="8"/>
      </right>
      <top/>
      <bottom style="medium">
        <color indexed="8"/>
      </bottom>
      <diagonal/>
    </border>
    <border>
      <left style="medium">
        <color indexed="8"/>
      </left>
      <right style="thin">
        <color indexed="8"/>
      </right>
      <top/>
      <bottom style="medium">
        <color indexed="8"/>
      </bottom>
      <diagonal/>
    </border>
    <border>
      <left style="medium">
        <color indexed="8"/>
      </left>
      <right style="medium">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medium">
        <color indexed="64"/>
      </right>
      <top style="thin">
        <color indexed="8"/>
      </top>
      <bottom style="thin">
        <color indexed="8"/>
      </bottom>
      <diagonal/>
    </border>
    <border>
      <left/>
      <right style="medium">
        <color indexed="64"/>
      </right>
      <top style="thin">
        <color indexed="8"/>
      </top>
      <bottom style="thin">
        <color indexed="8"/>
      </bottom>
      <diagonal/>
    </border>
    <border>
      <left style="medium">
        <color indexed="8"/>
      </left>
      <right style="thin">
        <color indexed="64"/>
      </right>
      <top style="thin">
        <color indexed="8"/>
      </top>
      <bottom style="thin">
        <color indexed="8"/>
      </bottom>
      <diagonal/>
    </border>
    <border>
      <left style="thin">
        <color indexed="64"/>
      </left>
      <right style="thin">
        <color indexed="64"/>
      </right>
      <top style="thin">
        <color indexed="8"/>
      </top>
      <bottom style="thin">
        <color indexed="8"/>
      </bottom>
      <diagonal/>
    </border>
    <border>
      <left/>
      <right style="medium">
        <color indexed="64"/>
      </right>
      <top style="thin">
        <color indexed="8"/>
      </top>
      <bottom/>
      <diagonal/>
    </border>
    <border>
      <left/>
      <right style="medium">
        <color indexed="8"/>
      </right>
      <top style="thin">
        <color indexed="8"/>
      </top>
      <bottom style="thin">
        <color indexed="8"/>
      </bottom>
      <diagonal/>
    </border>
    <border>
      <left style="thin">
        <color indexed="64"/>
      </left>
      <right style="thin">
        <color indexed="8"/>
      </right>
      <top/>
      <bottom style="thin">
        <color indexed="8"/>
      </bottom>
      <diagonal/>
    </border>
    <border>
      <left style="thin">
        <color indexed="64"/>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style="medium">
        <color indexed="8"/>
      </right>
      <top style="thin">
        <color indexed="8"/>
      </top>
      <bottom style="thin">
        <color indexed="64"/>
      </bottom>
      <diagonal/>
    </border>
    <border>
      <left style="thin">
        <color indexed="64"/>
      </left>
      <right style="thin">
        <color indexed="8"/>
      </right>
      <top/>
      <bottom/>
      <diagonal/>
    </border>
    <border>
      <left style="medium">
        <color indexed="8"/>
      </left>
      <right/>
      <top style="medium">
        <color indexed="8"/>
      </top>
      <bottom style="thin">
        <color indexed="8"/>
      </bottom>
      <diagonal/>
    </border>
    <border>
      <left style="medium">
        <color indexed="8"/>
      </left>
      <right/>
      <top style="thin">
        <color indexed="8"/>
      </top>
      <bottom style="thin">
        <color indexed="8"/>
      </bottom>
      <diagonal/>
    </border>
    <border>
      <left style="medium">
        <color indexed="8"/>
      </left>
      <right style="medium">
        <color indexed="8"/>
      </right>
      <top style="medium">
        <color indexed="8"/>
      </top>
      <bottom style="thin">
        <color indexed="8"/>
      </bottom>
      <diagonal/>
    </border>
    <border>
      <left/>
      <right style="thin">
        <color indexed="8"/>
      </right>
      <top style="medium">
        <color indexed="8"/>
      </top>
      <bottom/>
      <diagonal/>
    </border>
    <border>
      <left style="thin">
        <color indexed="64"/>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diagonal/>
    </border>
    <border>
      <left style="thin">
        <color indexed="64"/>
      </left>
      <right/>
      <top/>
      <bottom/>
      <diagonal/>
    </border>
    <border>
      <left style="medium">
        <color indexed="8"/>
      </left>
      <right/>
      <top style="thin">
        <color indexed="8"/>
      </top>
      <bottom style="medium">
        <color indexed="8"/>
      </bottom>
      <diagonal/>
    </border>
    <border>
      <left/>
      <right style="thin">
        <color indexed="8"/>
      </right>
      <top style="medium">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hair">
        <color indexed="8"/>
      </right>
      <top style="hair">
        <color indexed="8"/>
      </top>
      <bottom style="hair">
        <color indexed="8"/>
      </bottom>
      <diagonal/>
    </border>
    <border>
      <left style="medium">
        <color indexed="64"/>
      </left>
      <right style="thin">
        <color indexed="64"/>
      </right>
      <top style="thin">
        <color indexed="64"/>
      </top>
      <bottom/>
      <diagonal/>
    </border>
    <border>
      <left style="hair">
        <color indexed="8"/>
      </left>
      <right style="hair">
        <color indexed="8"/>
      </right>
      <top style="hair">
        <color indexed="8"/>
      </top>
      <bottom/>
      <diagonal/>
    </border>
    <border>
      <left style="hair">
        <color indexed="8"/>
      </left>
      <right style="hair">
        <color indexed="8"/>
      </right>
      <top style="hair">
        <color indexed="8"/>
      </top>
      <bottom style="thin">
        <color indexed="64"/>
      </bottom>
      <diagonal/>
    </border>
    <border>
      <left/>
      <right style="hair">
        <color indexed="8"/>
      </right>
      <top style="hair">
        <color indexed="8"/>
      </top>
      <bottom style="thin">
        <color indexed="64"/>
      </bottom>
      <diagonal/>
    </border>
    <border>
      <left style="hair">
        <color indexed="8"/>
      </left>
      <right style="hair">
        <color indexed="8"/>
      </right>
      <top/>
      <bottom style="hair">
        <color indexed="8"/>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style="thin">
        <color rgb="FF000000"/>
      </left>
      <right style="thin">
        <color indexed="8"/>
      </right>
      <top style="medium">
        <color indexed="64"/>
      </top>
      <bottom/>
      <diagonal/>
    </border>
    <border>
      <left/>
      <right/>
      <top style="medium">
        <color indexed="64"/>
      </top>
      <bottom style="thin">
        <color indexed="8"/>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style="thin">
        <color indexed="8"/>
      </right>
      <top/>
      <bottom/>
      <diagonal/>
    </border>
    <border>
      <left style="thin">
        <color indexed="64"/>
      </left>
      <right style="medium">
        <color indexed="64"/>
      </right>
      <top style="thin">
        <color indexed="64"/>
      </top>
      <bottom style="thin">
        <color indexed="64"/>
      </bottom>
      <diagonal/>
    </border>
    <border>
      <left style="thin">
        <color indexed="8"/>
      </left>
      <right style="thin">
        <color indexed="64"/>
      </right>
      <top style="thin">
        <color indexed="64"/>
      </top>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indexed="8"/>
      </right>
      <top/>
      <bottom style="medium">
        <color indexed="64"/>
      </bottom>
      <diagonal/>
    </border>
    <border>
      <left/>
      <right/>
      <top style="thin">
        <color indexed="8"/>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indexed="64"/>
      </right>
      <top style="medium">
        <color indexed="64"/>
      </top>
      <bottom/>
      <diagonal/>
    </border>
    <border>
      <left/>
      <right style="thin">
        <color indexed="8"/>
      </right>
      <top style="medium">
        <color indexed="64"/>
      </top>
      <bottom style="thin">
        <color indexed="8"/>
      </bottom>
      <diagonal/>
    </border>
    <border>
      <left style="thin">
        <color rgb="FF000000"/>
      </left>
      <right style="thin">
        <color indexed="64"/>
      </right>
      <top/>
      <bottom/>
      <diagonal/>
    </border>
    <border>
      <left style="thin">
        <color rgb="FF000000"/>
      </left>
      <right style="thin">
        <color indexed="64"/>
      </right>
      <top/>
      <bottom style="medium">
        <color indexed="64"/>
      </bottom>
      <diagonal/>
    </border>
    <border>
      <left/>
      <right style="thin">
        <color indexed="8"/>
      </right>
      <top style="thin">
        <color indexed="8"/>
      </top>
      <bottom style="medium">
        <color indexed="64"/>
      </bottom>
      <diagonal/>
    </border>
    <border>
      <left style="thin">
        <color indexed="64"/>
      </left>
      <right style="thin">
        <color indexed="64"/>
      </right>
      <top/>
      <bottom style="medium">
        <color indexed="64"/>
      </bottom>
      <diagonal/>
    </border>
    <border>
      <left style="thin">
        <color indexed="8"/>
      </left>
      <right style="medium">
        <color indexed="64"/>
      </right>
      <top style="medium">
        <color indexed="64"/>
      </top>
      <bottom style="thin">
        <color indexed="8"/>
      </bottom>
      <diagonal/>
    </border>
    <border>
      <left/>
      <right style="thin">
        <color indexed="64"/>
      </right>
      <top style="thin">
        <color indexed="64"/>
      </top>
      <bottom style="medium">
        <color indexed="64"/>
      </bottom>
      <diagonal/>
    </border>
    <border>
      <left style="thin">
        <color indexed="8"/>
      </left>
      <right style="medium">
        <color indexed="64"/>
      </right>
      <top style="thin">
        <color indexed="8"/>
      </top>
      <bottom style="medium">
        <color indexed="64"/>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hair">
        <color indexed="8"/>
      </right>
      <top/>
      <bottom style="hair">
        <color indexed="8"/>
      </bottom>
      <diagonal/>
    </border>
    <border>
      <left/>
      <right style="hair">
        <color indexed="8"/>
      </right>
      <top style="hair">
        <color indexed="8"/>
      </top>
      <bottom/>
      <diagonal/>
    </border>
    <border>
      <left style="thin">
        <color indexed="64"/>
      </left>
      <right style="hair">
        <color indexed="8"/>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10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4" fillId="16"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3" borderId="0" applyNumberFormat="0" applyBorder="0" applyAlignment="0" applyProtection="0"/>
    <xf numFmtId="0" fontId="6" fillId="14" borderId="1" applyNumberFormat="0" applyAlignment="0" applyProtection="0"/>
    <xf numFmtId="0" fontId="7" fillId="14" borderId="2" applyNumberFormat="0" applyAlignment="0" applyProtection="0"/>
    <xf numFmtId="0" fontId="8" fillId="4" borderId="0" applyNumberFormat="0" applyBorder="0" applyAlignment="0" applyProtection="0"/>
    <xf numFmtId="0" fontId="9" fillId="8" borderId="2" applyNumberFormat="0" applyAlignment="0" applyProtection="0"/>
    <xf numFmtId="0" fontId="10" fillId="24" borderId="3" applyNumberFormat="0" applyAlignment="0" applyProtection="0"/>
    <xf numFmtId="0" fontId="11" fillId="0" borderId="4" applyNumberFormat="0" applyFill="0" applyAlignment="0" applyProtection="0"/>
    <xf numFmtId="0" fontId="12" fillId="7" borderId="2" applyNumberFormat="0" applyAlignment="0" applyProtection="0"/>
    <xf numFmtId="0" fontId="13" fillId="0" borderId="0" applyNumberFormat="0" applyFill="0" applyBorder="0" applyAlignment="0" applyProtection="0"/>
    <xf numFmtId="0" fontId="5" fillId="18"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5" borderId="0" applyNumberFormat="0" applyBorder="0" applyAlignment="0" applyProtection="0"/>
    <xf numFmtId="0" fontId="5" fillId="18" borderId="0" applyNumberFormat="0" applyBorder="0" applyAlignment="0" applyProtection="0"/>
    <xf numFmtId="0" fontId="5" fillId="23" borderId="0" applyNumberFormat="0" applyBorder="0" applyAlignment="0" applyProtection="0"/>
    <xf numFmtId="0" fontId="14" fillId="7" borderId="2" applyNumberFormat="0" applyAlignment="0" applyProtection="0"/>
    <xf numFmtId="0" fontId="15" fillId="0" borderId="5" applyNumberFormat="0" applyFill="0" applyAlignment="0" applyProtection="0"/>
    <xf numFmtId="0" fontId="16" fillId="0" borderId="0" applyNumberFormat="0" applyFill="0" applyBorder="0" applyAlignment="0" applyProtection="0"/>
    <xf numFmtId="0" fontId="37" fillId="0" borderId="0"/>
    <xf numFmtId="0" fontId="17" fillId="4" borderId="0" applyNumberFormat="0" applyBorder="0" applyAlignment="0" applyProtection="0"/>
    <xf numFmtId="0" fontId="18" fillId="3" borderId="0" applyNumberFormat="0" applyBorder="0" applyAlignment="0" applyProtection="0"/>
    <xf numFmtId="0" fontId="19" fillId="15" borderId="0" applyNumberFormat="0" applyBorder="0" applyAlignment="0" applyProtection="0"/>
    <xf numFmtId="0" fontId="37" fillId="0" borderId="0"/>
    <xf numFmtId="0" fontId="37" fillId="0" borderId="0"/>
    <xf numFmtId="0" fontId="37" fillId="0" borderId="0"/>
    <xf numFmtId="0" fontId="37" fillId="0" borderId="0"/>
    <xf numFmtId="9" fontId="37" fillId="0" borderId="0" applyFill="0" applyBorder="0" applyAlignment="0" applyProtection="0"/>
    <xf numFmtId="0" fontId="20" fillId="3" borderId="0" applyNumberFormat="0" applyBorder="0" applyAlignment="0" applyProtection="0"/>
    <xf numFmtId="0" fontId="21" fillId="0" borderId="0" applyNumberFormat="0" applyFill="0" applyBorder="0" applyAlignment="0" applyProtection="0"/>
    <xf numFmtId="0" fontId="22" fillId="0" borderId="6" applyNumberFormat="0" applyFill="0" applyAlignment="0" applyProtection="0"/>
    <xf numFmtId="0" fontId="45" fillId="34" borderId="0" applyNumberFormat="0" applyBorder="0" applyAlignment="0" applyProtection="0"/>
    <xf numFmtId="0" fontId="46" fillId="35" borderId="0" applyNumberFormat="0" applyBorder="0" applyAlignment="0" applyProtection="0"/>
    <xf numFmtId="0" fontId="47" fillId="36" borderId="93" applyNumberFormat="0" applyAlignment="0" applyProtection="0"/>
    <xf numFmtId="0" fontId="48" fillId="37" borderId="94" applyNumberFormat="0" applyAlignment="0" applyProtection="0"/>
    <xf numFmtId="0" fontId="49" fillId="37" borderId="93" applyNumberFormat="0" applyAlignment="0" applyProtection="0"/>
    <xf numFmtId="0" fontId="50" fillId="0" borderId="0" applyNumberFormat="0" applyFill="0" applyBorder="0" applyAlignment="0" applyProtection="0"/>
    <xf numFmtId="0" fontId="51" fillId="38" borderId="0" applyNumberFormat="0" applyBorder="0" applyAlignment="0" applyProtection="0"/>
    <xf numFmtId="0" fontId="52" fillId="39" borderId="0" applyNumberFormat="0" applyBorder="0" applyAlignment="0" applyProtection="0"/>
    <xf numFmtId="0" fontId="52" fillId="40" borderId="0" applyNumberFormat="0" applyBorder="0" applyAlignment="0" applyProtection="0"/>
    <xf numFmtId="0" fontId="51" fillId="41" borderId="0" applyNumberFormat="0" applyBorder="0" applyAlignment="0" applyProtection="0"/>
    <xf numFmtId="0" fontId="51" fillId="42" borderId="0" applyNumberFormat="0" applyBorder="0" applyAlignment="0" applyProtection="0"/>
    <xf numFmtId="0" fontId="52" fillId="43" borderId="0" applyNumberFormat="0" applyBorder="0" applyAlignment="0" applyProtection="0"/>
    <xf numFmtId="0" fontId="52" fillId="44" borderId="0" applyNumberFormat="0" applyBorder="0" applyAlignment="0" applyProtection="0"/>
    <xf numFmtId="0" fontId="51" fillId="45" borderId="0" applyNumberFormat="0" applyBorder="0" applyAlignment="0" applyProtection="0"/>
    <xf numFmtId="0" fontId="51" fillId="46" borderId="0" applyNumberFormat="0" applyBorder="0" applyAlignment="0" applyProtection="0"/>
    <xf numFmtId="0" fontId="52" fillId="47" borderId="0" applyNumberFormat="0" applyBorder="0" applyAlignment="0" applyProtection="0"/>
    <xf numFmtId="0" fontId="52" fillId="48" borderId="0" applyNumberFormat="0" applyBorder="0" applyAlignment="0" applyProtection="0"/>
    <xf numFmtId="0" fontId="51" fillId="49" borderId="0" applyNumberFormat="0" applyBorder="0" applyAlignment="0" applyProtection="0"/>
    <xf numFmtId="0" fontId="51" fillId="50" borderId="0" applyNumberFormat="0" applyBorder="0" applyAlignment="0" applyProtection="0"/>
    <xf numFmtId="0" fontId="52" fillId="51" borderId="0" applyNumberFormat="0" applyBorder="0" applyAlignment="0" applyProtection="0"/>
    <xf numFmtId="0" fontId="52" fillId="52" borderId="0" applyNumberFormat="0" applyBorder="0" applyAlignment="0" applyProtection="0"/>
    <xf numFmtId="0" fontId="51" fillId="53" borderId="0" applyNumberFormat="0" applyBorder="0" applyAlignment="0" applyProtection="0"/>
    <xf numFmtId="0" fontId="51" fillId="54" borderId="0" applyNumberFormat="0" applyBorder="0" applyAlignment="0" applyProtection="0"/>
    <xf numFmtId="0" fontId="52" fillId="55" borderId="0" applyNumberFormat="0" applyBorder="0" applyAlignment="0" applyProtection="0"/>
    <xf numFmtId="0" fontId="52" fillId="56" borderId="0" applyNumberFormat="0" applyBorder="0" applyAlignment="0" applyProtection="0"/>
    <xf numFmtId="0" fontId="51" fillId="57" borderId="0" applyNumberFormat="0" applyBorder="0" applyAlignment="0" applyProtection="0"/>
    <xf numFmtId="0" fontId="51" fillId="58" borderId="0" applyNumberFormat="0" applyBorder="0" applyAlignment="0" applyProtection="0"/>
    <xf numFmtId="0" fontId="52" fillId="59" borderId="0" applyNumberFormat="0" applyBorder="0" applyAlignment="0" applyProtection="0"/>
    <xf numFmtId="0" fontId="52" fillId="60" borderId="0" applyNumberFormat="0" applyBorder="0" applyAlignment="0" applyProtection="0"/>
    <xf numFmtId="0" fontId="51" fillId="61" borderId="0" applyNumberFormat="0" applyBorder="0" applyAlignment="0" applyProtection="0"/>
  </cellStyleXfs>
  <cellXfs count="894">
    <xf numFmtId="0" fontId="0" fillId="0" borderId="0" xfId="0"/>
    <xf numFmtId="0" fontId="0" fillId="0" borderId="0" xfId="0" applyFont="1"/>
    <xf numFmtId="49" fontId="23" fillId="0" borderId="0" xfId="0" applyNumberFormat="1" applyFont="1" applyFill="1" applyBorder="1" applyAlignment="1">
      <alignment vertical="center"/>
    </xf>
    <xf numFmtId="49" fontId="24" fillId="0" borderId="0" xfId="0" applyNumberFormat="1" applyFont="1" applyFill="1" applyBorder="1" applyAlignment="1">
      <alignment vertical="center"/>
    </xf>
    <xf numFmtId="0" fontId="24" fillId="0" borderId="7" xfId="0" applyFont="1" applyFill="1" applyBorder="1" applyAlignment="1">
      <alignment horizontal="left" vertical="center"/>
    </xf>
    <xf numFmtId="49" fontId="24" fillId="0" borderId="7" xfId="0" applyNumberFormat="1" applyFont="1" applyFill="1" applyBorder="1" applyAlignment="1">
      <alignment vertical="center"/>
    </xf>
    <xf numFmtId="0" fontId="25" fillId="0" borderId="8" xfId="0" applyFont="1" applyFill="1" applyBorder="1" applyAlignment="1">
      <alignment horizontal="center" vertical="center" wrapText="1"/>
    </xf>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27" fillId="0" borderId="10" xfId="0" applyNumberFormat="1" applyFont="1" applyFill="1" applyBorder="1" applyAlignment="1">
      <alignment vertical="center"/>
    </xf>
    <xf numFmtId="0" fontId="0" fillId="0" borderId="11" xfId="0" applyFont="1" applyFill="1" applyBorder="1" applyAlignment="1">
      <alignment horizontal="center" vertical="center"/>
    </xf>
    <xf numFmtId="49" fontId="27" fillId="0" borderId="11" xfId="0" applyNumberFormat="1" applyFont="1" applyFill="1" applyBorder="1" applyAlignment="1">
      <alignment vertical="center"/>
    </xf>
    <xf numFmtId="49" fontId="27" fillId="0" borderId="12" xfId="0" applyNumberFormat="1" applyFont="1" applyFill="1" applyBorder="1" applyAlignment="1">
      <alignment vertical="center"/>
    </xf>
    <xf numFmtId="0" fontId="28" fillId="0" borderId="13" xfId="0" applyFont="1" applyFill="1" applyBorder="1" applyAlignment="1">
      <alignment horizontal="left" vertical="center"/>
    </xf>
    <xf numFmtId="0" fontId="0" fillId="0" borderId="15" xfId="0" applyFont="1" applyBorder="1"/>
    <xf numFmtId="49" fontId="27" fillId="0" borderId="16" xfId="0" applyNumberFormat="1" applyFont="1" applyFill="1" applyBorder="1" applyAlignment="1">
      <alignment vertical="center"/>
    </xf>
    <xf numFmtId="49" fontId="27" fillId="0" borderId="17" xfId="0" applyNumberFormat="1" applyFont="1" applyFill="1" applyBorder="1" applyAlignment="1">
      <alignment vertical="center"/>
    </xf>
    <xf numFmtId="49" fontId="25" fillId="0" borderId="18" xfId="0" applyNumberFormat="1" applyFont="1" applyFill="1" applyBorder="1" applyAlignment="1">
      <alignment horizontal="center" vertical="center" wrapText="1"/>
    </xf>
    <xf numFmtId="0" fontId="0" fillId="0" borderId="7" xfId="0" applyFont="1" applyBorder="1"/>
    <xf numFmtId="0" fontId="0" fillId="0" borderId="14" xfId="0" applyFont="1" applyFill="1" applyBorder="1" applyAlignment="1">
      <alignment horizontal="center" vertical="center"/>
    </xf>
    <xf numFmtId="49" fontId="0" fillId="0" borderId="7" xfId="0" applyNumberFormat="1" applyFont="1" applyFill="1" applyBorder="1" applyAlignment="1">
      <alignment horizontal="left" vertical="center"/>
    </xf>
    <xf numFmtId="49" fontId="0" fillId="0" borderId="7" xfId="0" applyNumberFormat="1" applyFont="1" applyFill="1" applyBorder="1" applyAlignment="1">
      <alignment horizontal="center" vertical="center"/>
    </xf>
    <xf numFmtId="49" fontId="25" fillId="0" borderId="19" xfId="0" applyNumberFormat="1" applyFont="1" applyFill="1" applyBorder="1" applyAlignment="1">
      <alignment horizontal="center" vertical="center" wrapText="1"/>
    </xf>
    <xf numFmtId="0" fontId="0" fillId="0" borderId="0" xfId="0" applyFont="1" applyFill="1" applyBorder="1" applyAlignment="1">
      <alignment vertical="center"/>
    </xf>
    <xf numFmtId="0" fontId="30" fillId="0" borderId="20" xfId="0" applyFont="1" applyFill="1" applyBorder="1" applyAlignment="1">
      <alignment horizontal="left" vertical="center"/>
    </xf>
    <xf numFmtId="0" fontId="30" fillId="0" borderId="0" xfId="0" applyFont="1" applyFill="1" applyBorder="1" applyAlignment="1">
      <alignment horizontal="left" vertical="center"/>
    </xf>
    <xf numFmtId="0" fontId="0" fillId="0" borderId="0" xfId="0" applyFont="1" applyBorder="1"/>
    <xf numFmtId="0" fontId="28" fillId="0" borderId="13" xfId="66" applyFont="1" applyFill="1" applyBorder="1" applyAlignment="1">
      <alignment horizontal="left" vertical="center"/>
    </xf>
    <xf numFmtId="49" fontId="28" fillId="0" borderId="13" xfId="66" applyNumberFormat="1" applyFont="1" applyFill="1" applyBorder="1" applyAlignment="1">
      <alignment vertical="center"/>
    </xf>
    <xf numFmtId="0" fontId="0" fillId="0" borderId="16" xfId="0" applyFont="1" applyBorder="1"/>
    <xf numFmtId="0" fontId="25" fillId="0" borderId="13" xfId="0" applyFont="1" applyBorder="1" applyAlignment="1">
      <alignment horizontal="center"/>
    </xf>
    <xf numFmtId="49" fontId="25" fillId="0" borderId="8" xfId="66" applyNumberFormat="1" applyFont="1" applyFill="1" applyBorder="1" applyAlignment="1">
      <alignment horizontal="center" vertical="center"/>
    </xf>
    <xf numFmtId="49" fontId="25" fillId="0" borderId="8" xfId="66" applyNumberFormat="1" applyFont="1" applyFill="1" applyBorder="1" applyAlignment="1">
      <alignment vertical="center"/>
    </xf>
    <xf numFmtId="49" fontId="25" fillId="0" borderId="8" xfId="66" applyNumberFormat="1" applyFont="1" applyFill="1" applyBorder="1" applyAlignment="1">
      <alignment horizontal="center" vertical="center" wrapText="1"/>
    </xf>
    <xf numFmtId="49" fontId="25" fillId="0" borderId="8" xfId="66" applyNumberFormat="1" applyFont="1" applyFill="1" applyBorder="1" applyAlignment="1">
      <alignment vertical="center" wrapText="1"/>
    </xf>
    <xf numFmtId="49" fontId="30" fillId="0" borderId="0" xfId="66" applyNumberFormat="1" applyFont="1" applyFill="1" applyBorder="1" applyAlignment="1">
      <alignment horizontal="left" vertical="center"/>
    </xf>
    <xf numFmtId="0" fontId="28" fillId="0" borderId="13" xfId="66" applyFont="1" applyFill="1" applyBorder="1" applyAlignment="1">
      <alignment horizontal="center" vertical="center"/>
    </xf>
    <xf numFmtId="49" fontId="28" fillId="0" borderId="13" xfId="66" applyNumberFormat="1" applyFont="1" applyFill="1" applyBorder="1" applyAlignment="1">
      <alignment horizontal="center" vertical="center"/>
    </xf>
    <xf numFmtId="0" fontId="25" fillId="0" borderId="8" xfId="0" applyFont="1" applyBorder="1" applyAlignment="1">
      <alignment horizontal="center" vertical="center"/>
    </xf>
    <xf numFmtId="0" fontId="25" fillId="0" borderId="8" xfId="0" applyFont="1" applyBorder="1" applyAlignment="1">
      <alignment horizontal="center" vertical="center" wrapText="1"/>
    </xf>
    <xf numFmtId="0" fontId="0" fillId="0" borderId="14" xfId="0" applyFont="1" applyBorder="1"/>
    <xf numFmtId="0" fontId="0" fillId="0" borderId="7" xfId="0" applyFont="1" applyFill="1" applyBorder="1"/>
    <xf numFmtId="49" fontId="25" fillId="0" borderId="8" xfId="64" applyNumberFormat="1" applyFont="1" applyFill="1" applyBorder="1" applyAlignment="1">
      <alignment horizontal="center" vertical="center" wrapText="1"/>
    </xf>
    <xf numFmtId="49" fontId="0" fillId="0" borderId="7" xfId="64" applyNumberFormat="1" applyFont="1" applyFill="1" applyBorder="1" applyAlignment="1">
      <alignment vertical="center" wrapText="1"/>
    </xf>
    <xf numFmtId="49" fontId="0" fillId="0" borderId="7" xfId="64" applyNumberFormat="1" applyFont="1" applyFill="1" applyBorder="1" applyAlignment="1">
      <alignment horizontal="center" vertical="center"/>
    </xf>
    <xf numFmtId="49" fontId="30" fillId="0" borderId="0" xfId="64" applyNumberFormat="1" applyFont="1" applyFill="1" applyBorder="1" applyAlignment="1">
      <alignment vertical="center"/>
    </xf>
    <xf numFmtId="0" fontId="30" fillId="0" borderId="0" xfId="0" applyFont="1" applyBorder="1" applyAlignment="1">
      <alignment wrapText="1"/>
    </xf>
    <xf numFmtId="0" fontId="27" fillId="0" borderId="0" xfId="0" applyFont="1" applyBorder="1" applyAlignment="1">
      <alignment vertical="center"/>
    </xf>
    <xf numFmtId="0" fontId="32" fillId="0" borderId="21" xfId="0" applyFont="1" applyBorder="1" applyAlignment="1">
      <alignment horizontal="center" vertical="center"/>
    </xf>
    <xf numFmtId="0" fontId="28" fillId="0" borderId="13" xfId="0" applyFont="1" applyFill="1" applyBorder="1" applyAlignment="1">
      <alignment horizontal="center" vertical="center"/>
    </xf>
    <xf numFmtId="0" fontId="32" fillId="0" borderId="0" xfId="0" applyFont="1" applyAlignment="1">
      <alignment horizontal="center" vertical="center"/>
    </xf>
    <xf numFmtId="0" fontId="27" fillId="0" borderId="16" xfId="0" applyFont="1" applyBorder="1" applyAlignment="1">
      <alignment vertical="center"/>
    </xf>
    <xf numFmtId="0" fontId="32" fillId="0" borderId="17" xfId="0" applyFont="1" applyBorder="1" applyAlignment="1">
      <alignment horizontal="center" vertical="center"/>
    </xf>
    <xf numFmtId="0" fontId="0" fillId="0" borderId="13" xfId="0" applyFont="1" applyFill="1" applyBorder="1" applyAlignment="1">
      <alignment vertical="center"/>
    </xf>
    <xf numFmtId="0" fontId="25" fillId="0" borderId="0" xfId="0" applyFont="1" applyAlignment="1">
      <alignment horizontal="center" vertical="center"/>
    </xf>
    <xf numFmtId="0" fontId="0" fillId="0" borderId="0" xfId="0" applyFont="1" applyAlignment="1">
      <alignment horizontal="center" vertical="center"/>
    </xf>
    <xf numFmtId="0" fontId="0" fillId="0" borderId="7" xfId="0" applyFont="1" applyBorder="1" applyAlignment="1">
      <alignment horizontal="center" vertical="center"/>
    </xf>
    <xf numFmtId="0" fontId="0" fillId="0" borderId="7" xfId="0" applyFont="1" applyFill="1" applyBorder="1" applyAlignment="1">
      <alignment horizontal="center" vertical="center"/>
    </xf>
    <xf numFmtId="0" fontId="0" fillId="0" borderId="7" xfId="0" applyFont="1" applyBorder="1" applyAlignment="1">
      <alignment horizontal="center"/>
    </xf>
    <xf numFmtId="0" fontId="0" fillId="0" borderId="0" xfId="0" applyFont="1" applyAlignment="1">
      <alignment horizontal="center"/>
    </xf>
    <xf numFmtId="0" fontId="0" fillId="0" borderId="0" xfId="0" applyBorder="1"/>
    <xf numFmtId="0" fontId="0" fillId="0" borderId="16" xfId="0" applyBorder="1"/>
    <xf numFmtId="0" fontId="0" fillId="0" borderId="13" xfId="0" applyFont="1" applyBorder="1"/>
    <xf numFmtId="0" fontId="0" fillId="0" borderId="13" xfId="0" applyFont="1" applyBorder="1" applyAlignment="1">
      <alignment horizontal="center" vertical="center"/>
    </xf>
    <xf numFmtId="0" fontId="32" fillId="0" borderId="0" xfId="0" applyFont="1" applyBorder="1" applyAlignment="1">
      <alignment horizontal="center" vertical="center"/>
    </xf>
    <xf numFmtId="0" fontId="25" fillId="0" borderId="0" xfId="0" applyFont="1" applyFill="1" applyBorder="1" applyAlignment="1">
      <alignment horizontal="center" vertical="center"/>
    </xf>
    <xf numFmtId="0" fontId="0" fillId="0" borderId="7" xfId="0" applyFont="1" applyBorder="1" applyAlignment="1">
      <alignment horizontal="left" vertical="center"/>
    </xf>
    <xf numFmtId="0" fontId="0" fillId="0" borderId="7" xfId="0" applyFont="1" applyBorder="1" applyAlignment="1">
      <alignment horizontal="left"/>
    </xf>
    <xf numFmtId="0" fontId="0" fillId="0" borderId="7" xfId="0" applyFont="1" applyFill="1" applyBorder="1" applyAlignment="1">
      <alignment horizontal="left" vertical="center"/>
    </xf>
    <xf numFmtId="0" fontId="27" fillId="0" borderId="0" xfId="0" applyFont="1" applyFill="1" applyBorder="1" applyAlignment="1">
      <alignment vertical="center"/>
    </xf>
    <xf numFmtId="0" fontId="27" fillId="0" borderId="21" xfId="0" applyFont="1" applyFill="1" applyBorder="1" applyAlignment="1">
      <alignment vertical="center"/>
    </xf>
    <xf numFmtId="0" fontId="27" fillId="0" borderId="16" xfId="0" applyFont="1" applyFill="1" applyBorder="1" applyAlignment="1">
      <alignment vertical="center"/>
    </xf>
    <xf numFmtId="0" fontId="27" fillId="0" borderId="17" xfId="0" applyFont="1" applyFill="1" applyBorder="1" applyAlignment="1">
      <alignment vertical="center"/>
    </xf>
    <xf numFmtId="0" fontId="25" fillId="0" borderId="22"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0" fillId="0" borderId="0" xfId="0" applyFont="1" applyFill="1"/>
    <xf numFmtId="49" fontId="25" fillId="0" borderId="0" xfId="0" applyNumberFormat="1" applyFont="1" applyFill="1" applyBorder="1" applyAlignment="1">
      <alignment horizontal="center" vertical="center"/>
    </xf>
    <xf numFmtId="49" fontId="0" fillId="0" borderId="0" xfId="0" applyNumberFormat="1" applyFont="1" applyFill="1" applyAlignment="1">
      <alignment horizontal="center" vertical="center"/>
    </xf>
    <xf numFmtId="49" fontId="0" fillId="0" borderId="0" xfId="0" applyNumberFormat="1" applyFill="1" applyAlignment="1">
      <alignment vertical="center"/>
    </xf>
    <xf numFmtId="49" fontId="0" fillId="0" borderId="11" xfId="0" applyNumberFormat="1" applyFont="1" applyFill="1" applyBorder="1" applyAlignment="1">
      <alignment vertical="center"/>
    </xf>
    <xf numFmtId="49" fontId="27" fillId="0" borderId="11" xfId="0" applyNumberFormat="1" applyFont="1" applyFill="1" applyBorder="1" applyAlignment="1">
      <alignment vertical="center" wrapText="1"/>
    </xf>
    <xf numFmtId="49" fontId="28" fillId="0" borderId="13" xfId="0" applyNumberFormat="1" applyFont="1" applyFill="1" applyBorder="1" applyAlignment="1">
      <alignment horizontal="left" vertical="center"/>
    </xf>
    <xf numFmtId="49" fontId="27" fillId="0" borderId="16" xfId="0" applyNumberFormat="1" applyFont="1" applyFill="1" applyBorder="1" applyAlignment="1">
      <alignment vertical="center" wrapText="1"/>
    </xf>
    <xf numFmtId="0" fontId="25" fillId="0" borderId="24" xfId="0" applyFont="1" applyBorder="1" applyAlignment="1">
      <alignment horizontal="center" vertical="center"/>
    </xf>
    <xf numFmtId="49" fontId="25" fillId="0" borderId="24" xfId="0" applyNumberFormat="1" applyFont="1" applyFill="1" applyBorder="1" applyAlignment="1">
      <alignment horizontal="center" vertical="center"/>
    </xf>
    <xf numFmtId="49" fontId="25" fillId="0" borderId="24" xfId="0" applyNumberFormat="1" applyFont="1" applyFill="1" applyBorder="1" applyAlignment="1">
      <alignment horizontal="center" vertical="center" wrapText="1"/>
    </xf>
    <xf numFmtId="0" fontId="25" fillId="0" borderId="24" xfId="0" applyFont="1" applyFill="1" applyBorder="1" applyAlignment="1">
      <alignment horizontal="center" vertical="center" wrapText="1"/>
    </xf>
    <xf numFmtId="0" fontId="0" fillId="0" borderId="7" xfId="0" applyNumberFormat="1" applyFont="1" applyFill="1" applyBorder="1" applyAlignment="1">
      <alignment horizontal="center" vertical="center"/>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49" fontId="27" fillId="0" borderId="0" xfId="0" applyNumberFormat="1" applyFont="1" applyFill="1" applyBorder="1" applyAlignment="1">
      <alignment vertical="center"/>
    </xf>
    <xf numFmtId="0" fontId="0" fillId="0" borderId="0" xfId="0" applyFont="1" applyBorder="1" applyAlignment="1"/>
    <xf numFmtId="0" fontId="0" fillId="0" borderId="21" xfId="0" applyFont="1" applyBorder="1" applyAlignment="1"/>
    <xf numFmtId="0" fontId="0" fillId="0" borderId="16" xfId="0" applyFont="1" applyBorder="1" applyAlignment="1"/>
    <xf numFmtId="0" fontId="0" fillId="0" borderId="17" xfId="0" applyFont="1" applyBorder="1" applyAlignment="1"/>
    <xf numFmtId="0" fontId="25" fillId="0" borderId="25" xfId="0" applyFont="1" applyBorder="1" applyAlignment="1">
      <alignment horizontal="center" vertical="center"/>
    </xf>
    <xf numFmtId="49" fontId="25" fillId="0" borderId="26" xfId="0" applyNumberFormat="1" applyFont="1" applyFill="1" applyBorder="1" applyAlignment="1">
      <alignment horizontal="center" vertical="center"/>
    </xf>
    <xf numFmtId="0" fontId="25" fillId="0" borderId="26" xfId="0" applyFont="1" applyBorder="1" applyAlignment="1">
      <alignment horizontal="center" vertical="center"/>
    </xf>
    <xf numFmtId="49" fontId="25" fillId="0" borderId="27" xfId="0" applyNumberFormat="1" applyFont="1" applyFill="1" applyBorder="1" applyAlignment="1">
      <alignment horizontal="center" vertical="center"/>
    </xf>
    <xf numFmtId="49" fontId="25" fillId="0" borderId="28" xfId="0" applyNumberFormat="1" applyFont="1" applyFill="1" applyBorder="1" applyAlignment="1">
      <alignment horizontal="center" vertical="center" wrapText="1"/>
    </xf>
    <xf numFmtId="49" fontId="25" fillId="0" borderId="25" xfId="0" applyNumberFormat="1" applyFont="1" applyFill="1" applyBorder="1" applyAlignment="1">
      <alignment horizontal="center" vertical="center" wrapText="1"/>
    </xf>
    <xf numFmtId="0" fontId="25" fillId="0" borderId="29" xfId="0" applyFont="1" applyBorder="1" applyAlignment="1">
      <alignment horizontal="center" vertical="center"/>
    </xf>
    <xf numFmtId="49" fontId="25" fillId="0" borderId="30" xfId="0" applyNumberFormat="1" applyFont="1" applyFill="1" applyBorder="1" applyAlignment="1">
      <alignment horizontal="center" vertical="center"/>
    </xf>
    <xf numFmtId="0" fontId="25" fillId="0" borderId="30" xfId="0" applyFont="1" applyBorder="1" applyAlignment="1">
      <alignment horizontal="center" vertical="center"/>
    </xf>
    <xf numFmtId="49" fontId="25" fillId="0" borderId="31" xfId="0" applyNumberFormat="1" applyFont="1" applyFill="1" applyBorder="1" applyAlignment="1">
      <alignment horizontal="center" vertical="center"/>
    </xf>
    <xf numFmtId="49" fontId="25" fillId="0" borderId="32" xfId="0" applyNumberFormat="1" applyFont="1" applyFill="1" applyBorder="1" applyAlignment="1">
      <alignment horizontal="center" vertical="center" wrapText="1"/>
    </xf>
    <xf numFmtId="49" fontId="25" fillId="0" borderId="29" xfId="0" applyNumberFormat="1" applyFont="1" applyFill="1" applyBorder="1" applyAlignment="1">
      <alignment horizontal="center" vertical="center" wrapText="1"/>
    </xf>
    <xf numFmtId="0" fontId="25" fillId="0" borderId="33" xfId="0" applyFont="1" applyBorder="1" applyAlignment="1">
      <alignment horizontal="center" vertical="center" textRotation="90"/>
    </xf>
    <xf numFmtId="0" fontId="25" fillId="0" borderId="34" xfId="0" applyFont="1" applyFill="1" applyBorder="1" applyAlignment="1">
      <alignment horizontal="center" vertical="center" textRotation="90"/>
    </xf>
    <xf numFmtId="0" fontId="25" fillId="0" borderId="35" xfId="0" applyFont="1" applyFill="1" applyBorder="1" applyAlignment="1">
      <alignment horizontal="center" vertical="center" textRotation="90"/>
    </xf>
    <xf numFmtId="0" fontId="25" fillId="0" borderId="36" xfId="0" applyFont="1" applyBorder="1" applyAlignment="1">
      <alignment horizontal="center" vertical="center" textRotation="90"/>
    </xf>
    <xf numFmtId="0" fontId="25" fillId="0" borderId="7" xfId="0" applyFont="1" applyFill="1" applyBorder="1" applyAlignment="1">
      <alignment horizontal="center" vertical="center" textRotation="90"/>
    </xf>
    <xf numFmtId="0" fontId="25" fillId="0" borderId="37" xfId="0" applyFont="1" applyFill="1" applyBorder="1" applyAlignment="1">
      <alignment horizontal="center" vertical="center" textRotation="90"/>
    </xf>
    <xf numFmtId="49" fontId="0" fillId="0" borderId="14" xfId="0" applyNumberFormat="1" applyFont="1" applyFill="1" applyBorder="1" applyAlignment="1">
      <alignment vertical="center"/>
    </xf>
    <xf numFmtId="49" fontId="0" fillId="0" borderId="38" xfId="0" applyNumberFormat="1" applyFont="1" applyFill="1" applyBorder="1" applyAlignment="1">
      <alignment vertical="center"/>
    </xf>
    <xf numFmtId="49" fontId="0" fillId="0" borderId="37" xfId="0" applyNumberFormat="1" applyFont="1" applyFill="1" applyBorder="1" applyAlignment="1">
      <alignment horizontal="center" vertical="center"/>
    </xf>
    <xf numFmtId="49" fontId="0" fillId="0" borderId="36" xfId="0" applyNumberFormat="1" applyFont="1" applyFill="1" applyBorder="1" applyAlignment="1">
      <alignment horizontal="center" vertical="center"/>
    </xf>
    <xf numFmtId="0" fontId="28" fillId="0" borderId="39" xfId="0" applyFont="1" applyFill="1" applyBorder="1" applyAlignment="1">
      <alignment horizontal="center" vertical="center"/>
    </xf>
    <xf numFmtId="0" fontId="25" fillId="0" borderId="40" xfId="0" applyFont="1" applyBorder="1" applyAlignment="1">
      <alignment horizontal="center" vertical="center"/>
    </xf>
    <xf numFmtId="49" fontId="28" fillId="0" borderId="13" xfId="64" applyNumberFormat="1" applyFont="1" applyFill="1" applyBorder="1" applyAlignment="1">
      <alignment horizontal="center" vertical="center"/>
    </xf>
    <xf numFmtId="0" fontId="0" fillId="0" borderId="0" xfId="0" applyFont="1" applyFill="1" applyBorder="1"/>
    <xf numFmtId="49" fontId="0" fillId="0" borderId="7" xfId="64" applyNumberFormat="1" applyFont="1" applyFill="1" applyBorder="1" applyAlignment="1">
      <alignment horizontal="left" vertical="center" wrapText="1"/>
    </xf>
    <xf numFmtId="49" fontId="27" fillId="0" borderId="0" xfId="67" applyNumberFormat="1" applyFont="1" applyFill="1" applyBorder="1" applyAlignment="1">
      <alignment vertical="center"/>
    </xf>
    <xf numFmtId="0" fontId="0" fillId="0" borderId="21" xfId="0" applyFont="1" applyBorder="1"/>
    <xf numFmtId="49" fontId="28" fillId="0" borderId="26" xfId="67" applyNumberFormat="1" applyFont="1" applyFill="1" applyBorder="1" applyAlignment="1">
      <alignment horizontal="center" vertical="center"/>
    </xf>
    <xf numFmtId="49" fontId="0" fillId="0" borderId="14" xfId="67" applyNumberFormat="1" applyFont="1" applyFill="1" applyBorder="1" applyAlignment="1">
      <alignment horizontal="left" vertical="center"/>
    </xf>
    <xf numFmtId="49" fontId="0" fillId="0" borderId="7" xfId="67" applyNumberFormat="1" applyFont="1" applyFill="1" applyBorder="1" applyAlignment="1">
      <alignment vertical="center" wrapText="1"/>
    </xf>
    <xf numFmtId="2" fontId="0" fillId="0" borderId="7" xfId="67" applyNumberFormat="1" applyFont="1" applyFill="1" applyBorder="1" applyAlignment="1">
      <alignment horizontal="center" vertical="center"/>
    </xf>
    <xf numFmtId="49" fontId="0" fillId="0" borderId="0" xfId="0" applyNumberFormat="1" applyFill="1" applyBorder="1" applyAlignment="1">
      <alignment vertical="center"/>
    </xf>
    <xf numFmtId="49" fontId="28" fillId="0" borderId="13" xfId="0" applyNumberFormat="1" applyFont="1" applyFill="1" applyBorder="1" applyAlignment="1">
      <alignment horizontal="center" vertical="center"/>
    </xf>
    <xf numFmtId="0" fontId="0" fillId="0" borderId="41" xfId="0" applyFont="1" applyBorder="1"/>
    <xf numFmtId="49" fontId="25" fillId="0" borderId="42" xfId="0" applyNumberFormat="1" applyFont="1" applyFill="1" applyBorder="1" applyAlignment="1">
      <alignment horizontal="center" vertical="center"/>
    </xf>
    <xf numFmtId="49" fontId="25" fillId="0" borderId="43" xfId="0" applyNumberFormat="1" applyFont="1" applyFill="1" applyBorder="1" applyAlignment="1">
      <alignment horizontal="center" vertical="center"/>
    </xf>
    <xf numFmtId="49" fontId="25" fillId="0" borderId="42" xfId="0" applyNumberFormat="1" applyFont="1" applyFill="1" applyBorder="1" applyAlignment="1">
      <alignment horizontal="center" vertical="center" wrapText="1"/>
    </xf>
    <xf numFmtId="0" fontId="25" fillId="0" borderId="42" xfId="0" applyFont="1" applyFill="1" applyBorder="1" applyAlignment="1">
      <alignment horizontal="center" vertical="center"/>
    </xf>
    <xf numFmtId="49" fontId="25" fillId="0" borderId="44" xfId="0" applyNumberFormat="1" applyFont="1" applyFill="1" applyBorder="1" applyAlignment="1">
      <alignment horizontal="center" vertical="center" wrapText="1"/>
    </xf>
    <xf numFmtId="49" fontId="25" fillId="0" borderId="0" xfId="0" applyNumberFormat="1" applyFont="1" applyFill="1" applyBorder="1" applyAlignment="1">
      <alignment horizontal="center" vertical="center" wrapText="1"/>
    </xf>
    <xf numFmtId="49" fontId="0" fillId="0" borderId="0" xfId="0" applyNumberFormat="1" applyFill="1" applyBorder="1" applyAlignment="1">
      <alignment horizontal="center" vertical="center" wrapText="1"/>
    </xf>
    <xf numFmtId="49" fontId="0" fillId="0" borderId="7" xfId="0" applyNumberFormat="1" applyFont="1" applyFill="1" applyBorder="1" applyAlignment="1">
      <alignment horizontal="center" vertical="center" wrapText="1"/>
    </xf>
    <xf numFmtId="49" fontId="0" fillId="0" borderId="14" xfId="0" applyNumberFormat="1" applyFont="1" applyFill="1" applyBorder="1" applyAlignment="1">
      <alignment horizontal="center" vertical="center" wrapText="1"/>
    </xf>
    <xf numFmtId="0" fontId="0" fillId="0" borderId="7" xfId="0" applyFont="1" applyFill="1" applyBorder="1" applyAlignment="1">
      <alignment horizontal="center" wrapText="1"/>
    </xf>
    <xf numFmtId="1" fontId="0" fillId="0" borderId="7" xfId="0" applyNumberFormat="1" applyFont="1" applyFill="1" applyBorder="1" applyAlignment="1">
      <alignment horizontal="center" vertical="center" wrapText="1"/>
    </xf>
    <xf numFmtId="49" fontId="0" fillId="0" borderId="38" xfId="0" applyNumberFormat="1" applyFont="1" applyFill="1" applyBorder="1" applyAlignment="1">
      <alignment horizontal="center" vertical="center" wrapText="1"/>
    </xf>
    <xf numFmtId="49" fontId="0" fillId="0" borderId="14" xfId="0" applyNumberFormat="1" applyFont="1" applyFill="1" applyBorder="1" applyAlignment="1">
      <alignment horizontal="center" vertical="center"/>
    </xf>
    <xf numFmtId="1" fontId="0" fillId="0" borderId="7" xfId="0" applyNumberFormat="1" applyFont="1" applyFill="1" applyBorder="1" applyAlignment="1">
      <alignment horizontal="center" vertical="center"/>
    </xf>
    <xf numFmtId="49" fontId="0" fillId="0" borderId="38" xfId="0" applyNumberFormat="1" applyFont="1" applyFill="1" applyBorder="1" applyAlignment="1">
      <alignment horizontal="center" vertical="center"/>
    </xf>
    <xf numFmtId="49" fontId="0" fillId="0" borderId="0" xfId="0" applyNumberFormat="1" applyFill="1" applyBorder="1" applyAlignment="1">
      <alignment horizontal="center" vertical="center"/>
    </xf>
    <xf numFmtId="49" fontId="0" fillId="0" borderId="7" xfId="0" applyNumberFormat="1" applyFont="1" applyFill="1" applyBorder="1" applyAlignment="1">
      <alignment vertical="center"/>
    </xf>
    <xf numFmtId="0" fontId="0" fillId="0" borderId="0" xfId="0" applyNumberFormat="1" applyFont="1" applyFill="1" applyBorder="1" applyAlignment="1">
      <alignment vertical="center"/>
    </xf>
    <xf numFmtId="0" fontId="0" fillId="0" borderId="7" xfId="0" applyFont="1" applyFill="1" applyBorder="1" applyAlignment="1">
      <alignment horizontal="justify" vertical="top" wrapText="1"/>
    </xf>
    <xf numFmtId="0" fontId="0" fillId="0" borderId="7" xfId="0" applyFont="1" applyFill="1" applyBorder="1" applyAlignment="1">
      <alignment horizontal="center"/>
    </xf>
    <xf numFmtId="49" fontId="25" fillId="0" borderId="47" xfId="66" applyNumberFormat="1" applyFont="1" applyFill="1" applyBorder="1" applyAlignment="1">
      <alignment vertical="center"/>
    </xf>
    <xf numFmtId="49" fontId="25" fillId="0" borderId="40" xfId="66" applyNumberFormat="1" applyFont="1" applyFill="1" applyBorder="1" applyAlignment="1">
      <alignment horizontal="center" vertical="center" wrapText="1"/>
    </xf>
    <xf numFmtId="0" fontId="0" fillId="0" borderId="34" xfId="0" applyFont="1" applyBorder="1"/>
    <xf numFmtId="49" fontId="0" fillId="0" borderId="14" xfId="64" applyNumberFormat="1" applyFont="1" applyFill="1" applyBorder="1" applyAlignment="1">
      <alignment vertical="center"/>
    </xf>
    <xf numFmtId="49" fontId="30" fillId="0" borderId="0" xfId="64" applyNumberFormat="1" applyFont="1" applyFill="1" applyBorder="1" applyAlignment="1">
      <alignment horizontal="left" vertical="center" wrapText="1"/>
    </xf>
    <xf numFmtId="0" fontId="0" fillId="0" borderId="17" xfId="0" applyFont="1" applyBorder="1"/>
    <xf numFmtId="49" fontId="25" fillId="0" borderId="8" xfId="0" applyNumberFormat="1" applyFont="1" applyFill="1" applyBorder="1" applyAlignment="1">
      <alignment vertical="center"/>
    </xf>
    <xf numFmtId="49" fontId="25" fillId="0" borderId="8" xfId="0" applyNumberFormat="1" applyFont="1" applyFill="1" applyBorder="1" applyAlignment="1">
      <alignment horizontal="center" vertical="center" wrapText="1"/>
    </xf>
    <xf numFmtId="0" fontId="0" fillId="0" borderId="7" xfId="0" applyNumberFormat="1" applyFont="1" applyFill="1" applyBorder="1" applyAlignment="1">
      <alignment horizontal="center" vertical="center" wrapText="1"/>
    </xf>
    <xf numFmtId="0" fontId="0" fillId="0" borderId="51" xfId="0" applyFont="1" applyBorder="1" applyAlignment="1">
      <alignment horizontal="center"/>
    </xf>
    <xf numFmtId="0" fontId="0" fillId="0" borderId="16" xfId="0" applyFont="1" applyFill="1" applyBorder="1" applyAlignment="1">
      <alignment vertical="center"/>
    </xf>
    <xf numFmtId="0" fontId="0" fillId="0" borderId="0" xfId="0" applyFill="1" applyAlignment="1">
      <alignment horizontal="center" vertical="center"/>
    </xf>
    <xf numFmtId="0" fontId="0" fillId="0" borderId="0" xfId="0" applyFill="1" applyAlignment="1">
      <alignment vertical="center"/>
    </xf>
    <xf numFmtId="49" fontId="35" fillId="0" borderId="0" xfId="0" applyNumberFormat="1" applyFont="1" applyFill="1" applyBorder="1" applyAlignment="1">
      <alignment vertical="center"/>
    </xf>
    <xf numFmtId="49" fontId="35" fillId="0" borderId="21" xfId="0" applyNumberFormat="1" applyFont="1" applyFill="1" applyBorder="1" applyAlignment="1">
      <alignment vertical="center"/>
    </xf>
    <xf numFmtId="49" fontId="35" fillId="0" borderId="16" xfId="0" applyNumberFormat="1" applyFont="1" applyFill="1" applyBorder="1" applyAlignment="1">
      <alignment vertical="center"/>
    </xf>
    <xf numFmtId="49" fontId="35" fillId="0" borderId="17" xfId="0" applyNumberFormat="1" applyFont="1" applyFill="1" applyBorder="1" applyAlignment="1">
      <alignment vertical="center"/>
    </xf>
    <xf numFmtId="0" fontId="25" fillId="0" borderId="18" xfId="0" applyFont="1" applyFill="1" applyBorder="1" applyAlignment="1">
      <alignment horizontal="center" vertical="top" wrapText="1"/>
    </xf>
    <xf numFmtId="0" fontId="0" fillId="0" borderId="52" xfId="0" applyFont="1" applyFill="1" applyBorder="1" applyAlignment="1">
      <alignment horizontal="center" vertical="center"/>
    </xf>
    <xf numFmtId="0" fontId="0" fillId="0" borderId="52" xfId="0" applyBorder="1"/>
    <xf numFmtId="0" fontId="0" fillId="0" borderId="52" xfId="0" applyFont="1" applyBorder="1"/>
    <xf numFmtId="0" fontId="26" fillId="0" borderId="0" xfId="0" applyFont="1" applyFill="1" applyAlignment="1">
      <alignment horizontal="center" vertical="center" wrapText="1"/>
    </xf>
    <xf numFmtId="0" fontId="26" fillId="0" borderId="0" xfId="0" applyFont="1" applyAlignment="1">
      <alignment horizontal="center" vertical="center"/>
    </xf>
    <xf numFmtId="0" fontId="26" fillId="0" borderId="0" xfId="0" applyFont="1" applyFill="1" applyAlignment="1">
      <alignment vertical="center"/>
    </xf>
    <xf numFmtId="0" fontId="27" fillId="0" borderId="0" xfId="0" applyFont="1" applyBorder="1" applyAlignment="1">
      <alignment horizontal="left" vertical="center"/>
    </xf>
    <xf numFmtId="0" fontId="27" fillId="0" borderId="16" xfId="0" applyFont="1" applyBorder="1" applyAlignment="1">
      <alignment horizontal="left" vertical="center"/>
    </xf>
    <xf numFmtId="0" fontId="25" fillId="0" borderId="8" xfId="0" applyFont="1" applyBorder="1" applyAlignment="1">
      <alignment horizontal="left" vertical="center"/>
    </xf>
    <xf numFmtId="0" fontId="0" fillId="0" borderId="0" xfId="0" applyFont="1" applyAlignment="1">
      <alignment horizontal="left"/>
    </xf>
    <xf numFmtId="0" fontId="0" fillId="0" borderId="38" xfId="0" applyFont="1" applyBorder="1" applyAlignment="1">
      <alignment horizontal="center" vertical="center"/>
    </xf>
    <xf numFmtId="0" fontId="0" fillId="0" borderId="52" xfId="0" applyFont="1" applyBorder="1" applyAlignment="1">
      <alignment horizontal="center" vertical="center"/>
    </xf>
    <xf numFmtId="0" fontId="25" fillId="0" borderId="50" xfId="0" applyFont="1" applyBorder="1" applyAlignment="1">
      <alignment horizontal="center" vertical="center" wrapText="1"/>
    </xf>
    <xf numFmtId="0" fontId="26" fillId="0" borderId="0" xfId="0" applyFont="1"/>
    <xf numFmtId="0" fontId="26" fillId="0" borderId="0" xfId="0" applyFont="1" applyAlignment="1">
      <alignment horizontal="center"/>
    </xf>
    <xf numFmtId="49" fontId="25" fillId="0" borderId="53" xfId="0" applyNumberFormat="1" applyFont="1" applyFill="1" applyBorder="1" applyAlignment="1">
      <alignment horizontal="center" vertical="center" wrapText="1"/>
    </xf>
    <xf numFmtId="1" fontId="0" fillId="0" borderId="38" xfId="0" applyNumberFormat="1" applyFont="1" applyFill="1" applyBorder="1" applyAlignment="1">
      <alignment horizontal="center" vertical="center" wrapText="1"/>
    </xf>
    <xf numFmtId="49" fontId="0" fillId="0" borderId="34" xfId="0" applyNumberFormat="1" applyFont="1" applyFill="1" applyBorder="1" applyAlignment="1">
      <alignment horizontal="center" vertical="center" wrapText="1"/>
    </xf>
    <xf numFmtId="1" fontId="0" fillId="0" borderId="32" xfId="0" applyNumberFormat="1" applyFont="1" applyFill="1" applyBorder="1" applyAlignment="1">
      <alignment horizontal="center" vertical="center" wrapText="1"/>
    </xf>
    <xf numFmtId="0" fontId="0" fillId="0" borderId="38" xfId="0" applyFont="1" applyBorder="1"/>
    <xf numFmtId="49" fontId="25" fillId="0" borderId="54" xfId="66" applyNumberFormat="1" applyFont="1" applyFill="1" applyBorder="1" applyAlignment="1">
      <alignment vertical="center"/>
    </xf>
    <xf numFmtId="49" fontId="37" fillId="0" borderId="0" xfId="66" applyNumberFormat="1" applyFont="1" applyFill="1" applyBorder="1" applyAlignment="1">
      <alignment horizontal="left" vertical="center"/>
    </xf>
    <xf numFmtId="49" fontId="29" fillId="0" borderId="0" xfId="66" applyNumberFormat="1" applyFont="1" applyFill="1" applyBorder="1" applyAlignment="1">
      <alignment vertical="center"/>
    </xf>
    <xf numFmtId="49" fontId="27" fillId="0" borderId="0" xfId="65" applyNumberFormat="1" applyFont="1" applyFill="1" applyBorder="1" applyAlignment="1">
      <alignment vertical="center"/>
    </xf>
    <xf numFmtId="49" fontId="27" fillId="0" borderId="16" xfId="65" applyNumberFormat="1" applyFont="1" applyFill="1" applyBorder="1" applyAlignment="1">
      <alignment vertical="center"/>
    </xf>
    <xf numFmtId="0" fontId="38" fillId="0" borderId="0" xfId="0" applyFont="1"/>
    <xf numFmtId="0" fontId="30" fillId="0" borderId="0" xfId="0" applyFont="1"/>
    <xf numFmtId="49" fontId="25" fillId="0" borderId="8" xfId="65" applyNumberFormat="1" applyFont="1" applyFill="1" applyBorder="1" applyAlignment="1">
      <alignment horizontal="center" vertical="center" wrapText="1"/>
    </xf>
    <xf numFmtId="49" fontId="30" fillId="0" borderId="0" xfId="65" applyNumberFormat="1" applyFont="1" applyFill="1" applyBorder="1" applyAlignment="1">
      <alignment vertical="center"/>
    </xf>
    <xf numFmtId="49" fontId="37" fillId="0" borderId="0" xfId="65" applyNumberFormat="1" applyFont="1" applyFill="1" applyBorder="1" applyAlignment="1">
      <alignment vertical="center"/>
    </xf>
    <xf numFmtId="49" fontId="25" fillId="0" borderId="28" xfId="65" applyNumberFormat="1" applyFont="1" applyFill="1" applyBorder="1" applyAlignment="1">
      <alignment horizontal="left" vertical="center" wrapText="1"/>
    </xf>
    <xf numFmtId="49" fontId="25" fillId="0" borderId="28" xfId="65" applyNumberFormat="1" applyFont="1" applyFill="1" applyBorder="1" applyAlignment="1">
      <alignment horizontal="center" vertical="center" wrapText="1"/>
    </xf>
    <xf numFmtId="0" fontId="0" fillId="0" borderId="0" xfId="0" applyFont="1" applyAlignment="1"/>
    <xf numFmtId="0" fontId="25" fillId="0" borderId="52" xfId="0" applyFont="1" applyFill="1" applyBorder="1" applyAlignment="1">
      <alignment horizontal="center" vertical="center" wrapText="1"/>
    </xf>
    <xf numFmtId="0" fontId="37" fillId="0" borderId="14" xfId="0" applyFont="1" applyBorder="1"/>
    <xf numFmtId="0" fontId="37" fillId="0" borderId="0" xfId="0" applyFont="1" applyBorder="1"/>
    <xf numFmtId="0" fontId="37" fillId="0" borderId="0" xfId="0" applyFont="1"/>
    <xf numFmtId="0" fontId="39" fillId="0" borderId="0" xfId="0" applyFont="1"/>
    <xf numFmtId="0" fontId="37" fillId="0" borderId="38" xfId="0" applyFont="1" applyFill="1" applyBorder="1" applyAlignment="1">
      <alignment horizontal="center"/>
    </xf>
    <xf numFmtId="0" fontId="37" fillId="0" borderId="7" xfId="0" applyFont="1" applyFill="1" applyBorder="1" applyAlignment="1">
      <alignment horizontal="left" vertical="center"/>
    </xf>
    <xf numFmtId="0" fontId="37" fillId="0" borderId="14" xfId="0" applyFont="1" applyFill="1" applyBorder="1"/>
    <xf numFmtId="0" fontId="37" fillId="0" borderId="0" xfId="0" applyFont="1" applyFill="1"/>
    <xf numFmtId="49" fontId="0" fillId="0" borderId="0" xfId="65" applyNumberFormat="1" applyFont="1" applyFill="1" applyBorder="1" applyAlignment="1">
      <alignment vertical="center"/>
    </xf>
    <xf numFmtId="0" fontId="0" fillId="0" borderId="7" xfId="0" applyBorder="1" applyAlignment="1">
      <alignment horizontal="center"/>
    </xf>
    <xf numFmtId="0" fontId="28" fillId="0" borderId="55" xfId="0" applyFont="1" applyFill="1" applyBorder="1" applyAlignment="1">
      <alignment horizontal="left" vertical="center"/>
    </xf>
    <xf numFmtId="0" fontId="25" fillId="0" borderId="56" xfId="0" applyFont="1" applyFill="1" applyBorder="1" applyAlignment="1">
      <alignment horizontal="center" vertical="center" wrapText="1"/>
    </xf>
    <xf numFmtId="0" fontId="0" fillId="0" borderId="52" xfId="0" applyNumberFormat="1" applyFont="1" applyFill="1" applyBorder="1" applyAlignment="1">
      <alignment horizontal="center" vertical="center"/>
    </xf>
    <xf numFmtId="0" fontId="28" fillId="0" borderId="55" xfId="66" applyFont="1" applyFill="1" applyBorder="1" applyAlignment="1">
      <alignment horizontal="left" vertical="center"/>
    </xf>
    <xf numFmtId="0" fontId="28" fillId="0" borderId="13" xfId="0" applyFont="1" applyBorder="1" applyAlignment="1">
      <alignment horizontal="center"/>
    </xf>
    <xf numFmtId="0" fontId="25" fillId="0" borderId="54" xfId="0" applyFont="1" applyFill="1" applyBorder="1" applyAlignment="1">
      <alignment horizontal="center" vertical="center" wrapText="1"/>
    </xf>
    <xf numFmtId="0" fontId="25" fillId="30" borderId="8" xfId="0" applyFont="1" applyFill="1" applyBorder="1" applyAlignment="1">
      <alignment horizontal="center" vertical="center" wrapText="1"/>
    </xf>
    <xf numFmtId="0" fontId="25" fillId="30" borderId="40" xfId="0" applyFont="1" applyFill="1" applyBorder="1" applyAlignment="1">
      <alignment horizontal="center" vertical="center" wrapText="1"/>
    </xf>
    <xf numFmtId="0" fontId="0" fillId="30" borderId="7" xfId="0" applyFont="1" applyFill="1" applyBorder="1"/>
    <xf numFmtId="49" fontId="28" fillId="30" borderId="13" xfId="66" applyNumberFormat="1" applyFont="1" applyFill="1" applyBorder="1" applyAlignment="1">
      <alignment horizontal="center" vertical="center"/>
    </xf>
    <xf numFmtId="0" fontId="44" fillId="0" borderId="7" xfId="0" applyFont="1" applyFill="1" applyBorder="1"/>
    <xf numFmtId="0" fontId="44" fillId="30" borderId="7" xfId="0" applyFont="1" applyFill="1" applyBorder="1" applyAlignment="1">
      <alignment horizontal="center"/>
    </xf>
    <xf numFmtId="0" fontId="44" fillId="0" borderId="7" xfId="0" applyFont="1" applyFill="1" applyBorder="1" applyAlignment="1">
      <alignment horizontal="center" vertical="center"/>
    </xf>
    <xf numFmtId="0" fontId="44" fillId="0" borderId="7" xfId="0" applyFont="1" applyBorder="1" applyAlignment="1">
      <alignment horizontal="center" vertical="center"/>
    </xf>
    <xf numFmtId="0" fontId="44" fillId="0" borderId="0" xfId="0" applyFont="1" applyFill="1" applyBorder="1" applyAlignment="1">
      <alignment horizontal="center" vertical="center"/>
    </xf>
    <xf numFmtId="0" fontId="0" fillId="30" borderId="7" xfId="0" applyFont="1" applyFill="1" applyBorder="1" applyAlignment="1">
      <alignment horizontal="center" vertical="center"/>
    </xf>
    <xf numFmtId="0" fontId="44" fillId="0" borderId="0" xfId="0" applyFont="1"/>
    <xf numFmtId="0" fontId="44" fillId="30" borderId="7" xfId="0" applyFont="1" applyFill="1" applyBorder="1"/>
    <xf numFmtId="9" fontId="0" fillId="30" borderId="7" xfId="0" applyNumberFormat="1" applyFont="1" applyFill="1" applyBorder="1" applyAlignment="1">
      <alignment horizontal="center" vertical="center"/>
    </xf>
    <xf numFmtId="9" fontId="0" fillId="30" borderId="7" xfId="0" applyNumberFormat="1" applyFont="1" applyFill="1" applyBorder="1"/>
    <xf numFmtId="49" fontId="25" fillId="30" borderId="61" xfId="0" applyNumberFormat="1" applyFont="1" applyFill="1" applyBorder="1" applyAlignment="1">
      <alignment horizontal="center" vertical="center" wrapText="1"/>
    </xf>
    <xf numFmtId="49" fontId="25" fillId="30" borderId="23" xfId="0" applyNumberFormat="1" applyFont="1" applyFill="1" applyBorder="1" applyAlignment="1">
      <alignment horizontal="center" vertical="center" wrapText="1"/>
    </xf>
    <xf numFmtId="49" fontId="25" fillId="30" borderId="18" xfId="0" applyNumberFormat="1" applyFont="1" applyFill="1" applyBorder="1" applyAlignment="1">
      <alignment horizontal="center" vertical="center" wrapText="1"/>
    </xf>
    <xf numFmtId="0" fontId="0" fillId="30" borderId="7" xfId="0" applyFill="1" applyBorder="1"/>
    <xf numFmtId="0" fontId="28" fillId="30" borderId="13" xfId="0" applyFont="1" applyFill="1" applyBorder="1" applyAlignment="1">
      <alignment horizontal="center" vertical="center"/>
    </xf>
    <xf numFmtId="0" fontId="44" fillId="30" borderId="32" xfId="0" applyFont="1" applyFill="1" applyBorder="1" applyAlignment="1">
      <alignment horizontal="center"/>
    </xf>
    <xf numFmtId="49" fontId="44" fillId="0" borderId="0" xfId="0" applyNumberFormat="1" applyFont="1" applyFill="1" applyBorder="1" applyAlignment="1">
      <alignment vertical="center"/>
    </xf>
    <xf numFmtId="0" fontId="44" fillId="0" borderId="0" xfId="0" applyFont="1" applyBorder="1" applyAlignment="1">
      <alignment horizontal="center" vertical="center"/>
    </xf>
    <xf numFmtId="0" fontId="25" fillId="30" borderId="50" xfId="0" applyFont="1" applyFill="1" applyBorder="1" applyAlignment="1">
      <alignment horizontal="center" vertical="center" wrapText="1"/>
    </xf>
    <xf numFmtId="49" fontId="0" fillId="30" borderId="11" xfId="0" applyNumberFormat="1" applyFont="1" applyFill="1" applyBorder="1" applyAlignment="1">
      <alignment vertical="center"/>
    </xf>
    <xf numFmtId="49" fontId="25" fillId="30" borderId="42" xfId="0" applyNumberFormat="1" applyFont="1" applyFill="1" applyBorder="1" applyAlignment="1">
      <alignment horizontal="center" vertical="center" wrapText="1"/>
    </xf>
    <xf numFmtId="49" fontId="0" fillId="30" borderId="7" xfId="0" applyNumberFormat="1" applyFont="1" applyFill="1" applyBorder="1" applyAlignment="1">
      <alignment horizontal="center" vertical="center" wrapText="1"/>
    </xf>
    <xf numFmtId="9" fontId="0" fillId="30" borderId="7" xfId="0" applyNumberFormat="1" applyFont="1" applyFill="1" applyBorder="1" applyAlignment="1">
      <alignment horizontal="center" vertical="center" wrapText="1"/>
    </xf>
    <xf numFmtId="49" fontId="0" fillId="30" borderId="7" xfId="0" applyNumberFormat="1" applyFont="1" applyFill="1" applyBorder="1" applyAlignment="1">
      <alignment horizontal="center" vertical="center"/>
    </xf>
    <xf numFmtId="49" fontId="0" fillId="30" borderId="7" xfId="0" applyNumberFormat="1" applyFont="1" applyFill="1" applyBorder="1" applyAlignment="1">
      <alignment vertical="center"/>
    </xf>
    <xf numFmtId="49" fontId="28" fillId="32" borderId="13" xfId="0" applyNumberFormat="1" applyFont="1" applyFill="1" applyBorder="1" applyAlignment="1">
      <alignment horizontal="center" vertical="center"/>
    </xf>
    <xf numFmtId="49" fontId="44" fillId="0" borderId="7" xfId="64" applyNumberFormat="1" applyFont="1" applyFill="1" applyBorder="1" applyAlignment="1">
      <alignment horizontal="center" vertical="center" wrapText="1"/>
    </xf>
    <xf numFmtId="0" fontId="25" fillId="30" borderId="42" xfId="0" applyFont="1" applyFill="1" applyBorder="1" applyAlignment="1">
      <alignment horizontal="center" vertical="center" wrapText="1"/>
    </xf>
    <xf numFmtId="49" fontId="25" fillId="30" borderId="8" xfId="66" applyNumberFormat="1" applyFont="1" applyFill="1" applyBorder="1" applyAlignment="1">
      <alignment horizontal="center" vertical="center" wrapText="1"/>
    </xf>
    <xf numFmtId="0" fontId="0" fillId="30" borderId="34" xfId="0" applyFont="1" applyFill="1" applyBorder="1"/>
    <xf numFmtId="49" fontId="29" fillId="30" borderId="7" xfId="64" applyNumberFormat="1" applyFont="1" applyFill="1" applyBorder="1" applyAlignment="1">
      <alignment horizontal="center" vertical="center" wrapText="1"/>
    </xf>
    <xf numFmtId="49" fontId="44" fillId="0" borderId="7" xfId="64" applyNumberFormat="1" applyFont="1" applyFill="1" applyBorder="1" applyAlignment="1">
      <alignment horizontal="center" vertical="center"/>
    </xf>
    <xf numFmtId="49" fontId="44" fillId="0" borderId="32" xfId="64" applyNumberFormat="1" applyFont="1" applyFill="1" applyBorder="1" applyAlignment="1">
      <alignment horizontal="center" vertical="center"/>
    </xf>
    <xf numFmtId="49" fontId="44" fillId="0" borderId="32" xfId="64" applyNumberFormat="1" applyFont="1" applyFill="1" applyBorder="1" applyAlignment="1">
      <alignment horizontal="center" vertical="center" wrapText="1"/>
    </xf>
    <xf numFmtId="49" fontId="44" fillId="0" borderId="14" xfId="64" applyNumberFormat="1" applyFont="1" applyFill="1" applyBorder="1" applyAlignment="1">
      <alignment vertical="center"/>
    </xf>
    <xf numFmtId="49" fontId="44" fillId="0" borderId="7" xfId="64" applyNumberFormat="1" applyFont="1" applyFill="1" applyBorder="1" applyAlignment="1">
      <alignment horizontal="left" vertical="center"/>
    </xf>
    <xf numFmtId="49" fontId="44" fillId="30" borderId="7" xfId="64" applyNumberFormat="1" applyFont="1" applyFill="1" applyBorder="1" applyAlignment="1">
      <alignment horizontal="center" vertical="center" wrapText="1"/>
    </xf>
    <xf numFmtId="0" fontId="44" fillId="0" borderId="0" xfId="0" applyFont="1" applyBorder="1"/>
    <xf numFmtId="0" fontId="0" fillId="30" borderId="51" xfId="0" applyFont="1" applyFill="1" applyBorder="1"/>
    <xf numFmtId="0" fontId="25" fillId="30" borderId="64" xfId="0" applyFont="1" applyFill="1" applyBorder="1" applyAlignment="1">
      <alignment horizontal="center" vertical="center" wrapText="1"/>
    </xf>
    <xf numFmtId="0" fontId="25" fillId="30" borderId="43" xfId="0" applyFont="1" applyFill="1" applyBorder="1" applyAlignment="1">
      <alignment horizontal="center" vertical="center" wrapText="1"/>
    </xf>
    <xf numFmtId="0" fontId="25" fillId="30" borderId="65" xfId="0" applyFont="1" applyFill="1" applyBorder="1" applyAlignment="1">
      <alignment horizontal="center" vertical="center" wrapText="1"/>
    </xf>
    <xf numFmtId="0" fontId="25" fillId="30" borderId="66" xfId="0" applyFont="1" applyFill="1" applyBorder="1" applyAlignment="1">
      <alignment horizontal="center" vertical="center" textRotation="90"/>
    </xf>
    <xf numFmtId="0" fontId="25" fillId="30" borderId="44" xfId="0" applyFont="1" applyFill="1" applyBorder="1" applyAlignment="1">
      <alignment horizontal="center" vertical="center" textRotation="90"/>
    </xf>
    <xf numFmtId="0" fontId="25" fillId="30" borderId="58" xfId="0" applyFont="1" applyFill="1" applyBorder="1" applyAlignment="1">
      <alignment horizontal="center" vertical="center" textRotation="90"/>
    </xf>
    <xf numFmtId="0" fontId="25" fillId="30" borderId="42" xfId="0" applyFont="1" applyFill="1" applyBorder="1" applyAlignment="1">
      <alignment horizontal="center" vertical="center" textRotation="90"/>
    </xf>
    <xf numFmtId="0" fontId="25" fillId="30" borderId="65" xfId="0" applyFont="1" applyFill="1" applyBorder="1" applyAlignment="1">
      <alignment horizontal="center" vertical="center" textRotation="90"/>
    </xf>
    <xf numFmtId="0" fontId="25" fillId="30" borderId="43" xfId="0" applyFont="1" applyFill="1" applyBorder="1" applyAlignment="1">
      <alignment horizontal="center" vertical="center" textRotation="90"/>
    </xf>
    <xf numFmtId="49" fontId="0" fillId="30" borderId="14" xfId="0" applyNumberFormat="1" applyFont="1" applyFill="1" applyBorder="1" applyAlignment="1">
      <alignment vertical="center"/>
    </xf>
    <xf numFmtId="49" fontId="0" fillId="30" borderId="7" xfId="0" applyNumberFormat="1" applyFont="1" applyFill="1" applyBorder="1" applyAlignment="1">
      <alignment horizontal="left" vertical="center"/>
    </xf>
    <xf numFmtId="49" fontId="0" fillId="30" borderId="36" xfId="0" applyNumberFormat="1" applyFont="1" applyFill="1" applyBorder="1" applyAlignment="1">
      <alignment horizontal="center" vertical="center"/>
    </xf>
    <xf numFmtId="49" fontId="0" fillId="30" borderId="67" xfId="0" applyNumberFormat="1" applyFont="1" applyFill="1" applyBorder="1" applyAlignment="1">
      <alignment horizontal="center" vertical="center"/>
    </xf>
    <xf numFmtId="49" fontId="0" fillId="30" borderId="14" xfId="0" applyNumberFormat="1" applyFill="1" applyBorder="1" applyAlignment="1">
      <alignment horizontal="center" vertical="center"/>
    </xf>
    <xf numFmtId="0" fontId="44" fillId="0" borderId="0" xfId="0" applyFont="1" applyFill="1" applyAlignment="1">
      <alignment vertical="center"/>
    </xf>
    <xf numFmtId="0" fontId="1" fillId="0" borderId="52" xfId="0" applyFont="1" applyFill="1" applyBorder="1" applyAlignment="1">
      <alignment horizontal="center" vertical="center"/>
    </xf>
    <xf numFmtId="3" fontId="1" fillId="0" borderId="52" xfId="0" applyNumberFormat="1" applyFont="1" applyFill="1" applyBorder="1" applyAlignment="1">
      <alignment horizontal="center" vertical="center"/>
    </xf>
    <xf numFmtId="3" fontId="1" fillId="0" borderId="52" xfId="0" applyNumberFormat="1" applyFont="1" applyFill="1" applyBorder="1" applyAlignment="1">
      <alignment horizontal="center" vertical="center" wrapText="1"/>
    </xf>
    <xf numFmtId="0" fontId="1" fillId="0" borderId="68" xfId="0" applyFont="1" applyFill="1" applyBorder="1" applyAlignment="1">
      <alignment horizontal="center" vertical="center"/>
    </xf>
    <xf numFmtId="1" fontId="1" fillId="0" borderId="52" xfId="0" applyNumberFormat="1" applyFont="1" applyFill="1" applyBorder="1" applyAlignment="1">
      <alignment horizontal="center" vertical="center" wrapText="1"/>
    </xf>
    <xf numFmtId="0" fontId="1" fillId="0" borderId="32" xfId="0" applyFont="1" applyFill="1" applyBorder="1" applyAlignment="1">
      <alignment horizontal="center" vertical="center"/>
    </xf>
    <xf numFmtId="3" fontId="1" fillId="0" borderId="32" xfId="0" applyNumberFormat="1" applyFont="1" applyFill="1" applyBorder="1" applyAlignment="1">
      <alignment horizontal="center" vertical="center"/>
    </xf>
    <xf numFmtId="3" fontId="1" fillId="0" borderId="63" xfId="0" applyNumberFormat="1" applyFont="1" applyFill="1" applyBorder="1" applyAlignment="1">
      <alignment horizontal="center" vertical="center"/>
    </xf>
    <xf numFmtId="3" fontId="1" fillId="0" borderId="56" xfId="0" applyNumberFormat="1" applyFont="1" applyBorder="1" applyAlignment="1">
      <alignment horizontal="center" vertical="center"/>
    </xf>
    <xf numFmtId="0" fontId="0" fillId="0" borderId="52" xfId="0" applyBorder="1" applyAlignment="1">
      <alignment horizontal="center" vertical="center"/>
    </xf>
    <xf numFmtId="0" fontId="1" fillId="0" borderId="39" xfId="0" applyFont="1" applyFill="1" applyBorder="1" applyAlignment="1">
      <alignment horizontal="center" vertical="center"/>
    </xf>
    <xf numFmtId="0" fontId="1" fillId="0" borderId="7" xfId="0" applyFont="1" applyFill="1" applyBorder="1" applyAlignment="1">
      <alignment horizontal="center" vertical="center"/>
    </xf>
    <xf numFmtId="3" fontId="1" fillId="0" borderId="7" xfId="0" applyNumberFormat="1" applyFont="1" applyFill="1" applyBorder="1" applyAlignment="1">
      <alignment horizontal="center" vertical="center"/>
    </xf>
    <xf numFmtId="3" fontId="1" fillId="0" borderId="38" xfId="0" applyNumberFormat="1" applyFont="1" applyFill="1" applyBorder="1" applyAlignment="1">
      <alignment horizontal="center" vertical="center"/>
    </xf>
    <xf numFmtId="3" fontId="1" fillId="0" borderId="52" xfId="0" applyNumberFormat="1" applyFont="1" applyBorder="1" applyAlignment="1">
      <alignment horizontal="center" vertical="center"/>
    </xf>
    <xf numFmtId="0" fontId="1" fillId="0" borderId="14" xfId="0" applyFont="1" applyFill="1" applyBorder="1" applyAlignment="1">
      <alignment horizontal="center" vertical="center"/>
    </xf>
    <xf numFmtId="0" fontId="1" fillId="27" borderId="7" xfId="0" applyFont="1" applyFill="1" applyBorder="1" applyAlignment="1">
      <alignment horizontal="center" vertical="center"/>
    </xf>
    <xf numFmtId="0" fontId="0" fillId="27" borderId="7" xfId="0" applyFont="1" applyFill="1" applyBorder="1" applyAlignment="1">
      <alignment horizontal="center" vertical="center"/>
    </xf>
    <xf numFmtId="3" fontId="1" fillId="27" borderId="7" xfId="0" applyNumberFormat="1" applyFont="1" applyFill="1" applyBorder="1" applyAlignment="1">
      <alignment horizontal="center" vertical="center"/>
    </xf>
    <xf numFmtId="3" fontId="1" fillId="27" borderId="38" xfId="0" applyNumberFormat="1" applyFont="1" applyFill="1" applyBorder="1" applyAlignment="1">
      <alignment horizontal="center" vertical="center"/>
    </xf>
    <xf numFmtId="3" fontId="1" fillId="27" borderId="52" xfId="0" applyNumberFormat="1" applyFont="1" applyFill="1" applyBorder="1" applyAlignment="1">
      <alignment horizontal="center" vertical="center"/>
    </xf>
    <xf numFmtId="0" fontId="1" fillId="27" borderId="56" xfId="0" applyFont="1" applyFill="1" applyBorder="1" applyAlignment="1">
      <alignment horizontal="center" vertical="center"/>
    </xf>
    <xf numFmtId="2" fontId="1" fillId="27" borderId="56" xfId="0" applyNumberFormat="1" applyFont="1" applyFill="1" applyBorder="1" applyAlignment="1">
      <alignment horizontal="center" vertical="center"/>
    </xf>
    <xf numFmtId="0" fontId="1" fillId="27" borderId="39" xfId="0" applyFont="1" applyFill="1" applyBorder="1" applyAlignment="1">
      <alignment horizontal="center" vertical="center"/>
    </xf>
    <xf numFmtId="0" fontId="0" fillId="27" borderId="7" xfId="0" applyFill="1" applyBorder="1" applyAlignment="1">
      <alignment horizontal="center" vertical="center"/>
    </xf>
    <xf numFmtId="3" fontId="0" fillId="27" borderId="7" xfId="0" applyNumberFormat="1" applyFont="1" applyFill="1" applyBorder="1" applyAlignment="1">
      <alignment horizontal="center" vertical="center"/>
    </xf>
    <xf numFmtId="0" fontId="0" fillId="0" borderId="7" xfId="0" applyBorder="1" applyAlignment="1">
      <alignment horizontal="center" vertical="center"/>
    </xf>
    <xf numFmtId="3" fontId="0" fillId="0" borderId="7" xfId="0" applyNumberFormat="1" applyFont="1" applyFill="1" applyBorder="1" applyAlignment="1">
      <alignment horizontal="center" vertical="center"/>
    </xf>
    <xf numFmtId="0" fontId="0" fillId="0" borderId="7" xfId="0" applyFill="1" applyBorder="1" applyAlignment="1">
      <alignment horizontal="center" vertical="center"/>
    </xf>
    <xf numFmtId="3" fontId="0" fillId="0" borderId="7" xfId="0" applyNumberFormat="1" applyFont="1" applyBorder="1" applyAlignment="1">
      <alignment horizontal="center" vertical="center"/>
    </xf>
    <xf numFmtId="0" fontId="37" fillId="0" borderId="7" xfId="0" applyFont="1" applyBorder="1" applyAlignment="1">
      <alignment horizontal="center" vertical="center"/>
    </xf>
    <xf numFmtId="2" fontId="37" fillId="0" borderId="0" xfId="60" applyNumberFormat="1" applyFont="1" applyAlignment="1">
      <alignment vertical="center"/>
    </xf>
    <xf numFmtId="0" fontId="37" fillId="28" borderId="7" xfId="0" applyFont="1" applyFill="1" applyBorder="1" applyAlignment="1">
      <alignment horizontal="center" vertical="center"/>
    </xf>
    <xf numFmtId="0" fontId="40" fillId="0" borderId="13" xfId="0" applyFont="1" applyBorder="1" applyAlignment="1">
      <alignment horizontal="center" vertical="center"/>
    </xf>
    <xf numFmtId="0" fontId="1" fillId="0" borderId="52" xfId="0" applyFont="1" applyFill="1" applyBorder="1" applyAlignment="1">
      <alignment horizontal="center" vertical="center" wrapText="1"/>
    </xf>
    <xf numFmtId="0" fontId="0" fillId="0" borderId="32" xfId="0" applyFont="1" applyFill="1" applyBorder="1" applyAlignment="1">
      <alignment horizontal="center" vertical="center" wrapText="1"/>
    </xf>
    <xf numFmtId="0" fontId="1" fillId="0" borderId="63" xfId="0" applyFont="1" applyFill="1" applyBorder="1" applyAlignment="1">
      <alignment horizontal="center" vertical="center"/>
    </xf>
    <xf numFmtId="0" fontId="0" fillId="0" borderId="7" xfId="0" applyFont="1" applyFill="1" applyBorder="1" applyAlignment="1">
      <alignment horizontal="center" vertical="center" wrapText="1"/>
    </xf>
    <xf numFmtId="0" fontId="1" fillId="0" borderId="38" xfId="0" applyFont="1" applyFill="1" applyBorder="1" applyAlignment="1">
      <alignment horizontal="center" vertical="center"/>
    </xf>
    <xf numFmtId="0" fontId="0" fillId="0" borderId="38" xfId="0" applyFont="1" applyFill="1" applyBorder="1" applyAlignment="1">
      <alignment horizontal="center" vertical="center"/>
    </xf>
    <xf numFmtId="0" fontId="0" fillId="0" borderId="52" xfId="0" applyFont="1" applyFill="1" applyBorder="1" applyAlignment="1">
      <alignment horizontal="center" vertical="center" wrapText="1"/>
    </xf>
    <xf numFmtId="0" fontId="29" fillId="0" borderId="49" xfId="0" applyFont="1" applyFill="1" applyBorder="1" applyAlignment="1">
      <alignment vertical="center" wrapText="1"/>
    </xf>
    <xf numFmtId="0" fontId="0" fillId="0" borderId="32" xfId="0" applyFill="1" applyBorder="1" applyAlignment="1">
      <alignment horizontal="center" vertical="center"/>
    </xf>
    <xf numFmtId="0" fontId="0" fillId="0" borderId="38" xfId="0" applyFill="1" applyBorder="1" applyAlignment="1">
      <alignment horizontal="center" vertical="center"/>
    </xf>
    <xf numFmtId="0" fontId="0" fillId="0" borderId="7" xfId="0" applyFill="1" applyBorder="1"/>
    <xf numFmtId="0" fontId="0" fillId="0" borderId="49" xfId="0" applyFill="1" applyBorder="1" applyAlignment="1">
      <alignment horizontal="center" vertical="center"/>
    </xf>
    <xf numFmtId="0" fontId="0" fillId="0" borderId="60" xfId="0" applyFont="1" applyFill="1" applyBorder="1" applyAlignment="1">
      <alignment horizontal="center" vertical="center"/>
    </xf>
    <xf numFmtId="0" fontId="0" fillId="0" borderId="52" xfId="0" applyFill="1" applyBorder="1" applyAlignment="1">
      <alignment horizontal="center" vertical="center"/>
    </xf>
    <xf numFmtId="0" fontId="0" fillId="0" borderId="46" xfId="0" applyFill="1" applyBorder="1" applyAlignment="1">
      <alignment horizontal="center" vertical="center"/>
    </xf>
    <xf numFmtId="0" fontId="0" fillId="0" borderId="69" xfId="0" applyFont="1" applyFill="1" applyBorder="1" applyAlignment="1">
      <alignment horizontal="center" vertical="center" wrapText="1"/>
    </xf>
    <xf numFmtId="0" fontId="29" fillId="0" borderId="20" xfId="0" applyFont="1" applyFill="1" applyBorder="1" applyAlignment="1">
      <alignment vertical="center" wrapText="1"/>
    </xf>
    <xf numFmtId="0" fontId="0" fillId="0" borderId="48" xfId="0" applyFont="1" applyFill="1" applyBorder="1" applyAlignment="1">
      <alignment horizontal="center" vertical="center"/>
    </xf>
    <xf numFmtId="0" fontId="0" fillId="0" borderId="38" xfId="0" applyBorder="1" applyAlignment="1">
      <alignment horizontal="center" vertical="center"/>
    </xf>
    <xf numFmtId="0" fontId="37" fillId="0" borderId="7" xfId="0" applyFont="1" applyFill="1" applyBorder="1" applyAlignment="1">
      <alignment horizontal="center" vertical="center"/>
    </xf>
    <xf numFmtId="0" fontId="0" fillId="0" borderId="38" xfId="0" applyFont="1" applyFill="1" applyBorder="1" applyAlignment="1">
      <alignment horizontal="left" vertical="center"/>
    </xf>
    <xf numFmtId="0" fontId="0" fillId="0" borderId="32" xfId="0" applyBorder="1" applyAlignment="1">
      <alignment horizontal="center" vertical="center"/>
    </xf>
    <xf numFmtId="0" fontId="1" fillId="0" borderId="7" xfId="0" applyFont="1" applyFill="1" applyBorder="1" applyAlignment="1">
      <alignment horizontal="left" vertical="center"/>
    </xf>
    <xf numFmtId="0" fontId="0" fillId="0" borderId="7" xfId="0" applyFill="1" applyBorder="1" applyAlignment="1">
      <alignment horizontal="center" vertical="center" wrapText="1"/>
    </xf>
    <xf numFmtId="0" fontId="0" fillId="0" borderId="34" xfId="0" applyFont="1" applyFill="1" applyBorder="1" applyAlignment="1">
      <alignment horizontal="center" vertical="center"/>
    </xf>
    <xf numFmtId="0" fontId="41" fillId="0" borderId="34" xfId="0" applyFont="1" applyFill="1" applyBorder="1" applyAlignment="1">
      <alignment horizontal="left" vertical="center"/>
    </xf>
    <xf numFmtId="0" fontId="1" fillId="0" borderId="34" xfId="0" applyFont="1" applyFill="1" applyBorder="1" applyAlignment="1">
      <alignment horizontal="center" vertical="center"/>
    </xf>
    <xf numFmtId="164" fontId="1" fillId="0" borderId="34" xfId="0" applyNumberFormat="1" applyFont="1" applyFill="1" applyBorder="1" applyAlignment="1">
      <alignment horizontal="center" vertical="center"/>
    </xf>
    <xf numFmtId="0" fontId="1" fillId="0" borderId="49" xfId="0" applyFont="1" applyFill="1" applyBorder="1" applyAlignment="1">
      <alignment horizontal="center" vertical="center"/>
    </xf>
    <xf numFmtId="164" fontId="1" fillId="0" borderId="7" xfId="0" applyNumberFormat="1" applyFont="1" applyFill="1" applyBorder="1" applyAlignment="1">
      <alignment horizontal="center" vertical="center"/>
    </xf>
    <xf numFmtId="0" fontId="34" fillId="0" borderId="34" xfId="0" applyFont="1" applyFill="1" applyBorder="1" applyAlignment="1">
      <alignment horizontal="left" vertical="center"/>
    </xf>
    <xf numFmtId="164" fontId="0" fillId="0" borderId="34" xfId="0" applyNumberFormat="1" applyFont="1" applyFill="1" applyBorder="1" applyAlignment="1">
      <alignment horizontal="center" vertical="center"/>
    </xf>
    <xf numFmtId="0" fontId="0" fillId="0" borderId="34" xfId="0" applyFill="1" applyBorder="1" applyAlignment="1">
      <alignment horizontal="center" vertical="center"/>
    </xf>
    <xf numFmtId="0" fontId="34" fillId="0" borderId="7" xfId="0" applyFont="1" applyFill="1" applyBorder="1" applyAlignment="1">
      <alignment horizontal="left" vertical="center"/>
    </xf>
    <xf numFmtId="164" fontId="0" fillId="0" borderId="7" xfId="0" applyNumberFormat="1" applyFont="1" applyFill="1" applyBorder="1" applyAlignment="1">
      <alignment horizontal="center" vertical="center"/>
    </xf>
    <xf numFmtId="0" fontId="0" fillId="0" borderId="7" xfId="0" applyFill="1" applyBorder="1" applyAlignment="1">
      <alignment horizontal="center"/>
    </xf>
    <xf numFmtId="0" fontId="0" fillId="28" borderId="7" xfId="0" applyFill="1" applyBorder="1" applyAlignment="1">
      <alignment horizontal="center" vertical="center"/>
    </xf>
    <xf numFmtId="49" fontId="37" fillId="0" borderId="7" xfId="0" applyNumberFormat="1" applyFont="1" applyFill="1" applyBorder="1" applyAlignment="1">
      <alignment horizontal="center" vertical="center"/>
    </xf>
    <xf numFmtId="49" fontId="34" fillId="0" borderId="14" xfId="0" applyNumberFormat="1" applyFont="1" applyFill="1" applyBorder="1" applyAlignment="1">
      <alignment horizontal="center" vertical="center"/>
    </xf>
    <xf numFmtId="49" fontId="37" fillId="0" borderId="32" xfId="0" applyNumberFormat="1" applyFont="1" applyFill="1" applyBorder="1" applyAlignment="1">
      <alignment horizontal="center" vertical="center"/>
    </xf>
    <xf numFmtId="0" fontId="37" fillId="0" borderId="7" xfId="0" applyNumberFormat="1" applyFont="1" applyFill="1" applyBorder="1" applyAlignment="1">
      <alignment horizontal="center" vertical="center"/>
    </xf>
    <xf numFmtId="49" fontId="37" fillId="0" borderId="38" xfId="0" applyNumberFormat="1" applyFont="1" applyFill="1" applyBorder="1" applyAlignment="1">
      <alignment horizontal="center" vertical="center"/>
    </xf>
    <xf numFmtId="49" fontId="42" fillId="0" borderId="7" xfId="0" applyNumberFormat="1" applyFont="1" applyFill="1" applyBorder="1" applyAlignment="1">
      <alignment horizontal="center" vertical="center"/>
    </xf>
    <xf numFmtId="49" fontId="0" fillId="0" borderId="32"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xf>
    <xf numFmtId="0" fontId="1" fillId="0" borderId="7" xfId="0" applyNumberFormat="1" applyFont="1" applyFill="1" applyBorder="1" applyAlignment="1">
      <alignment horizontal="center" vertical="center"/>
    </xf>
    <xf numFmtId="49" fontId="0" fillId="27" borderId="7" xfId="0" applyNumberFormat="1" applyFont="1" applyFill="1" applyBorder="1" applyAlignment="1">
      <alignment horizontal="center" vertical="center"/>
    </xf>
    <xf numFmtId="49" fontId="42" fillId="27" borderId="7" xfId="0" applyNumberFormat="1" applyFont="1" applyFill="1" applyBorder="1" applyAlignment="1">
      <alignment horizontal="center" vertical="center"/>
    </xf>
    <xf numFmtId="49" fontId="2" fillId="27" borderId="7" xfId="0" applyNumberFormat="1" applyFont="1" applyFill="1" applyBorder="1" applyAlignment="1">
      <alignment horizontal="center" vertical="center"/>
    </xf>
    <xf numFmtId="0" fontId="2" fillId="27" borderId="7" xfId="0" applyNumberFormat="1" applyFont="1" applyFill="1" applyBorder="1" applyAlignment="1">
      <alignment horizontal="center" vertical="center"/>
    </xf>
    <xf numFmtId="49" fontId="37" fillId="27" borderId="7" xfId="0" applyNumberFormat="1" applyFont="1" applyFill="1" applyBorder="1" applyAlignment="1">
      <alignment horizontal="center" vertical="center"/>
    </xf>
    <xf numFmtId="49" fontId="0" fillId="27" borderId="7" xfId="0" applyNumberFormat="1" applyFill="1" applyBorder="1" applyAlignment="1">
      <alignment horizontal="center" vertical="center"/>
    </xf>
    <xf numFmtId="49" fontId="0" fillId="0" borderId="7" xfId="0" applyNumberFormat="1" applyFill="1" applyBorder="1" applyAlignment="1">
      <alignment horizontal="center" vertical="center"/>
    </xf>
    <xf numFmtId="0" fontId="34" fillId="0" borderId="7" xfId="0" applyFont="1" applyFill="1" applyBorder="1" applyAlignment="1">
      <alignment horizontal="center" vertical="center"/>
    </xf>
    <xf numFmtId="49" fontId="2" fillId="0" borderId="52" xfId="0" applyNumberFormat="1" applyFont="1" applyFill="1" applyBorder="1" applyAlignment="1">
      <alignment horizontal="center" vertical="center"/>
    </xf>
    <xf numFmtId="0" fontId="0" fillId="0" borderId="7" xfId="0" applyNumberFormat="1" applyFill="1" applyBorder="1" applyAlignment="1">
      <alignment horizontal="center" vertical="center"/>
    </xf>
    <xf numFmtId="0" fontId="37" fillId="0" borderId="52" xfId="0" applyNumberFormat="1" applyFont="1" applyFill="1" applyBorder="1" applyAlignment="1">
      <alignment horizontal="center" vertical="center"/>
    </xf>
    <xf numFmtId="0" fontId="0" fillId="0" borderId="7" xfId="0" applyNumberFormat="1" applyFill="1" applyBorder="1" applyAlignment="1">
      <alignment horizontal="center" vertical="center" wrapText="1"/>
    </xf>
    <xf numFmtId="49" fontId="41" fillId="27" borderId="7" xfId="0" applyNumberFormat="1" applyFont="1" applyFill="1" applyBorder="1" applyAlignment="1">
      <alignment horizontal="center" vertical="center"/>
    </xf>
    <xf numFmtId="0" fontId="0" fillId="27" borderId="7" xfId="0" applyNumberFormat="1" applyFill="1" applyBorder="1" applyAlignment="1">
      <alignment horizontal="center" vertical="center"/>
    </xf>
    <xf numFmtId="49" fontId="0" fillId="27" borderId="7" xfId="0" applyNumberFormat="1" applyFill="1" applyBorder="1" applyAlignment="1">
      <alignment horizontal="center" vertical="center" wrapText="1"/>
    </xf>
    <xf numFmtId="49" fontId="41" fillId="0" borderId="7" xfId="0" applyNumberFormat="1" applyFont="1" applyFill="1" applyBorder="1" applyAlignment="1">
      <alignment horizontal="center" vertical="center"/>
    </xf>
    <xf numFmtId="49" fontId="2" fillId="0" borderId="38" xfId="0" applyNumberFormat="1" applyFont="1" applyFill="1" applyBorder="1" applyAlignment="1">
      <alignment horizontal="center" vertical="center"/>
    </xf>
    <xf numFmtId="0" fontId="0" fillId="27" borderId="14" xfId="0" applyFont="1" applyFill="1" applyBorder="1" applyAlignment="1">
      <alignment horizontal="center" vertical="center"/>
    </xf>
    <xf numFmtId="49" fontId="2" fillId="27" borderId="38" xfId="0" applyNumberFormat="1" applyFont="1" applyFill="1" applyBorder="1" applyAlignment="1">
      <alignment horizontal="center" vertical="center"/>
    </xf>
    <xf numFmtId="49" fontId="41" fillId="27" borderId="14" xfId="0" applyNumberFormat="1" applyFont="1" applyFill="1" applyBorder="1" applyAlignment="1">
      <alignment horizontal="center" vertical="center"/>
    </xf>
    <xf numFmtId="0" fontId="0" fillId="0" borderId="7" xfId="0" applyBorder="1" applyAlignment="1">
      <alignment horizontal="center" vertical="center" wrapText="1"/>
    </xf>
    <xf numFmtId="49" fontId="37" fillId="0" borderId="70" xfId="0" applyNumberFormat="1" applyFont="1" applyFill="1" applyBorder="1" applyAlignment="1">
      <alignment horizontal="center" vertical="center"/>
    </xf>
    <xf numFmtId="49" fontId="34" fillId="0" borderId="71" xfId="0" applyNumberFormat="1" applyFont="1" applyFill="1" applyBorder="1" applyAlignment="1">
      <alignment horizontal="left" vertical="center"/>
    </xf>
    <xf numFmtId="0" fontId="37" fillId="0" borderId="71" xfId="0" applyFont="1" applyFill="1" applyBorder="1" applyAlignment="1">
      <alignment horizontal="center" vertical="center"/>
    </xf>
    <xf numFmtId="49" fontId="37" fillId="0" borderId="39" xfId="0" applyNumberFormat="1" applyFont="1" applyFill="1" applyBorder="1" applyAlignment="1">
      <alignment horizontal="center" vertical="center"/>
    </xf>
    <xf numFmtId="0" fontId="37" fillId="0" borderId="72" xfId="0" applyNumberFormat="1" applyFont="1" applyFill="1" applyBorder="1" applyAlignment="1">
      <alignment horizontal="center" vertical="center"/>
    </xf>
    <xf numFmtId="0" fontId="37" fillId="0" borderId="73" xfId="0" applyNumberFormat="1" applyFont="1" applyFill="1" applyBorder="1" applyAlignment="1">
      <alignment horizontal="center" vertical="center"/>
    </xf>
    <xf numFmtId="0" fontId="37" fillId="0" borderId="14" xfId="0" applyNumberFormat="1" applyFont="1" applyFill="1" applyBorder="1" applyAlignment="1">
      <alignment horizontal="center" vertical="center"/>
    </xf>
    <xf numFmtId="49" fontId="37" fillId="0" borderId="31" xfId="0" applyNumberFormat="1" applyFont="1" applyFill="1" applyBorder="1" applyAlignment="1">
      <alignment horizontal="center" vertical="center"/>
    </xf>
    <xf numFmtId="49" fontId="0" fillId="0" borderId="70" xfId="0" applyNumberFormat="1" applyFont="1" applyFill="1" applyBorder="1" applyAlignment="1">
      <alignment horizontal="center" vertical="center"/>
    </xf>
    <xf numFmtId="0" fontId="34" fillId="0" borderId="74" xfId="0" applyFont="1" applyFill="1" applyBorder="1" applyAlignment="1">
      <alignment horizontal="left" vertical="center"/>
    </xf>
    <xf numFmtId="0" fontId="1" fillId="0" borderId="71" xfId="0" applyFont="1" applyFill="1" applyBorder="1" applyAlignment="1">
      <alignment horizontal="center" vertical="center"/>
    </xf>
    <xf numFmtId="49" fontId="0" fillId="0" borderId="39" xfId="0" applyNumberFormat="1" applyFont="1" applyFill="1" applyBorder="1" applyAlignment="1">
      <alignment horizontal="center" vertical="center"/>
    </xf>
    <xf numFmtId="0" fontId="0" fillId="0" borderId="29" xfId="0" applyNumberFormat="1" applyFont="1" applyFill="1" applyBorder="1" applyAlignment="1">
      <alignment horizontal="center" vertical="center"/>
    </xf>
    <xf numFmtId="0" fontId="0" fillId="0" borderId="37" xfId="0" applyNumberFormat="1" applyFont="1" applyFill="1" applyBorder="1" applyAlignment="1">
      <alignment horizontal="center" vertical="center"/>
    </xf>
    <xf numFmtId="0" fontId="0" fillId="0" borderId="14" xfId="0" applyNumberFormat="1" applyFont="1" applyFill="1" applyBorder="1" applyAlignment="1">
      <alignment horizontal="center" vertical="center"/>
    </xf>
    <xf numFmtId="0" fontId="34" fillId="0" borderId="71" xfId="0" applyFont="1" applyFill="1" applyBorder="1" applyAlignment="1">
      <alignment horizontal="left" vertical="center"/>
    </xf>
    <xf numFmtId="0" fontId="0" fillId="0" borderId="37" xfId="0" applyNumberFormat="1" applyFill="1" applyBorder="1" applyAlignment="1">
      <alignment horizontal="center" vertical="center"/>
    </xf>
    <xf numFmtId="0" fontId="0" fillId="0" borderId="71" xfId="0" applyFont="1" applyBorder="1" applyAlignment="1">
      <alignment horizontal="left" vertical="center"/>
    </xf>
    <xf numFmtId="0" fontId="0" fillId="0" borderId="71" xfId="0" applyFont="1" applyFill="1" applyBorder="1" applyAlignment="1">
      <alignment horizontal="center" vertical="center"/>
    </xf>
    <xf numFmtId="49" fontId="0" fillId="0" borderId="14" xfId="0" applyNumberFormat="1" applyFill="1" applyBorder="1" applyAlignment="1">
      <alignment horizontal="center" vertical="center"/>
    </xf>
    <xf numFmtId="0" fontId="37" fillId="0" borderId="34" xfId="0" applyFont="1" applyBorder="1" applyAlignment="1">
      <alignment horizontal="center" vertical="center"/>
    </xf>
    <xf numFmtId="0" fontId="0" fillId="0" borderId="71" xfId="0" applyBorder="1" applyAlignment="1">
      <alignment horizontal="center" vertical="center"/>
    </xf>
    <xf numFmtId="49" fontId="0" fillId="0" borderId="48" xfId="0" applyNumberFormat="1" applyFill="1" applyBorder="1" applyAlignment="1">
      <alignment horizontal="center" vertical="center"/>
    </xf>
    <xf numFmtId="0" fontId="37" fillId="0" borderId="52" xfId="60" applyFont="1" applyBorder="1" applyAlignment="1">
      <alignment horizontal="center"/>
    </xf>
    <xf numFmtId="0" fontId="0" fillId="0" borderId="75" xfId="0" applyNumberFormat="1" applyFill="1" applyBorder="1" applyAlignment="1">
      <alignment horizontal="center" vertical="center"/>
    </xf>
    <xf numFmtId="0" fontId="37" fillId="0" borderId="52" xfId="60" applyFont="1" applyBorder="1" applyAlignment="1">
      <alignment horizontal="center" vertical="center"/>
    </xf>
    <xf numFmtId="0" fontId="37" fillId="0" borderId="52" xfId="0" applyFont="1" applyBorder="1" applyAlignment="1">
      <alignment horizontal="center" vertical="center"/>
    </xf>
    <xf numFmtId="0" fontId="37" fillId="0" borderId="7" xfId="0" applyFont="1" applyFill="1" applyBorder="1" applyAlignment="1">
      <alignment horizontal="center" vertical="center" wrapText="1"/>
    </xf>
    <xf numFmtId="0" fontId="37" fillId="0" borderId="32" xfId="0" applyFont="1" applyFill="1" applyBorder="1" applyAlignment="1">
      <alignment horizontal="center" vertical="center" wrapText="1"/>
    </xf>
    <xf numFmtId="0" fontId="0" fillId="0" borderId="63" xfId="0" applyNumberFormat="1" applyFont="1" applyFill="1" applyBorder="1" applyAlignment="1">
      <alignment horizontal="center" vertical="center"/>
    </xf>
    <xf numFmtId="49" fontId="0" fillId="0" borderId="0" xfId="0" applyNumberFormat="1" applyFont="1" applyAlignment="1">
      <alignment horizontal="center" vertical="center"/>
    </xf>
    <xf numFmtId="0" fontId="1" fillId="0" borderId="76" xfId="0" applyFont="1" applyFill="1" applyBorder="1" applyAlignment="1">
      <alignment horizontal="center" vertical="center"/>
    </xf>
    <xf numFmtId="49" fontId="0" fillId="0" borderId="52" xfId="0" applyNumberFormat="1" applyFont="1" applyBorder="1" applyAlignment="1">
      <alignment horizontal="center" vertical="center"/>
    </xf>
    <xf numFmtId="0" fontId="1" fillId="0" borderId="77" xfId="0" applyFont="1" applyFill="1" applyBorder="1" applyAlignment="1">
      <alignment horizontal="center" vertical="center"/>
    </xf>
    <xf numFmtId="0" fontId="0" fillId="0" borderId="45" xfId="0" applyNumberFormat="1" applyFont="1" applyFill="1" applyBorder="1" applyAlignment="1">
      <alignment horizontal="center" vertical="center"/>
    </xf>
    <xf numFmtId="0" fontId="34" fillId="0" borderId="49" xfId="0" applyFont="1" applyFill="1" applyBorder="1" applyAlignment="1">
      <alignment horizontal="left" vertical="center"/>
    </xf>
    <xf numFmtId="0" fontId="34" fillId="0" borderId="38" xfId="0" applyFont="1" applyFill="1" applyBorder="1" applyAlignment="1">
      <alignment horizontal="left" vertical="center"/>
    </xf>
    <xf numFmtId="2" fontId="37" fillId="0" borderId="52" xfId="60" applyNumberFormat="1" applyFont="1" applyBorder="1" applyAlignment="1">
      <alignment vertical="center"/>
    </xf>
    <xf numFmtId="0" fontId="37" fillId="28" borderId="52" xfId="0" applyFont="1" applyFill="1" applyBorder="1" applyAlignment="1">
      <alignment horizontal="center" vertical="center"/>
    </xf>
    <xf numFmtId="49" fontId="1" fillId="0" borderId="7" xfId="0" applyNumberFormat="1" applyFont="1" applyFill="1" applyBorder="1" applyAlignment="1">
      <alignment horizontal="center" vertical="center" wrapText="1"/>
    </xf>
    <xf numFmtId="49" fontId="0" fillId="0" borderId="7" xfId="0" applyNumberFormat="1" applyFill="1" applyBorder="1" applyAlignment="1">
      <alignment horizontal="center" vertical="center" wrapText="1"/>
    </xf>
    <xf numFmtId="1" fontId="37" fillId="0" borderId="7" xfId="0" applyNumberFormat="1" applyFont="1" applyFill="1" applyBorder="1" applyAlignment="1">
      <alignment horizontal="center" vertical="center" wrapText="1"/>
    </xf>
    <xf numFmtId="0" fontId="0" fillId="0" borderId="0" xfId="0" applyFill="1" applyAlignment="1">
      <alignment horizontal="center" vertical="center" wrapText="1"/>
    </xf>
    <xf numFmtId="0" fontId="0" fillId="0" borderId="38" xfId="0" applyFont="1" applyFill="1" applyBorder="1" applyAlignment="1">
      <alignment horizontal="center" vertical="center" wrapText="1"/>
    </xf>
    <xf numFmtId="0" fontId="37" fillId="0" borderId="7" xfId="0" applyFont="1" applyFill="1" applyBorder="1" applyAlignment="1">
      <alignment horizontal="left"/>
    </xf>
    <xf numFmtId="0" fontId="37" fillId="0" borderId="14" xfId="0" applyFont="1" applyFill="1" applyBorder="1" applyAlignment="1">
      <alignment horizontal="center"/>
    </xf>
    <xf numFmtId="0" fontId="0" fillId="0" borderId="38" xfId="0" applyFont="1" applyFill="1" applyBorder="1" applyAlignment="1">
      <alignment horizontal="center"/>
    </xf>
    <xf numFmtId="0" fontId="37" fillId="0" borderId="7" xfId="0" applyFont="1" applyFill="1" applyBorder="1" applyAlignment="1">
      <alignment horizontal="center"/>
    </xf>
    <xf numFmtId="0" fontId="0" fillId="0" borderId="52" xfId="0" applyFont="1" applyBorder="1" applyAlignment="1">
      <alignment horizontal="left"/>
    </xf>
    <xf numFmtId="0" fontId="0" fillId="0" borderId="60" xfId="0" applyFont="1" applyFill="1" applyBorder="1"/>
    <xf numFmtId="0" fontId="37" fillId="0" borderId="52" xfId="0" applyFont="1" applyBorder="1" applyAlignment="1">
      <alignment horizontal="left" wrapText="1"/>
    </xf>
    <xf numFmtId="0" fontId="37" fillId="0" borderId="38" xfId="0" applyFont="1" applyFill="1" applyBorder="1" applyAlignment="1">
      <alignment horizontal="center" vertical="center" wrapText="1"/>
    </xf>
    <xf numFmtId="0" fontId="37" fillId="0" borderId="49" xfId="0" applyFont="1" applyFill="1" applyBorder="1"/>
    <xf numFmtId="0" fontId="37" fillId="0" borderId="60" xfId="0" applyFont="1" applyFill="1" applyBorder="1"/>
    <xf numFmtId="0" fontId="37" fillId="0" borderId="77" xfId="0" applyFont="1" applyFill="1" applyBorder="1" applyAlignment="1">
      <alignment horizontal="center" vertical="center"/>
    </xf>
    <xf numFmtId="0" fontId="37" fillId="0" borderId="60" xfId="0" applyFont="1" applyFill="1" applyBorder="1" applyAlignment="1">
      <alignment horizontal="left" vertical="center"/>
    </xf>
    <xf numFmtId="49" fontId="37" fillId="8" borderId="62" xfId="0" applyNumberFormat="1" applyFont="1" applyFill="1" applyBorder="1" applyAlignment="1">
      <alignment horizontal="center" vertical="center"/>
    </xf>
    <xf numFmtId="49" fontId="34" fillId="8" borderId="7" xfId="0" applyNumberFormat="1" applyFont="1" applyFill="1" applyBorder="1" applyAlignment="1">
      <alignment horizontal="left" vertical="center"/>
    </xf>
    <xf numFmtId="49" fontId="34" fillId="8" borderId="14" xfId="0" applyNumberFormat="1" applyFont="1" applyFill="1" applyBorder="1" applyAlignment="1">
      <alignment horizontal="left" vertical="center"/>
    </xf>
    <xf numFmtId="49" fontId="37" fillId="8" borderId="14" xfId="0" applyNumberFormat="1" applyFont="1" applyFill="1" applyBorder="1" applyAlignment="1">
      <alignment horizontal="center" vertical="center"/>
    </xf>
    <xf numFmtId="49" fontId="0" fillId="8" borderId="78" xfId="0" applyNumberFormat="1" applyFill="1" applyBorder="1" applyAlignment="1">
      <alignment horizontal="right" vertical="center"/>
    </xf>
    <xf numFmtId="49" fontId="0" fillId="8" borderId="79" xfId="0" applyNumberFormat="1" applyFont="1" applyFill="1" applyBorder="1" applyAlignment="1">
      <alignment horizontal="left" vertical="center"/>
    </xf>
    <xf numFmtId="49" fontId="0" fillId="8" borderId="36" xfId="0" applyNumberFormat="1" applyFont="1" applyFill="1" applyBorder="1" applyAlignment="1">
      <alignment horizontal="left" vertical="center"/>
    </xf>
    <xf numFmtId="49" fontId="1" fillId="8" borderId="7" xfId="0" applyNumberFormat="1" applyFont="1" applyFill="1" applyBorder="1" applyAlignment="1">
      <alignment horizontal="left" vertical="center"/>
    </xf>
    <xf numFmtId="0" fontId="0" fillId="30" borderId="7" xfId="0" applyFill="1" applyBorder="1" applyAlignment="1">
      <alignment horizontal="center" vertical="center" wrapText="1"/>
    </xf>
    <xf numFmtId="0" fontId="0" fillId="30" borderId="7" xfId="0" applyFont="1" applyFill="1" applyBorder="1" applyAlignment="1">
      <alignment horizontal="center"/>
    </xf>
    <xf numFmtId="0" fontId="0" fillId="30" borderId="7" xfId="0" applyFill="1" applyBorder="1" applyAlignment="1">
      <alignment horizontal="center" vertical="center"/>
    </xf>
    <xf numFmtId="0" fontId="1" fillId="0" borderId="52" xfId="0" applyFont="1" applyBorder="1" applyAlignment="1">
      <alignment horizontal="center" vertical="center"/>
    </xf>
    <xf numFmtId="0" fontId="1" fillId="0" borderId="52" xfId="0" applyFont="1" applyBorder="1" applyAlignment="1">
      <alignment horizontal="center" vertical="center" wrapText="1"/>
    </xf>
    <xf numFmtId="0" fontId="0" fillId="0" borderId="14" xfId="0" applyFont="1" applyFill="1" applyBorder="1" applyAlignment="1">
      <alignment horizontal="center" vertical="center" wrapText="1"/>
    </xf>
    <xf numFmtId="49" fontId="25" fillId="30" borderId="81" xfId="0" applyNumberFormat="1" applyFont="1" applyFill="1" applyBorder="1" applyAlignment="1">
      <alignment horizontal="center" vertical="center"/>
    </xf>
    <xf numFmtId="0" fontId="37" fillId="0" borderId="38" xfId="0" applyFont="1" applyFill="1" applyBorder="1" applyAlignment="1">
      <alignment horizontal="center" vertical="center"/>
    </xf>
    <xf numFmtId="0" fontId="0" fillId="0" borderId="14" xfId="0" applyFont="1" applyBorder="1" applyAlignment="1">
      <alignment horizontal="center" vertical="center"/>
    </xf>
    <xf numFmtId="0" fontId="0" fillId="0" borderId="52" xfId="0" applyFont="1" applyBorder="1" applyAlignment="1">
      <alignment horizontal="center"/>
    </xf>
    <xf numFmtId="0" fontId="0" fillId="0" borderId="0" xfId="0" applyAlignment="1">
      <alignment horizontal="center" vertical="center"/>
    </xf>
    <xf numFmtId="0" fontId="37" fillId="28" borderId="14" xfId="0" applyFont="1" applyFill="1" applyBorder="1" applyAlignment="1">
      <alignment horizontal="center" vertical="center"/>
    </xf>
    <xf numFmtId="0" fontId="0" fillId="0" borderId="34" xfId="0" applyBorder="1" applyAlignment="1">
      <alignment horizontal="center" vertical="center"/>
    </xf>
    <xf numFmtId="0" fontId="0" fillId="0" borderId="52" xfId="0" applyBorder="1" applyAlignment="1">
      <alignment horizontal="center"/>
    </xf>
    <xf numFmtId="0" fontId="0" fillId="30" borderId="32" xfId="0" applyFont="1" applyFill="1" applyBorder="1" applyAlignment="1">
      <alignment horizontal="center" vertical="center"/>
    </xf>
    <xf numFmtId="0" fontId="25" fillId="31" borderId="52" xfId="0" applyFont="1" applyFill="1" applyBorder="1" applyAlignment="1">
      <alignment horizontal="center" vertical="center" wrapText="1"/>
    </xf>
    <xf numFmtId="0" fontId="1" fillId="30" borderId="46" xfId="0" applyFont="1" applyFill="1" applyBorder="1" applyAlignment="1">
      <alignment horizontal="center" vertical="center" wrapText="1"/>
    </xf>
    <xf numFmtId="0" fontId="1" fillId="30" borderId="52" xfId="0" applyFont="1" applyFill="1" applyBorder="1" applyAlignment="1">
      <alignment horizontal="center" vertical="center" wrapText="1"/>
    </xf>
    <xf numFmtId="0" fontId="0" fillId="30" borderId="52" xfId="0" applyFont="1" applyFill="1" applyBorder="1" applyAlignment="1">
      <alignment horizontal="center" vertical="center"/>
    </xf>
    <xf numFmtId="0" fontId="0" fillId="8" borderId="92" xfId="0" applyFont="1" applyFill="1" applyBorder="1"/>
    <xf numFmtId="0" fontId="40" fillId="0" borderId="13" xfId="0" applyFont="1" applyFill="1" applyBorder="1" applyAlignment="1">
      <alignment horizontal="center" vertical="center"/>
    </xf>
    <xf numFmtId="0" fontId="40" fillId="8" borderId="13" xfId="0" applyFont="1" applyFill="1" applyBorder="1" applyAlignment="1">
      <alignment horizontal="center" vertical="center"/>
    </xf>
    <xf numFmtId="0" fontId="1" fillId="30" borderId="7" xfId="0" applyFont="1" applyFill="1" applyBorder="1" applyAlignment="1">
      <alignment horizontal="center"/>
    </xf>
    <xf numFmtId="0" fontId="1" fillId="30" borderId="7" xfId="0" applyFont="1" applyFill="1" applyBorder="1" applyAlignment="1">
      <alignment horizontal="center" vertical="center"/>
    </xf>
    <xf numFmtId="0" fontId="0" fillId="30" borderId="7" xfId="0" applyFont="1" applyFill="1" applyBorder="1" applyAlignment="1">
      <alignment horizontal="center" vertical="center" wrapText="1"/>
    </xf>
    <xf numFmtId="0" fontId="40" fillId="30" borderId="14" xfId="0" applyFont="1" applyFill="1" applyBorder="1" applyAlignment="1">
      <alignment horizontal="center" vertical="center"/>
    </xf>
    <xf numFmtId="0" fontId="40" fillId="30" borderId="59" xfId="0" applyFont="1" applyFill="1" applyBorder="1" applyAlignment="1">
      <alignment horizontal="center" vertical="center"/>
    </xf>
    <xf numFmtId="0" fontId="41" fillId="30" borderId="7" xfId="0" applyFont="1" applyFill="1" applyBorder="1" applyAlignment="1">
      <alignment horizontal="center" vertical="center"/>
    </xf>
    <xf numFmtId="0" fontId="41" fillId="30" borderId="7" xfId="0" applyFont="1" applyFill="1" applyBorder="1" applyAlignment="1">
      <alignment horizontal="center"/>
    </xf>
    <xf numFmtId="0" fontId="0" fillId="30" borderId="38" xfId="0" applyFont="1" applyFill="1" applyBorder="1" applyAlignment="1">
      <alignment horizontal="center" vertical="center"/>
    </xf>
    <xf numFmtId="0" fontId="25" fillId="0" borderId="13" xfId="0" applyFont="1" applyBorder="1" applyAlignment="1">
      <alignment horizontal="center" vertical="center"/>
    </xf>
    <xf numFmtId="49" fontId="0" fillId="8" borderId="37" xfId="0" applyNumberFormat="1" applyFont="1" applyFill="1" applyBorder="1" applyAlignment="1">
      <alignment horizontal="center" vertical="center"/>
    </xf>
    <xf numFmtId="49" fontId="1" fillId="0" borderId="38" xfId="66" applyNumberFormat="1" applyFont="1" applyFill="1" applyBorder="1" applyAlignment="1">
      <alignment horizontal="center" vertical="center" wrapText="1"/>
    </xf>
    <xf numFmtId="49" fontId="37" fillId="0" borderId="38" xfId="66" applyNumberFormat="1" applyFont="1" applyFill="1" applyBorder="1" applyAlignment="1">
      <alignment horizontal="center" vertical="center" wrapText="1"/>
    </xf>
    <xf numFmtId="0" fontId="0" fillId="0" borderId="34" xfId="0" applyFont="1" applyFill="1" applyBorder="1" applyAlignment="1">
      <alignment horizontal="center" vertical="center"/>
    </xf>
    <xf numFmtId="0" fontId="1" fillId="30" borderId="46" xfId="0" applyFont="1" applyFill="1" applyBorder="1" applyAlignment="1">
      <alignment horizontal="center" vertical="center"/>
    </xf>
    <xf numFmtId="0" fontId="1" fillId="30" borderId="68" xfId="0" applyFont="1" applyFill="1" applyBorder="1" applyAlignment="1">
      <alignment horizontal="center" vertical="center"/>
    </xf>
    <xf numFmtId="0" fontId="1" fillId="30" borderId="39" xfId="0" applyFont="1" applyFill="1" applyBorder="1" applyAlignment="1">
      <alignment horizontal="center" vertical="center"/>
    </xf>
    <xf numFmtId="0" fontId="1" fillId="30" borderId="14" xfId="0" applyFont="1" applyFill="1" applyBorder="1" applyAlignment="1">
      <alignment horizontal="center" vertical="center"/>
    </xf>
    <xf numFmtId="0" fontId="1" fillId="30" borderId="14" xfId="0" applyFont="1" applyFill="1" applyBorder="1" applyAlignment="1">
      <alignment horizontal="center"/>
    </xf>
    <xf numFmtId="0" fontId="1" fillId="30" borderId="32" xfId="0" applyFont="1" applyFill="1" applyBorder="1" applyAlignment="1">
      <alignment horizontal="center" vertical="center"/>
    </xf>
    <xf numFmtId="0" fontId="0" fillId="30" borderId="7" xfId="0" applyFill="1" applyBorder="1" applyAlignment="1">
      <alignment horizontal="center"/>
    </xf>
    <xf numFmtId="165" fontId="0" fillId="30" borderId="7" xfId="0" applyNumberFormat="1" applyFont="1" applyFill="1" applyBorder="1" applyAlignment="1">
      <alignment horizontal="center" vertical="center"/>
    </xf>
    <xf numFmtId="0" fontId="1" fillId="0" borderId="52" xfId="0" applyFont="1" applyFill="1" applyBorder="1" applyAlignment="1">
      <alignment horizontal="center" vertical="center"/>
    </xf>
    <xf numFmtId="0" fontId="25" fillId="0" borderId="8" xfId="0" applyFont="1" applyFill="1" applyBorder="1" applyAlignment="1">
      <alignment horizontal="center" vertical="center" wrapText="1"/>
    </xf>
    <xf numFmtId="0" fontId="25" fillId="30" borderId="8" xfId="0" applyFont="1" applyFill="1" applyBorder="1" applyAlignment="1">
      <alignment horizontal="center" vertical="center" wrapText="1"/>
    </xf>
    <xf numFmtId="0" fontId="28" fillId="0" borderId="13" xfId="0" applyFont="1" applyFill="1" applyBorder="1" applyAlignment="1">
      <alignment horizontal="center" vertical="center"/>
    </xf>
    <xf numFmtId="49" fontId="0" fillId="30" borderId="38" xfId="0" applyNumberFormat="1" applyFont="1" applyFill="1" applyBorder="1" applyAlignment="1">
      <alignment horizontal="center" vertical="center"/>
    </xf>
    <xf numFmtId="0" fontId="25" fillId="8" borderId="8" xfId="0" applyFont="1" applyFill="1" applyBorder="1" applyAlignment="1">
      <alignment horizontal="center" vertical="center" wrapText="1"/>
    </xf>
    <xf numFmtId="0" fontId="37" fillId="0" borderId="9" xfId="0" applyFont="1" applyBorder="1" applyAlignment="1">
      <alignment horizontal="center"/>
    </xf>
    <xf numFmtId="0" fontId="25" fillId="0" borderId="95" xfId="0" applyFont="1" applyFill="1" applyBorder="1" applyAlignment="1">
      <alignment vertical="center" wrapText="1"/>
    </xf>
    <xf numFmtId="0" fontId="37" fillId="0" borderId="9" xfId="0" applyFont="1" applyFill="1" applyBorder="1" applyAlignment="1">
      <alignment horizontal="center"/>
    </xf>
    <xf numFmtId="0" fontId="37" fillId="0" borderId="96" xfId="0" applyFont="1" applyFill="1" applyBorder="1" applyAlignment="1">
      <alignment vertical="center" wrapText="1"/>
    </xf>
    <xf numFmtId="0" fontId="37" fillId="0" borderId="9" xfId="0" applyFont="1" applyBorder="1"/>
    <xf numFmtId="49" fontId="24" fillId="8" borderId="7" xfId="0" applyNumberFormat="1" applyFont="1" applyFill="1" applyBorder="1" applyAlignment="1">
      <alignment horizontal="center" vertical="center"/>
    </xf>
    <xf numFmtId="0" fontId="0" fillId="8" borderId="9" xfId="0" applyFont="1" applyFill="1" applyBorder="1" applyAlignment="1">
      <alignment horizontal="center"/>
    </xf>
    <xf numFmtId="0" fontId="37" fillId="62" borderId="9" xfId="0" applyFont="1" applyFill="1" applyBorder="1" applyAlignment="1">
      <alignment horizontal="center"/>
    </xf>
    <xf numFmtId="49" fontId="25" fillId="27" borderId="28" xfId="65" applyNumberFormat="1" applyFont="1" applyFill="1" applyBorder="1" applyAlignment="1">
      <alignment horizontal="center" vertical="center" wrapText="1"/>
    </xf>
    <xf numFmtId="49" fontId="25" fillId="8" borderId="28" xfId="65" applyNumberFormat="1" applyFont="1" applyFill="1" applyBorder="1" applyAlignment="1">
      <alignment horizontal="center" vertical="center" wrapText="1"/>
    </xf>
    <xf numFmtId="49" fontId="37" fillId="0" borderId="7" xfId="64" applyNumberFormat="1" applyFont="1" applyFill="1" applyBorder="1" applyAlignment="1">
      <alignment vertical="center"/>
    </xf>
    <xf numFmtId="49" fontId="37" fillId="0" borderId="38" xfId="64" applyNumberFormat="1" applyFont="1" applyFill="1" applyBorder="1" applyAlignment="1">
      <alignment horizontal="center" vertical="center"/>
    </xf>
    <xf numFmtId="49" fontId="37" fillId="0" borderId="7" xfId="66" applyNumberFormat="1" applyFont="1" applyFill="1" applyBorder="1" applyAlignment="1">
      <alignment vertical="center"/>
    </xf>
    <xf numFmtId="49" fontId="37" fillId="0" borderId="48" xfId="64" applyNumberFormat="1" applyFont="1" applyFill="1" applyBorder="1" applyAlignment="1">
      <alignment horizontal="center" vertical="center" wrapText="1"/>
    </xf>
    <xf numFmtId="49" fontId="37" fillId="0" borderId="14" xfId="64" applyNumberFormat="1" applyFont="1" applyFill="1" applyBorder="1" applyAlignment="1">
      <alignment horizontal="center" vertical="center" wrapText="1"/>
    </xf>
    <xf numFmtId="49" fontId="37" fillId="0" borderId="7" xfId="64" applyNumberFormat="1" applyFont="1" applyFill="1" applyBorder="1" applyAlignment="1">
      <alignment horizontal="center" vertical="center" wrapText="1"/>
    </xf>
    <xf numFmtId="49" fontId="37" fillId="0" borderId="62" xfId="64" applyNumberFormat="1" applyFont="1" applyFill="1" applyBorder="1" applyAlignment="1">
      <alignment horizontal="center" vertical="center" wrapText="1"/>
    </xf>
    <xf numFmtId="49" fontId="37" fillId="0" borderId="52" xfId="64" applyNumberFormat="1" applyFont="1" applyFill="1" applyBorder="1" applyAlignment="1">
      <alignment horizontal="center" vertical="center" wrapText="1"/>
    </xf>
    <xf numFmtId="49" fontId="37" fillId="0" borderId="7" xfId="64" applyNumberFormat="1" applyFont="1" applyFill="1" applyBorder="1" applyAlignment="1">
      <alignment horizontal="center" vertical="center"/>
    </xf>
    <xf numFmtId="0" fontId="0" fillId="0" borderId="32" xfId="0" applyFont="1" applyBorder="1" applyAlignment="1">
      <alignment horizontal="center"/>
    </xf>
    <xf numFmtId="49" fontId="0" fillId="0" borderId="39" xfId="67" applyNumberFormat="1" applyFont="1" applyFill="1" applyBorder="1" applyAlignment="1">
      <alignment horizontal="left" vertical="center"/>
    </xf>
    <xf numFmtId="49" fontId="0" fillId="0" borderId="32" xfId="67" applyNumberFormat="1" applyFont="1" applyFill="1" applyBorder="1" applyAlignment="1">
      <alignment vertical="center" wrapText="1"/>
    </xf>
    <xf numFmtId="2" fontId="0" fillId="0" borderId="32" xfId="67" applyNumberFormat="1" applyFont="1" applyFill="1" applyBorder="1" applyAlignment="1">
      <alignment horizontal="center" vertical="center"/>
    </xf>
    <xf numFmtId="49" fontId="25" fillId="0" borderId="52" xfId="67" applyNumberFormat="1" applyFont="1" applyFill="1" applyBorder="1" applyAlignment="1">
      <alignment vertical="center"/>
    </xf>
    <xf numFmtId="49" fontId="28" fillId="0" borderId="52" xfId="67" applyNumberFormat="1" applyFont="1" applyFill="1" applyBorder="1" applyAlignment="1">
      <alignment horizontal="center" vertical="center"/>
    </xf>
    <xf numFmtId="0" fontId="25" fillId="0" borderId="52" xfId="0" applyFont="1" applyBorder="1" applyAlignment="1">
      <alignment horizontal="center"/>
    </xf>
    <xf numFmtId="49" fontId="25" fillId="0" borderId="52" xfId="67" applyNumberFormat="1" applyFont="1" applyFill="1" applyBorder="1" applyAlignment="1">
      <alignment vertical="center" wrapText="1"/>
    </xf>
    <xf numFmtId="49" fontId="25" fillId="0" borderId="52" xfId="67" applyNumberFormat="1" applyFont="1" applyFill="1" applyBorder="1" applyAlignment="1">
      <alignment horizontal="center" vertical="center" wrapText="1"/>
    </xf>
    <xf numFmtId="0" fontId="26" fillId="0" borderId="52" xfId="0" applyFont="1" applyFill="1" applyBorder="1" applyAlignment="1">
      <alignment horizontal="center"/>
    </xf>
    <xf numFmtId="49" fontId="16" fillId="0" borderId="52" xfId="67" applyNumberFormat="1" applyFont="1" applyFill="1" applyBorder="1" applyAlignment="1">
      <alignment horizontal="left" vertical="center"/>
    </xf>
    <xf numFmtId="49" fontId="26" fillId="0" borderId="52" xfId="67" applyNumberFormat="1" applyFont="1" applyFill="1" applyBorder="1" applyAlignment="1">
      <alignment vertical="center" wrapText="1"/>
    </xf>
    <xf numFmtId="2" fontId="26" fillId="0" borderId="52" xfId="67" applyNumberFormat="1" applyFont="1" applyFill="1" applyBorder="1" applyAlignment="1">
      <alignment horizontal="center" vertical="center"/>
    </xf>
    <xf numFmtId="49" fontId="0" fillId="0" borderId="52" xfId="67" applyNumberFormat="1" applyFont="1" applyFill="1" applyBorder="1" applyAlignment="1">
      <alignment horizontal="left" vertical="center"/>
    </xf>
    <xf numFmtId="49" fontId="0" fillId="0" borderId="52" xfId="67" applyNumberFormat="1" applyFont="1" applyFill="1" applyBorder="1" applyAlignment="1">
      <alignment vertical="center" wrapText="1"/>
    </xf>
    <xf numFmtId="2" fontId="0" fillId="0" borderId="52" xfId="67" applyNumberFormat="1" applyFont="1" applyFill="1" applyBorder="1" applyAlignment="1">
      <alignment horizontal="center" vertical="center"/>
    </xf>
    <xf numFmtId="0" fontId="0" fillId="30" borderId="62" xfId="0" applyFont="1" applyFill="1" applyBorder="1" applyAlignment="1">
      <alignment horizontal="center"/>
    </xf>
    <xf numFmtId="2" fontId="0" fillId="30" borderId="34" xfId="0" applyNumberFormat="1" applyFont="1" applyFill="1" applyBorder="1" applyAlignment="1">
      <alignment horizontal="center"/>
    </xf>
    <xf numFmtId="0" fontId="0" fillId="30" borderId="46" xfId="0" applyFont="1" applyFill="1" applyBorder="1" applyAlignment="1">
      <alignment horizontal="center"/>
    </xf>
    <xf numFmtId="0" fontId="0" fillId="30" borderId="14" xfId="0" applyFont="1" applyFill="1" applyBorder="1" applyAlignment="1">
      <alignment horizontal="center"/>
    </xf>
    <xf numFmtId="0" fontId="0" fillId="8" borderId="7" xfId="0" applyFont="1" applyFill="1" applyBorder="1" applyAlignment="1">
      <alignment horizontal="center" vertical="center"/>
    </xf>
    <xf numFmtId="0" fontId="0" fillId="30" borderId="34" xfId="0" applyFont="1" applyFill="1" applyBorder="1" applyAlignment="1">
      <alignment horizontal="center"/>
    </xf>
    <xf numFmtId="49" fontId="0" fillId="8" borderId="36" xfId="0" applyNumberFormat="1" applyFont="1" applyFill="1" applyBorder="1" applyAlignment="1">
      <alignment horizontal="center" vertical="center"/>
    </xf>
    <xf numFmtId="49" fontId="0" fillId="8" borderId="38" xfId="0" applyNumberFormat="1" applyFont="1" applyFill="1" applyBorder="1" applyAlignment="1">
      <alignment horizontal="center" vertical="center"/>
    </xf>
    <xf numFmtId="49" fontId="0" fillId="8" borderId="67" xfId="0" applyNumberFormat="1" applyFont="1" applyFill="1" applyBorder="1" applyAlignment="1">
      <alignment horizontal="center" vertical="center"/>
    </xf>
    <xf numFmtId="49" fontId="0" fillId="8" borderId="7" xfId="0" applyNumberFormat="1" applyFont="1" applyFill="1" applyBorder="1" applyAlignment="1">
      <alignment horizontal="center" vertical="center"/>
    </xf>
    <xf numFmtId="49" fontId="0" fillId="8" borderId="14" xfId="0" applyNumberFormat="1" applyFont="1" applyFill="1" applyBorder="1" applyAlignment="1">
      <alignment horizontal="center" vertical="center"/>
    </xf>
    <xf numFmtId="49" fontId="0" fillId="30" borderId="37" xfId="0" applyNumberFormat="1" applyFont="1" applyFill="1" applyBorder="1" applyAlignment="1">
      <alignment horizontal="center" vertical="center"/>
    </xf>
    <xf numFmtId="49" fontId="0" fillId="30" borderId="14" xfId="0" applyNumberFormat="1" applyFont="1" applyFill="1" applyBorder="1" applyAlignment="1">
      <alignment horizontal="center" vertical="center"/>
    </xf>
    <xf numFmtId="0" fontId="0" fillId="30" borderId="32" xfId="0" applyFont="1" applyFill="1" applyBorder="1" applyAlignment="1">
      <alignment horizontal="center"/>
    </xf>
    <xf numFmtId="0" fontId="0" fillId="8" borderId="38" xfId="0" applyFont="1" applyFill="1" applyBorder="1" applyAlignment="1">
      <alignment horizontal="center"/>
    </xf>
    <xf numFmtId="0" fontId="0" fillId="63" borderId="0" xfId="0" applyFont="1" applyFill="1"/>
    <xf numFmtId="0" fontId="37" fillId="0" borderId="100" xfId="0" applyFont="1" applyBorder="1"/>
    <xf numFmtId="0" fontId="37" fillId="0" borderId="97" xfId="0" applyFont="1" applyBorder="1"/>
    <xf numFmtId="0" fontId="37" fillId="0" borderId="101" xfId="0" applyFont="1" applyBorder="1"/>
    <xf numFmtId="0" fontId="37" fillId="0" borderId="52" xfId="0" applyFont="1" applyBorder="1"/>
    <xf numFmtId="0" fontId="37" fillId="0" borderId="102" xfId="0" applyFont="1" applyBorder="1"/>
    <xf numFmtId="0" fontId="0" fillId="8" borderId="9" xfId="0" applyFill="1" applyBorder="1" applyAlignment="1">
      <alignment horizontal="center"/>
    </xf>
    <xf numFmtId="0" fontId="25" fillId="30" borderId="8" xfId="0" applyFont="1" applyFill="1" applyBorder="1" applyAlignment="1">
      <alignment horizontal="center" vertical="center" wrapText="1"/>
    </xf>
    <xf numFmtId="0" fontId="37" fillId="0" borderId="9" xfId="0" applyFont="1" applyFill="1" applyBorder="1"/>
    <xf numFmtId="0" fontId="37" fillId="0" borderId="99" xfId="0" applyFont="1" applyFill="1" applyBorder="1" applyAlignment="1">
      <alignment horizontal="center"/>
    </xf>
    <xf numFmtId="0" fontId="37" fillId="0" borderId="99" xfId="0" applyFont="1" applyFill="1" applyBorder="1"/>
    <xf numFmtId="0" fontId="25" fillId="0" borderId="28" xfId="0" applyFont="1" applyBorder="1" applyAlignment="1">
      <alignment horizontal="center" vertical="center"/>
    </xf>
    <xf numFmtId="0" fontId="57" fillId="0" borderId="52" xfId="0" applyFont="1" applyBorder="1"/>
    <xf numFmtId="0" fontId="57" fillId="30" borderId="38" xfId="0" applyFont="1" applyFill="1" applyBorder="1"/>
    <xf numFmtId="0" fontId="57" fillId="30" borderId="7" xfId="0" applyFont="1" applyFill="1" applyBorder="1"/>
    <xf numFmtId="49" fontId="57" fillId="26" borderId="38" xfId="66" applyNumberFormat="1" applyFont="1" applyFill="1" applyBorder="1" applyAlignment="1">
      <alignment vertical="center" wrapText="1"/>
    </xf>
    <xf numFmtId="0" fontId="57" fillId="26" borderId="7" xfId="66" applyNumberFormat="1" applyFont="1" applyFill="1" applyBorder="1" applyAlignment="1">
      <alignment horizontal="center" vertical="center" wrapText="1"/>
    </xf>
    <xf numFmtId="0" fontId="57" fillId="26" borderId="7" xfId="66" applyNumberFormat="1" applyFont="1" applyFill="1" applyBorder="1" applyAlignment="1">
      <alignment horizontal="center" vertical="center"/>
    </xf>
    <xf numFmtId="0" fontId="57" fillId="0" borderId="7" xfId="66" applyNumberFormat="1" applyFont="1" applyFill="1" applyBorder="1" applyAlignment="1">
      <alignment horizontal="center" vertical="center"/>
    </xf>
    <xf numFmtId="49" fontId="57" fillId="0" borderId="14" xfId="66" applyNumberFormat="1" applyFont="1" applyFill="1" applyBorder="1" applyAlignment="1">
      <alignment vertical="center"/>
    </xf>
    <xf numFmtId="49" fontId="57" fillId="26" borderId="7" xfId="66" applyNumberFormat="1" applyFont="1" applyFill="1" applyBorder="1" applyAlignment="1">
      <alignment vertical="center"/>
    </xf>
    <xf numFmtId="49" fontId="57" fillId="26" borderId="48" xfId="66" applyNumberFormat="1" applyFont="1" applyFill="1" applyBorder="1" applyAlignment="1">
      <alignment vertical="center"/>
    </xf>
    <xf numFmtId="0" fontId="57" fillId="0" borderId="7" xfId="0" applyFont="1" applyFill="1" applyBorder="1"/>
    <xf numFmtId="49" fontId="57" fillId="0" borderId="52" xfId="66" applyNumberFormat="1" applyFont="1" applyFill="1" applyBorder="1" applyAlignment="1">
      <alignment horizontal="left" vertical="center" wrapText="1"/>
    </xf>
    <xf numFmtId="49" fontId="57" fillId="0" borderId="48" xfId="66" applyNumberFormat="1" applyFont="1" applyFill="1" applyBorder="1" applyAlignment="1">
      <alignment vertical="center" wrapText="1"/>
    </xf>
    <xf numFmtId="49" fontId="57" fillId="0" borderId="38" xfId="66" applyNumberFormat="1" applyFont="1" applyFill="1" applyBorder="1" applyAlignment="1">
      <alignment vertical="center" wrapText="1"/>
    </xf>
    <xf numFmtId="0" fontId="57" fillId="0" borderId="7" xfId="66" applyNumberFormat="1" applyFont="1" applyFill="1" applyBorder="1" applyAlignment="1">
      <alignment horizontal="center" vertical="center" wrapText="1"/>
    </xf>
    <xf numFmtId="0" fontId="57" fillId="0" borderId="38" xfId="66" applyNumberFormat="1" applyFont="1" applyFill="1" applyBorder="1" applyAlignment="1">
      <alignment horizontal="center" vertical="center"/>
    </xf>
    <xf numFmtId="1" fontId="57" fillId="0" borderId="38" xfId="66" applyNumberFormat="1" applyFont="1" applyFill="1" applyBorder="1" applyAlignment="1">
      <alignment horizontal="center" vertical="center"/>
    </xf>
    <xf numFmtId="49" fontId="57" fillId="0" borderId="52" xfId="66" applyNumberFormat="1" applyFont="1" applyFill="1" applyBorder="1" applyAlignment="1">
      <alignment vertical="center" wrapText="1"/>
    </xf>
    <xf numFmtId="49" fontId="57" fillId="0" borderId="56" xfId="66" applyNumberFormat="1" applyFont="1" applyFill="1" applyBorder="1" applyAlignment="1">
      <alignment vertical="center" wrapText="1"/>
    </xf>
    <xf numFmtId="0" fontId="58" fillId="0" borderId="0" xfId="0" applyFont="1"/>
    <xf numFmtId="0" fontId="58" fillId="0" borderId="16" xfId="0" applyFont="1" applyBorder="1"/>
    <xf numFmtId="49" fontId="28" fillId="0" borderId="16" xfId="66" applyNumberFormat="1" applyFont="1" applyFill="1" applyBorder="1" applyAlignment="1">
      <alignment vertical="center"/>
    </xf>
    <xf numFmtId="0" fontId="58" fillId="0" borderId="0" xfId="0" applyFont="1" applyBorder="1"/>
    <xf numFmtId="49" fontId="28" fillId="0" borderId="0" xfId="66" applyNumberFormat="1" applyFont="1" applyFill="1" applyBorder="1" applyAlignment="1">
      <alignment vertical="center"/>
    </xf>
    <xf numFmtId="0" fontId="28" fillId="0" borderId="13" xfId="0" applyFont="1" applyFill="1" applyBorder="1" applyAlignment="1">
      <alignment horizontal="center" vertical="center"/>
    </xf>
    <xf numFmtId="0" fontId="25" fillId="0" borderId="7" xfId="0" applyFont="1" applyFill="1" applyBorder="1" applyAlignment="1">
      <alignment horizontal="center" vertical="top" wrapText="1"/>
    </xf>
    <xf numFmtId="0" fontId="37" fillId="30" borderId="52" xfId="0" applyFont="1" applyFill="1" applyBorder="1" applyAlignment="1">
      <alignment horizontal="center" vertical="center"/>
    </xf>
    <xf numFmtId="49" fontId="37" fillId="0" borderId="52" xfId="66" applyNumberFormat="1" applyFont="1" applyFill="1" applyBorder="1" applyAlignment="1">
      <alignment horizontal="left" vertical="center" wrapText="1"/>
    </xf>
    <xf numFmtId="0" fontId="37" fillId="0" borderId="52" xfId="0" applyFont="1" applyFill="1" applyBorder="1" applyAlignment="1">
      <alignment horizontal="center" vertical="center"/>
    </xf>
    <xf numFmtId="0" fontId="25" fillId="30" borderId="28" xfId="0" applyFont="1" applyFill="1" applyBorder="1" applyAlignment="1">
      <alignment horizontal="center" vertical="center" wrapText="1"/>
    </xf>
    <xf numFmtId="0" fontId="25" fillId="0" borderId="28" xfId="0" applyFont="1" applyFill="1" applyBorder="1" applyAlignment="1">
      <alignment horizontal="center" vertical="center" wrapText="1"/>
    </xf>
    <xf numFmtId="0" fontId="25" fillId="0" borderId="28" xfId="0" applyFont="1" applyBorder="1" applyAlignment="1">
      <alignment horizontal="center" vertical="center" wrapText="1"/>
    </xf>
    <xf numFmtId="0" fontId="25" fillId="30" borderId="28" xfId="0" applyFont="1" applyFill="1" applyBorder="1" applyAlignment="1">
      <alignment horizontal="center" wrapText="1"/>
    </xf>
    <xf numFmtId="0" fontId="58" fillId="0" borderId="17" xfId="0" applyFont="1" applyBorder="1"/>
    <xf numFmtId="0" fontId="58" fillId="0" borderId="21" xfId="0" applyFont="1" applyBorder="1"/>
    <xf numFmtId="49" fontId="28" fillId="0" borderId="0" xfId="65" applyNumberFormat="1" applyFont="1" applyFill="1" applyBorder="1" applyAlignment="1">
      <alignment vertical="center"/>
    </xf>
    <xf numFmtId="49" fontId="28" fillId="0" borderId="16" xfId="65" applyNumberFormat="1" applyFont="1" applyFill="1" applyBorder="1" applyAlignment="1">
      <alignment vertical="center"/>
    </xf>
    <xf numFmtId="0" fontId="58" fillId="29" borderId="57" xfId="0" applyFont="1" applyFill="1" applyBorder="1"/>
    <xf numFmtId="0" fontId="58" fillId="29" borderId="0" xfId="0" applyFont="1" applyFill="1" applyBorder="1"/>
    <xf numFmtId="0" fontId="28" fillId="0" borderId="26" xfId="0" applyFont="1" applyBorder="1" applyAlignment="1">
      <alignment horizontal="center"/>
    </xf>
    <xf numFmtId="0" fontId="28" fillId="0" borderId="0" xfId="0" applyFont="1"/>
    <xf numFmtId="49" fontId="25" fillId="0" borderId="41" xfId="65" applyNumberFormat="1" applyFont="1" applyFill="1" applyBorder="1" applyAlignment="1">
      <alignment horizontal="center" vertical="center" wrapText="1"/>
    </xf>
    <xf numFmtId="49" fontId="25" fillId="0" borderId="103" xfId="65" applyNumberFormat="1" applyFont="1" applyFill="1" applyBorder="1" applyAlignment="1">
      <alignment horizontal="center" vertical="center" wrapText="1"/>
    </xf>
    <xf numFmtId="49" fontId="25" fillId="0" borderId="104" xfId="65" applyNumberFormat="1" applyFont="1" applyFill="1" applyBorder="1" applyAlignment="1">
      <alignment horizontal="center" vertical="center" wrapText="1"/>
    </xf>
    <xf numFmtId="49" fontId="25" fillId="0" borderId="104" xfId="65" applyNumberFormat="1" applyFont="1" applyFill="1" applyBorder="1" applyAlignment="1">
      <alignment horizontal="left" vertical="center" wrapText="1"/>
    </xf>
    <xf numFmtId="49" fontId="25" fillId="30" borderId="104" xfId="65" applyNumberFormat="1" applyFont="1" applyFill="1" applyBorder="1" applyAlignment="1">
      <alignment horizontal="center" vertical="center" wrapText="1"/>
    </xf>
    <xf numFmtId="49" fontId="25" fillId="30" borderId="105" xfId="65" applyNumberFormat="1" applyFont="1" applyFill="1" applyBorder="1" applyAlignment="1">
      <alignment horizontal="center" vertical="center" wrapText="1"/>
    </xf>
    <xf numFmtId="49" fontId="25" fillId="31" borderId="104" xfId="65" applyNumberFormat="1" applyFont="1" applyFill="1" applyBorder="1" applyAlignment="1">
      <alignment horizontal="center" vertical="center" wrapText="1"/>
    </xf>
    <xf numFmtId="0" fontId="37" fillId="31" borderId="106" xfId="0" applyFont="1" applyFill="1" applyBorder="1" applyAlignment="1">
      <alignment wrapText="1"/>
    </xf>
    <xf numFmtId="49" fontId="57" fillId="0" borderId="107" xfId="65" applyNumberFormat="1" applyFont="1" applyFill="1" applyBorder="1" applyAlignment="1">
      <alignment horizontal="left" vertical="center"/>
    </xf>
    <xf numFmtId="49" fontId="57" fillId="0" borderId="108" xfId="65" applyNumberFormat="1" applyFont="1" applyFill="1" applyBorder="1" applyAlignment="1">
      <alignment horizontal="left" vertical="center" wrapText="1"/>
    </xf>
    <xf numFmtId="49" fontId="57" fillId="0" borderId="110" xfId="64" applyNumberFormat="1" applyFont="1" applyFill="1" applyBorder="1" applyAlignment="1">
      <alignment horizontal="left" vertical="center" wrapText="1"/>
    </xf>
    <xf numFmtId="49" fontId="57" fillId="0" borderId="108" xfId="65" applyNumberFormat="1" applyFont="1" applyFill="1" applyBorder="1" applyAlignment="1">
      <alignment horizontal="left" vertical="center"/>
    </xf>
    <xf numFmtId="49" fontId="57" fillId="0" borderId="111" xfId="65" applyNumberFormat="1" applyFont="1" applyFill="1" applyBorder="1" applyAlignment="1">
      <alignment horizontal="left" vertical="center" wrapText="1"/>
    </xf>
    <xf numFmtId="49" fontId="57" fillId="0" borderId="113" xfId="66" applyNumberFormat="1" applyFont="1" applyFill="1" applyBorder="1" applyAlignment="1">
      <alignment vertical="center"/>
    </xf>
    <xf numFmtId="49" fontId="57" fillId="0" borderId="110" xfId="65" applyNumberFormat="1" applyFont="1" applyFill="1" applyBorder="1" applyAlignment="1">
      <alignment horizontal="center" vertical="center" wrapText="1"/>
    </xf>
    <xf numFmtId="9" fontId="57" fillId="31" borderId="110" xfId="0" applyNumberFormat="1" applyFont="1" applyFill="1" applyBorder="1" applyAlignment="1">
      <alignment horizontal="right"/>
    </xf>
    <xf numFmtId="9" fontId="57" fillId="31" borderId="114" xfId="0" applyNumberFormat="1" applyFont="1" applyFill="1" applyBorder="1" applyAlignment="1">
      <alignment horizontal="right"/>
    </xf>
    <xf numFmtId="2" fontId="57" fillId="31" borderId="110" xfId="0" applyNumberFormat="1" applyFont="1" applyFill="1" applyBorder="1" applyAlignment="1">
      <alignment horizontal="right"/>
    </xf>
    <xf numFmtId="0" fontId="57" fillId="31" borderId="115" xfId="0" applyFont="1" applyFill="1" applyBorder="1"/>
    <xf numFmtId="49" fontId="57" fillId="0" borderId="116" xfId="65" applyNumberFormat="1" applyFont="1" applyFill="1" applyBorder="1" applyAlignment="1">
      <alignment horizontal="left" vertical="center"/>
    </xf>
    <xf numFmtId="49" fontId="57" fillId="0" borderId="7" xfId="65" applyNumberFormat="1" applyFont="1" applyFill="1" applyBorder="1" applyAlignment="1">
      <alignment horizontal="left" vertical="center" wrapText="1"/>
    </xf>
    <xf numFmtId="49" fontId="57" fillId="0" borderId="52" xfId="64" applyNumberFormat="1" applyFont="1" applyFill="1" applyBorder="1" applyAlignment="1">
      <alignment horizontal="left" vertical="center" wrapText="1"/>
    </xf>
    <xf numFmtId="49" fontId="57" fillId="0" borderId="7" xfId="65" applyNumberFormat="1" applyFont="1" applyFill="1" applyBorder="1" applyAlignment="1">
      <alignment horizontal="left" vertical="center"/>
    </xf>
    <xf numFmtId="49" fontId="57" fillId="0" borderId="117" xfId="64" applyNumberFormat="1" applyFont="1" applyFill="1" applyBorder="1" applyAlignment="1">
      <alignment horizontal="left" vertical="center" wrapText="1"/>
    </xf>
    <xf numFmtId="49" fontId="57" fillId="0" borderId="48" xfId="65" applyNumberFormat="1" applyFont="1" applyFill="1" applyBorder="1" applyAlignment="1">
      <alignment horizontal="left" vertical="center" wrapText="1"/>
    </xf>
    <xf numFmtId="49" fontId="57" fillId="0" borderId="52" xfId="65" applyNumberFormat="1" applyFont="1" applyFill="1" applyBorder="1" applyAlignment="1">
      <alignment horizontal="center" vertical="center" wrapText="1"/>
    </xf>
    <xf numFmtId="9" fontId="57" fillId="31" borderId="52" xfId="0" applyNumberFormat="1" applyFont="1" applyFill="1" applyBorder="1" applyAlignment="1">
      <alignment horizontal="right"/>
    </xf>
    <xf numFmtId="2" fontId="57" fillId="31" borderId="52" xfId="0" applyNumberFormat="1" applyFont="1" applyFill="1" applyBorder="1" applyAlignment="1">
      <alignment horizontal="right"/>
    </xf>
    <xf numFmtId="0" fontId="57" fillId="31" borderId="119" xfId="0" applyFont="1" applyFill="1" applyBorder="1"/>
    <xf numFmtId="49" fontId="57" fillId="0" borderId="117" xfId="65" applyNumberFormat="1" applyFont="1" applyFill="1" applyBorder="1" applyAlignment="1">
      <alignment horizontal="left" vertical="center" wrapText="1"/>
    </xf>
    <xf numFmtId="9" fontId="57" fillId="31" borderId="60" xfId="0" applyNumberFormat="1" applyFont="1" applyFill="1" applyBorder="1" applyAlignment="1">
      <alignment horizontal="right"/>
    </xf>
    <xf numFmtId="2" fontId="57" fillId="31" borderId="52" xfId="68" applyNumberFormat="1" applyFont="1" applyFill="1" applyBorder="1" applyAlignment="1">
      <alignment horizontal="right"/>
    </xf>
    <xf numFmtId="49" fontId="57" fillId="0" borderId="121" xfId="65" applyNumberFormat="1" applyFont="1" applyFill="1" applyBorder="1" applyAlignment="1">
      <alignment horizontal="left" vertical="center"/>
    </xf>
    <xf numFmtId="49" fontId="57" fillId="0" borderId="122" xfId="65" applyNumberFormat="1" applyFont="1" applyFill="1" applyBorder="1" applyAlignment="1">
      <alignment horizontal="left" vertical="center" wrapText="1"/>
    </xf>
    <xf numFmtId="49" fontId="57" fillId="0" borderId="124" xfId="64" applyNumberFormat="1" applyFont="1" applyFill="1" applyBorder="1" applyAlignment="1">
      <alignment horizontal="left" vertical="center" wrapText="1"/>
    </xf>
    <xf numFmtId="49" fontId="57" fillId="0" borderId="122" xfId="65" applyNumberFormat="1" applyFont="1" applyFill="1" applyBorder="1" applyAlignment="1">
      <alignment horizontal="left" vertical="center"/>
    </xf>
    <xf numFmtId="49" fontId="57" fillId="0" borderId="125" xfId="65" applyNumberFormat="1" applyFont="1" applyFill="1" applyBorder="1" applyAlignment="1">
      <alignment horizontal="left" vertical="center" wrapText="1"/>
    </xf>
    <xf numFmtId="49" fontId="57" fillId="0" borderId="127" xfId="65" applyNumberFormat="1" applyFont="1" applyFill="1" applyBorder="1" applyAlignment="1">
      <alignment horizontal="left" vertical="center" wrapText="1"/>
    </xf>
    <xf numFmtId="9" fontId="57" fillId="0" borderId="128" xfId="0" applyNumberFormat="1" applyFont="1" applyFill="1" applyBorder="1" applyAlignment="1">
      <alignment horizontal="center"/>
    </xf>
    <xf numFmtId="9" fontId="57" fillId="31" borderId="128" xfId="0" applyNumberFormat="1" applyFont="1" applyFill="1" applyBorder="1" applyAlignment="1">
      <alignment horizontal="right"/>
    </xf>
    <xf numFmtId="2" fontId="57" fillId="31" borderId="124" xfId="68" applyNumberFormat="1" applyFont="1" applyFill="1" applyBorder="1" applyAlignment="1">
      <alignment horizontal="right"/>
    </xf>
    <xf numFmtId="0" fontId="57" fillId="31" borderId="129" xfId="0" applyFont="1" applyFill="1" applyBorder="1"/>
    <xf numFmtId="49" fontId="57" fillId="0" borderId="131" xfId="66" applyNumberFormat="1" applyFont="1" applyFill="1" applyBorder="1" applyAlignment="1">
      <alignment vertical="center"/>
    </xf>
    <xf numFmtId="49" fontId="57" fillId="0" borderId="134" xfId="66" applyNumberFormat="1" applyFont="1" applyFill="1" applyBorder="1" applyAlignment="1">
      <alignment vertical="center"/>
    </xf>
    <xf numFmtId="0" fontId="57" fillId="0" borderId="110" xfId="0" applyFont="1" applyBorder="1"/>
    <xf numFmtId="9" fontId="57" fillId="31" borderId="56" xfId="0" applyNumberFormat="1" applyFont="1" applyFill="1" applyBorder="1" applyAlignment="1">
      <alignment horizontal="right"/>
    </xf>
    <xf numFmtId="9" fontId="57" fillId="31" borderId="69" xfId="0" applyNumberFormat="1" applyFont="1" applyFill="1" applyBorder="1" applyAlignment="1">
      <alignment horizontal="right"/>
    </xf>
    <xf numFmtId="2" fontId="57" fillId="31" borderId="56" xfId="0" applyNumberFormat="1" applyFont="1" applyFill="1" applyBorder="1" applyAlignment="1">
      <alignment horizontal="right"/>
    </xf>
    <xf numFmtId="0" fontId="57" fillId="0" borderId="124" xfId="0" applyFont="1" applyBorder="1"/>
    <xf numFmtId="2" fontId="57" fillId="31" borderId="135" xfId="0" applyNumberFormat="1" applyFont="1" applyFill="1" applyBorder="1" applyAlignment="1">
      <alignment horizontal="right"/>
    </xf>
    <xf numFmtId="0" fontId="57" fillId="0" borderId="108" xfId="0" applyFont="1" applyFill="1" applyBorder="1"/>
    <xf numFmtId="0" fontId="28" fillId="0" borderId="0" xfId="0" applyFont="1" applyFill="1" applyBorder="1" applyAlignment="1">
      <alignment vertical="center"/>
    </xf>
    <xf numFmtId="0" fontId="28" fillId="0" borderId="21" xfId="0" applyFont="1" applyFill="1" applyBorder="1" applyAlignment="1">
      <alignment vertical="center"/>
    </xf>
    <xf numFmtId="0" fontId="58" fillId="0" borderId="0" xfId="0" applyFont="1" applyFill="1"/>
    <xf numFmtId="0" fontId="28" fillId="0" borderId="16" xfId="0" applyFont="1" applyFill="1" applyBorder="1" applyAlignment="1">
      <alignment vertical="center"/>
    </xf>
    <xf numFmtId="0" fontId="59" fillId="0" borderId="16" xfId="0" applyFont="1" applyFill="1" applyBorder="1" applyAlignment="1">
      <alignment vertical="center"/>
    </xf>
    <xf numFmtId="0" fontId="28" fillId="0" borderId="17" xfId="0" applyFont="1" applyFill="1" applyBorder="1" applyAlignment="1">
      <alignment vertical="center"/>
    </xf>
    <xf numFmtId="0" fontId="0" fillId="0" borderId="45" xfId="0" applyFont="1" applyFill="1" applyBorder="1"/>
    <xf numFmtId="0" fontId="25" fillId="0" borderId="46" xfId="0" applyFont="1" applyFill="1" applyBorder="1" applyAlignment="1"/>
    <xf numFmtId="0" fontId="59" fillId="0" borderId="16" xfId="0" applyFont="1" applyBorder="1" applyAlignment="1">
      <alignment vertical="center"/>
    </xf>
    <xf numFmtId="49" fontId="57" fillId="0" borderId="14" xfId="66" applyNumberFormat="1" applyFont="1" applyFill="1" applyBorder="1" applyAlignment="1">
      <alignment vertical="center" wrapText="1"/>
    </xf>
    <xf numFmtId="49" fontId="28" fillId="0" borderId="0" xfId="64" applyNumberFormat="1" applyFont="1" applyFill="1" applyBorder="1" applyAlignment="1">
      <alignment vertical="center"/>
    </xf>
    <xf numFmtId="49" fontId="28" fillId="0" borderId="16" xfId="64" applyNumberFormat="1" applyFont="1" applyFill="1" applyBorder="1" applyAlignment="1">
      <alignment vertical="center"/>
    </xf>
    <xf numFmtId="0" fontId="28" fillId="30" borderId="13" xfId="0" applyFont="1" applyFill="1" applyBorder="1" applyAlignment="1">
      <alignment horizontal="center"/>
    </xf>
    <xf numFmtId="49" fontId="25" fillId="30" borderId="7" xfId="64" applyNumberFormat="1" applyFont="1" applyFill="1" applyBorder="1" applyAlignment="1">
      <alignment vertical="center" wrapText="1"/>
    </xf>
    <xf numFmtId="0" fontId="57" fillId="0" borderId="7" xfId="0" applyFont="1" applyBorder="1"/>
    <xf numFmtId="49" fontId="57" fillId="0" borderId="39" xfId="64" applyNumberFormat="1" applyFont="1" applyFill="1" applyBorder="1" applyAlignment="1">
      <alignment vertical="center"/>
    </xf>
    <xf numFmtId="49" fontId="37" fillId="0" borderId="0" xfId="64" applyNumberFormat="1" applyFont="1" applyFill="1" applyBorder="1" applyAlignment="1">
      <alignment vertical="center"/>
    </xf>
    <xf numFmtId="49" fontId="37" fillId="0" borderId="0" xfId="64" applyNumberFormat="1" applyFont="1" applyFill="1" applyBorder="1" applyAlignment="1">
      <alignment horizontal="left" vertical="center" wrapText="1"/>
    </xf>
    <xf numFmtId="49" fontId="57" fillId="0" borderId="7" xfId="0" applyNumberFormat="1" applyFont="1" applyFill="1" applyBorder="1" applyAlignment="1">
      <alignment vertical="center"/>
    </xf>
    <xf numFmtId="49" fontId="57" fillId="0" borderId="7" xfId="64" applyNumberFormat="1" applyFont="1" applyFill="1" applyBorder="1" applyAlignment="1">
      <alignment horizontal="center" vertical="center"/>
    </xf>
    <xf numFmtId="0" fontId="57" fillId="0" borderId="7" xfId="0" applyNumberFormat="1" applyFont="1" applyFill="1" applyBorder="1" applyAlignment="1">
      <alignment horizontal="center" vertical="center"/>
    </xf>
    <xf numFmtId="0" fontId="57" fillId="0" borderId="7" xfId="0" applyNumberFormat="1" applyFont="1" applyFill="1" applyBorder="1" applyAlignment="1">
      <alignment horizontal="center" vertical="center" wrapText="1"/>
    </xf>
    <xf numFmtId="49" fontId="57" fillId="0" borderId="7" xfId="66" applyNumberFormat="1" applyFont="1" applyFill="1" applyBorder="1" applyAlignment="1">
      <alignment horizontal="center" vertical="center" wrapText="1"/>
    </xf>
    <xf numFmtId="9" fontId="57" fillId="30" borderId="7" xfId="0" applyNumberFormat="1" applyFont="1" applyFill="1" applyBorder="1"/>
    <xf numFmtId="49" fontId="25" fillId="0" borderId="28" xfId="64" applyNumberFormat="1" applyFont="1" applyFill="1" applyBorder="1" applyAlignment="1">
      <alignment horizontal="center" vertical="center" wrapText="1"/>
    </xf>
    <xf numFmtId="49" fontId="25" fillId="0" borderId="84" xfId="64" applyNumberFormat="1" applyFont="1" applyFill="1" applyBorder="1" applyAlignment="1">
      <alignment horizontal="center" vertical="center" wrapText="1"/>
    </xf>
    <xf numFmtId="49" fontId="25" fillId="30" borderId="34" xfId="64" applyNumberFormat="1" applyFont="1" applyFill="1" applyBorder="1" applyAlignment="1">
      <alignment horizontal="center" vertical="center" wrapText="1"/>
    </xf>
    <xf numFmtId="0" fontId="57" fillId="0" borderId="107" xfId="0" applyFont="1" applyFill="1" applyBorder="1"/>
    <xf numFmtId="49" fontId="57" fillId="0" borderId="131" xfId="64" applyNumberFormat="1" applyFont="1" applyFill="1" applyBorder="1" applyAlignment="1">
      <alignment vertical="center"/>
    </xf>
    <xf numFmtId="49" fontId="57" fillId="0" borderId="108" xfId="64" applyNumberFormat="1" applyFont="1" applyFill="1" applyBorder="1" applyAlignment="1">
      <alignment horizontal="center" vertical="center"/>
    </xf>
    <xf numFmtId="49" fontId="57" fillId="0" borderId="108" xfId="64" applyNumberFormat="1" applyFont="1" applyFill="1" applyBorder="1" applyAlignment="1">
      <alignment horizontal="left" vertical="center"/>
    </xf>
    <xf numFmtId="49" fontId="57" fillId="0" borderId="108" xfId="64" applyNumberFormat="1" applyFont="1" applyFill="1" applyBorder="1" applyAlignment="1">
      <alignment horizontal="center" vertical="center" wrapText="1"/>
    </xf>
    <xf numFmtId="49" fontId="57" fillId="30" borderId="108" xfId="64" applyNumberFormat="1" applyFont="1" applyFill="1" applyBorder="1" applyAlignment="1">
      <alignment horizontal="center" vertical="center" wrapText="1"/>
    </xf>
    <xf numFmtId="49" fontId="57" fillId="0" borderId="136" xfId="0" applyNumberFormat="1" applyFont="1" applyFill="1" applyBorder="1" applyAlignment="1">
      <alignment vertical="center"/>
    </xf>
    <xf numFmtId="0" fontId="57" fillId="0" borderId="116" xfId="0" applyFont="1" applyFill="1" applyBorder="1"/>
    <xf numFmtId="49" fontId="57" fillId="0" borderId="14" xfId="64" applyNumberFormat="1" applyFont="1" applyFill="1" applyBorder="1" applyAlignment="1">
      <alignment vertical="center"/>
    </xf>
    <xf numFmtId="49" fontId="57" fillId="0" borderId="7" xfId="64" applyNumberFormat="1" applyFont="1" applyFill="1" applyBorder="1" applyAlignment="1">
      <alignment horizontal="left" vertical="center"/>
    </xf>
    <xf numFmtId="49" fontId="57" fillId="0" borderId="7" xfId="64" applyNumberFormat="1" applyFont="1" applyFill="1" applyBorder="1" applyAlignment="1">
      <alignment horizontal="center" vertical="center" wrapText="1"/>
    </xf>
    <xf numFmtId="49" fontId="57" fillId="30" borderId="7" xfId="64" applyNumberFormat="1" applyFont="1" applyFill="1" applyBorder="1" applyAlignment="1">
      <alignment horizontal="center" vertical="center" wrapText="1"/>
    </xf>
    <xf numFmtId="49" fontId="57" fillId="0" borderId="70" xfId="0" applyNumberFormat="1" applyFont="1" applyFill="1" applyBorder="1" applyAlignment="1">
      <alignment vertical="center"/>
    </xf>
    <xf numFmtId="0" fontId="57" fillId="0" borderId="0" xfId="0" applyFont="1" applyBorder="1"/>
    <xf numFmtId="49" fontId="57" fillId="0" borderId="68" xfId="64" applyNumberFormat="1" applyFont="1" applyFill="1" applyBorder="1" applyAlignment="1">
      <alignment vertical="center"/>
    </xf>
    <xf numFmtId="0" fontId="57" fillId="0" borderId="121" xfId="0" applyFont="1" applyFill="1" applyBorder="1"/>
    <xf numFmtId="49" fontId="57" fillId="0" borderId="137" xfId="64" applyNumberFormat="1" applyFont="1" applyFill="1" applyBorder="1" applyAlignment="1">
      <alignment vertical="center"/>
    </xf>
    <xf numFmtId="49" fontId="57" fillId="0" borderId="122" xfId="64" applyNumberFormat="1" applyFont="1" applyFill="1" applyBorder="1" applyAlignment="1">
      <alignment horizontal="center" vertical="center"/>
    </xf>
    <xf numFmtId="49" fontId="57" fillId="0" borderId="122" xfId="64" applyNumberFormat="1" applyFont="1" applyFill="1" applyBorder="1" applyAlignment="1">
      <alignment horizontal="left" vertical="center"/>
    </xf>
    <xf numFmtId="49" fontId="57" fillId="0" borderId="122" xfId="64" applyNumberFormat="1" applyFont="1" applyFill="1" applyBorder="1" applyAlignment="1">
      <alignment horizontal="center" vertical="center" wrapText="1"/>
    </xf>
    <xf numFmtId="49" fontId="57" fillId="30" borderId="122" xfId="64" applyNumberFormat="1" applyFont="1" applyFill="1" applyBorder="1" applyAlignment="1">
      <alignment horizontal="center" vertical="center" wrapText="1"/>
    </xf>
    <xf numFmtId="49" fontId="57" fillId="0" borderId="138" xfId="0" applyNumberFormat="1" applyFont="1" applyFill="1" applyBorder="1" applyAlignment="1">
      <alignment vertical="center"/>
    </xf>
    <xf numFmtId="0" fontId="44" fillId="0" borderId="32" xfId="0" applyFont="1" applyFill="1" applyBorder="1"/>
    <xf numFmtId="49" fontId="2" fillId="0" borderId="14" xfId="64" applyNumberFormat="1" applyFont="1" applyFill="1" applyBorder="1" applyAlignment="1">
      <alignment vertical="center"/>
    </xf>
    <xf numFmtId="49" fontId="44" fillId="0" borderId="32" xfId="64" applyNumberFormat="1" applyFont="1" applyFill="1" applyBorder="1" applyAlignment="1">
      <alignment horizontal="left" vertical="center"/>
    </xf>
    <xf numFmtId="49" fontId="44" fillId="30" borderId="32" xfId="64" applyNumberFormat="1" applyFont="1" applyFill="1" applyBorder="1" applyAlignment="1">
      <alignment horizontal="center" vertical="center" wrapText="1"/>
    </xf>
    <xf numFmtId="49" fontId="2" fillId="0" borderId="14" xfId="64" applyNumberFormat="1" applyFont="1" applyFill="1" applyBorder="1" applyAlignment="1">
      <alignment vertical="center" wrapText="1"/>
    </xf>
    <xf numFmtId="0" fontId="40" fillId="0" borderId="14" xfId="0" applyFont="1" applyFill="1" applyBorder="1" applyAlignment="1">
      <alignment horizontal="center" vertical="center"/>
    </xf>
    <xf numFmtId="0" fontId="25" fillId="8" borderId="58" xfId="0" applyFont="1" applyFill="1" applyBorder="1" applyAlignment="1">
      <alignment horizontal="center"/>
    </xf>
    <xf numFmtId="0" fontId="28" fillId="8" borderId="59" xfId="0" applyFont="1" applyFill="1" applyBorder="1" applyAlignment="1">
      <alignment horizontal="center" vertical="center"/>
    </xf>
    <xf numFmtId="49" fontId="0" fillId="28" borderId="7" xfId="0" applyNumberFormat="1" applyFill="1" applyBorder="1" applyAlignment="1">
      <alignment horizontal="center" vertical="center"/>
    </xf>
    <xf numFmtId="0" fontId="0" fillId="0" borderId="0" xfId="0" applyFont="1" applyBorder="1" applyAlignment="1">
      <alignment horizontal="center"/>
    </xf>
    <xf numFmtId="0" fontId="0" fillId="0" borderId="96" xfId="0" applyFill="1" applyBorder="1" applyAlignment="1">
      <alignment vertical="center" wrapText="1"/>
    </xf>
    <xf numFmtId="0" fontId="37" fillId="0" borderId="97" xfId="0" applyFont="1" applyFill="1" applyBorder="1" applyAlignment="1">
      <alignment horizontal="center"/>
    </xf>
    <xf numFmtId="0" fontId="37" fillId="0" borderId="56" xfId="0" applyFont="1" applyBorder="1"/>
    <xf numFmtId="0" fontId="37" fillId="0" borderId="141" xfId="0" applyFont="1" applyBorder="1"/>
    <xf numFmtId="0" fontId="37" fillId="0" borderId="142" xfId="0" applyFont="1" applyFill="1" applyBorder="1" applyAlignment="1">
      <alignment horizontal="center"/>
    </xf>
    <xf numFmtId="0" fontId="37" fillId="0" borderId="99" xfId="0" applyFont="1" applyBorder="1" applyAlignment="1">
      <alignment horizontal="center"/>
    </xf>
    <xf numFmtId="0" fontId="37" fillId="0" borderId="143" xfId="0" applyFont="1" applyBorder="1"/>
    <xf numFmtId="0" fontId="37" fillId="0" borderId="52" xfId="0" applyFont="1" applyFill="1" applyBorder="1" applyAlignment="1">
      <alignment horizontal="center"/>
    </xf>
    <xf numFmtId="0" fontId="37" fillId="0" borderId="52" xfId="0" applyFont="1" applyBorder="1" applyAlignment="1">
      <alignment wrapText="1"/>
    </xf>
    <xf numFmtId="0" fontId="60" fillId="0" borderId="96" xfId="0" applyFont="1" applyFill="1" applyBorder="1" applyAlignment="1">
      <alignment vertical="center" wrapText="1"/>
    </xf>
    <xf numFmtId="0" fontId="57" fillId="0" borderId="96" xfId="0" applyFont="1" applyFill="1" applyBorder="1" applyAlignment="1">
      <alignment vertical="center" wrapText="1"/>
    </xf>
    <xf numFmtId="0" fontId="57" fillId="0" borderId="98" xfId="0" applyFont="1" applyFill="1" applyBorder="1" applyAlignment="1">
      <alignment vertical="center" wrapText="1"/>
    </xf>
    <xf numFmtId="0" fontId="57" fillId="0" borderId="52" xfId="0" applyFont="1" applyFill="1" applyBorder="1" applyAlignment="1">
      <alignment vertical="center" wrapText="1"/>
    </xf>
    <xf numFmtId="0" fontId="57" fillId="0" borderId="52" xfId="0" applyFont="1" applyBorder="1" applyAlignment="1">
      <alignment wrapText="1"/>
    </xf>
    <xf numFmtId="0" fontId="60" fillId="0" borderId="52" xfId="0" applyFont="1" applyFill="1" applyBorder="1" applyAlignment="1">
      <alignment vertical="center" wrapText="1"/>
    </xf>
    <xf numFmtId="0" fontId="57" fillId="0" borderId="0" xfId="0" applyFont="1" applyFill="1"/>
    <xf numFmtId="0" fontId="57" fillId="0" borderId="96" xfId="0" applyFont="1" applyFill="1" applyBorder="1" applyAlignment="1">
      <alignment wrapText="1"/>
    </xf>
    <xf numFmtId="0" fontId="57" fillId="0" borderId="96" xfId="0" applyFont="1" applyFill="1" applyBorder="1"/>
    <xf numFmtId="0" fontId="0" fillId="33" borderId="9" xfId="0" applyFill="1" applyBorder="1" applyAlignment="1">
      <alignment horizontal="center"/>
    </xf>
    <xf numFmtId="0" fontId="37" fillId="0" borderId="52" xfId="0" applyFont="1" applyBorder="1" applyAlignment="1">
      <alignment horizontal="center" vertical="center"/>
    </xf>
    <xf numFmtId="0" fontId="37" fillId="30" borderId="52" xfId="0" applyFont="1" applyFill="1" applyBorder="1" applyAlignment="1">
      <alignment horizontal="center" vertical="center"/>
    </xf>
    <xf numFmtId="49" fontId="37" fillId="8" borderId="52" xfId="64" applyNumberFormat="1" applyFont="1" applyFill="1" applyBorder="1" applyAlignment="1">
      <alignment horizontal="center" vertical="center" wrapText="1"/>
    </xf>
    <xf numFmtId="49" fontId="37" fillId="8" borderId="14" xfId="64" applyNumberFormat="1" applyFont="1" applyFill="1" applyBorder="1" applyAlignment="1">
      <alignment horizontal="center" vertical="center" wrapText="1"/>
    </xf>
    <xf numFmtId="49" fontId="37" fillId="8" borderId="7" xfId="64" applyNumberFormat="1" applyFont="1" applyFill="1" applyBorder="1" applyAlignment="1">
      <alignment horizontal="center" vertical="center" wrapText="1"/>
    </xf>
    <xf numFmtId="49" fontId="37" fillId="8" borderId="32" xfId="64" applyNumberFormat="1" applyFont="1" applyFill="1" applyBorder="1" applyAlignment="1">
      <alignment horizontal="center" vertical="center" wrapText="1"/>
    </xf>
    <xf numFmtId="0" fontId="37" fillId="0" borderId="49" xfId="0" applyFont="1" applyFill="1" applyBorder="1" applyAlignment="1">
      <alignment horizontal="center"/>
    </xf>
    <xf numFmtId="0" fontId="37" fillId="0" borderId="34" xfId="0" applyFont="1" applyFill="1" applyBorder="1" applyAlignment="1">
      <alignment horizontal="left" vertical="center"/>
    </xf>
    <xf numFmtId="0" fontId="37" fillId="0" borderId="62" xfId="0" applyFont="1" applyBorder="1"/>
    <xf numFmtId="49" fontId="0" fillId="0" borderId="34" xfId="64" applyNumberFormat="1" applyFont="1" applyFill="1" applyBorder="1" applyAlignment="1">
      <alignment vertical="center"/>
    </xf>
    <xf numFmtId="49" fontId="37" fillId="0" borderId="49" xfId="64" applyNumberFormat="1" applyFont="1" applyFill="1" applyBorder="1" applyAlignment="1">
      <alignment horizontal="center" vertical="center" wrapText="1"/>
    </xf>
    <xf numFmtId="49" fontId="37" fillId="0" borderId="34" xfId="66" applyNumberFormat="1" applyFont="1" applyFill="1" applyBorder="1" applyAlignment="1">
      <alignment vertical="center"/>
    </xf>
    <xf numFmtId="49" fontId="37" fillId="0" borderId="144" xfId="64" applyNumberFormat="1" applyFont="1" applyFill="1" applyBorder="1" applyAlignment="1">
      <alignment horizontal="center" vertical="center" wrapText="1"/>
    </xf>
    <xf numFmtId="49" fontId="37" fillId="8" borderId="46" xfId="64" applyNumberFormat="1" applyFont="1" applyFill="1" applyBorder="1" applyAlignment="1">
      <alignment horizontal="center" vertical="center" wrapText="1"/>
    </xf>
    <xf numFmtId="49" fontId="37" fillId="8" borderId="34" xfId="64" applyNumberFormat="1" applyFont="1" applyFill="1" applyBorder="1" applyAlignment="1">
      <alignment horizontal="center" vertical="center" wrapText="1"/>
    </xf>
    <xf numFmtId="49" fontId="37" fillId="0" borderId="7" xfId="65" applyNumberFormat="1" applyFont="1" applyFill="1" applyBorder="1" applyAlignment="1">
      <alignment vertical="center"/>
    </xf>
    <xf numFmtId="49" fontId="37" fillId="0" borderId="52" xfId="65" applyNumberFormat="1" applyFont="1" applyFill="1" applyBorder="1" applyAlignment="1">
      <alignment horizontal="center" vertical="center" wrapText="1"/>
    </xf>
    <xf numFmtId="0" fontId="37" fillId="31" borderId="52" xfId="0" applyFont="1" applyFill="1" applyBorder="1" applyAlignment="1">
      <alignment horizontal="center"/>
    </xf>
    <xf numFmtId="9" fontId="37" fillId="31" borderId="52" xfId="0" applyNumberFormat="1" applyFont="1" applyFill="1" applyBorder="1" applyAlignment="1">
      <alignment horizontal="center"/>
    </xf>
    <xf numFmtId="49" fontId="37" fillId="0" borderId="52" xfId="65" applyNumberFormat="1" applyFont="1" applyFill="1" applyBorder="1" applyAlignment="1">
      <alignment horizontal="left" vertical="center" wrapText="1"/>
    </xf>
    <xf numFmtId="49" fontId="37" fillId="0" borderId="52" xfId="65" applyNumberFormat="1" applyFont="1" applyFill="1" applyBorder="1" applyAlignment="1">
      <alignment vertical="center" wrapText="1"/>
    </xf>
    <xf numFmtId="49" fontId="28" fillId="30" borderId="26" xfId="66" applyNumberFormat="1" applyFont="1" applyFill="1" applyBorder="1" applyAlignment="1">
      <alignment horizontal="center" vertical="center"/>
    </xf>
    <xf numFmtId="49" fontId="28" fillId="8" borderId="13" xfId="66" applyNumberFormat="1" applyFont="1" applyFill="1" applyBorder="1" applyAlignment="1">
      <alignment horizontal="center" vertical="center"/>
    </xf>
    <xf numFmtId="0" fontId="40" fillId="0" borderId="13" xfId="0" applyFont="1" applyBorder="1" applyAlignment="1">
      <alignment horizontal="center"/>
    </xf>
    <xf numFmtId="0" fontId="40" fillId="30" borderId="13" xfId="0" applyFont="1" applyFill="1" applyBorder="1" applyAlignment="1">
      <alignment horizontal="center"/>
    </xf>
    <xf numFmtId="49" fontId="0" fillId="0" borderId="0" xfId="66" applyNumberFormat="1" applyFont="1" applyFill="1" applyBorder="1" applyAlignment="1">
      <alignment horizontal="left" vertical="center"/>
    </xf>
    <xf numFmtId="0" fontId="37" fillId="0" borderId="52" xfId="0" applyFont="1" applyBorder="1" applyAlignment="1">
      <alignment vertical="center" wrapText="1"/>
    </xf>
    <xf numFmtId="0" fontId="0" fillId="0" borderId="9" xfId="0" applyFont="1" applyFill="1" applyBorder="1" applyAlignment="1">
      <alignment horizontal="center"/>
    </xf>
    <xf numFmtId="0" fontId="0" fillId="0" borderId="99" xfId="0" applyFont="1" applyFill="1" applyBorder="1" applyAlignment="1">
      <alignment horizontal="center"/>
    </xf>
    <xf numFmtId="0" fontId="24" fillId="0" borderId="7" xfId="0" applyFont="1" applyFill="1" applyBorder="1" applyAlignment="1">
      <alignment horizontal="center" vertical="center"/>
    </xf>
    <xf numFmtId="0" fontId="0" fillId="8" borderId="99" xfId="0" applyFont="1" applyFill="1" applyBorder="1" applyAlignment="1">
      <alignment horizontal="center"/>
    </xf>
    <xf numFmtId="0" fontId="0" fillId="8" borderId="102" xfId="0" applyFont="1" applyFill="1" applyBorder="1" applyAlignment="1">
      <alignment horizontal="center"/>
    </xf>
    <xf numFmtId="0" fontId="57" fillId="0" borderId="60" xfId="0" applyFont="1" applyBorder="1"/>
    <xf numFmtId="0" fontId="0" fillId="8" borderId="0" xfId="0" applyFont="1" applyFill="1" applyBorder="1" applyAlignment="1">
      <alignment horizontal="center"/>
    </xf>
    <xf numFmtId="0" fontId="37" fillId="0" borderId="60" xfId="0" applyFont="1" applyBorder="1"/>
    <xf numFmtId="0" fontId="37" fillId="0" borderId="146" xfId="0" applyFont="1" applyBorder="1"/>
    <xf numFmtId="0" fontId="37" fillId="0" borderId="68" xfId="0" applyFont="1" applyBorder="1"/>
    <xf numFmtId="0" fontId="37" fillId="0" borderId="102" xfId="0" applyFont="1" applyBorder="1" applyAlignment="1">
      <alignment horizontal="center"/>
    </xf>
    <xf numFmtId="0" fontId="63" fillId="30" borderId="7" xfId="0" applyFont="1" applyFill="1" applyBorder="1" applyAlignment="1">
      <alignment horizontal="center" vertical="center"/>
    </xf>
    <xf numFmtId="0" fontId="64" fillId="30" borderId="7" xfId="0" applyFont="1" applyFill="1" applyBorder="1" applyAlignment="1">
      <alignment horizontal="center"/>
    </xf>
    <xf numFmtId="49" fontId="25" fillId="0" borderId="139" xfId="0" applyNumberFormat="1" applyFont="1" applyFill="1" applyBorder="1" applyAlignment="1">
      <alignment horizontal="center" vertical="center"/>
    </xf>
    <xf numFmtId="49" fontId="25" fillId="0" borderId="140" xfId="0" applyNumberFormat="1" applyFont="1" applyFill="1" applyBorder="1" applyAlignment="1">
      <alignment horizontal="center" vertical="center"/>
    </xf>
    <xf numFmtId="49" fontId="25" fillId="0" borderId="92" xfId="0" applyNumberFormat="1" applyFont="1" applyFill="1" applyBorder="1" applyAlignment="1">
      <alignment horizontal="center" vertical="center"/>
    </xf>
    <xf numFmtId="0" fontId="0" fillId="0" borderId="34" xfId="0" applyFont="1" applyFill="1" applyBorder="1" applyAlignment="1">
      <alignment horizontal="center" vertical="center" wrapText="1"/>
    </xf>
    <xf numFmtId="0" fontId="0" fillId="0" borderId="46" xfId="0" applyFont="1" applyFill="1" applyBorder="1" applyAlignment="1">
      <alignment horizontal="center" vertical="center" wrapText="1"/>
    </xf>
    <xf numFmtId="0" fontId="0" fillId="0" borderId="32" xfId="0" applyFont="1" applyFill="1" applyBorder="1" applyAlignment="1">
      <alignment horizontal="center" vertical="center" wrapText="1"/>
    </xf>
    <xf numFmtId="0" fontId="25" fillId="0" borderId="28" xfId="0" applyFont="1" applyFill="1" applyBorder="1" applyAlignment="1">
      <alignment horizontal="center" vertical="center"/>
    </xf>
    <xf numFmtId="0" fontId="25" fillId="0" borderId="42" xfId="0" applyFont="1" applyFill="1" applyBorder="1" applyAlignment="1">
      <alignment horizontal="center" vertical="center"/>
    </xf>
    <xf numFmtId="49" fontId="25" fillId="0" borderId="28" xfId="0" applyNumberFormat="1" applyFont="1" applyFill="1" applyBorder="1" applyAlignment="1">
      <alignment horizontal="center" vertical="center"/>
    </xf>
    <xf numFmtId="49" fontId="25" fillId="0" borderId="42" xfId="0" applyNumberFormat="1" applyFont="1" applyFill="1" applyBorder="1" applyAlignment="1">
      <alignment horizontal="center" vertical="center"/>
    </xf>
    <xf numFmtId="0" fontId="37" fillId="0" borderId="52" xfId="0" applyFont="1" applyBorder="1" applyAlignment="1">
      <alignment horizontal="left" vertical="center" wrapText="1"/>
    </xf>
    <xf numFmtId="0" fontId="37" fillId="0" borderId="52" xfId="0" applyFont="1" applyBorder="1" applyAlignment="1">
      <alignment horizontal="center" vertical="center"/>
    </xf>
    <xf numFmtId="0" fontId="37" fillId="30" borderId="52" xfId="0" applyFont="1" applyFill="1" applyBorder="1" applyAlignment="1">
      <alignment horizontal="center" vertical="center"/>
    </xf>
    <xf numFmtId="0" fontId="57" fillId="0" borderId="52" xfId="0" applyFont="1" applyBorder="1" applyAlignment="1">
      <alignment horizontal="left" vertical="center" wrapText="1"/>
    </xf>
    <xf numFmtId="0" fontId="0" fillId="0" borderId="144" xfId="0" applyBorder="1" applyAlignment="1">
      <alignment horizontal="center" vertical="center" wrapText="1"/>
    </xf>
    <xf numFmtId="0" fontId="0" fillId="0" borderId="145" xfId="0" applyBorder="1" applyAlignment="1">
      <alignment horizontal="center" vertical="center" wrapText="1"/>
    </xf>
    <xf numFmtId="0" fontId="0" fillId="0" borderId="56" xfId="0" applyBorder="1" applyAlignment="1">
      <alignment horizontal="center" vertical="center" wrapText="1"/>
    </xf>
    <xf numFmtId="0" fontId="37" fillId="0" borderId="144" xfId="0" applyFont="1" applyBorder="1" applyAlignment="1">
      <alignment horizontal="center" vertical="center"/>
    </xf>
    <xf numFmtId="0" fontId="37" fillId="0" borderId="145" xfId="0" applyFont="1" applyBorder="1" applyAlignment="1">
      <alignment horizontal="center" vertical="center"/>
    </xf>
    <xf numFmtId="0" fontId="37" fillId="0" borderId="56" xfId="0" applyFont="1" applyBorder="1" applyAlignment="1">
      <alignment horizontal="center" vertical="center"/>
    </xf>
    <xf numFmtId="0" fontId="37" fillId="30" borderId="144" xfId="0" applyFont="1" applyFill="1" applyBorder="1" applyAlignment="1">
      <alignment horizontal="center" vertical="center"/>
    </xf>
    <xf numFmtId="0" fontId="37" fillId="30" borderId="145" xfId="0" applyFont="1" applyFill="1" applyBorder="1" applyAlignment="1">
      <alignment horizontal="center" vertical="center"/>
    </xf>
    <xf numFmtId="0" fontId="37" fillId="30" borderId="56" xfId="0" applyFont="1" applyFill="1" applyBorder="1" applyAlignment="1">
      <alignment horizontal="center" vertical="center"/>
    </xf>
    <xf numFmtId="49" fontId="57" fillId="0" borderId="109" xfId="64" applyNumberFormat="1" applyFont="1" applyFill="1" applyBorder="1" applyAlignment="1">
      <alignment horizontal="left" vertical="center" wrapText="1"/>
    </xf>
    <xf numFmtId="49" fontId="57" fillId="0" borderId="87" xfId="64" applyNumberFormat="1" applyFont="1" applyFill="1" applyBorder="1" applyAlignment="1">
      <alignment horizontal="left" vertical="center" wrapText="1"/>
    </xf>
    <xf numFmtId="49" fontId="57" fillId="0" borderId="88" xfId="64" applyNumberFormat="1" applyFont="1" applyFill="1" applyBorder="1" applyAlignment="1">
      <alignment horizontal="left" vertical="center" wrapText="1"/>
    </xf>
    <xf numFmtId="0" fontId="37" fillId="0" borderId="130" xfId="0" applyFont="1" applyBorder="1" applyAlignment="1">
      <alignment horizontal="center" vertical="center" wrapText="1"/>
    </xf>
    <xf numFmtId="0" fontId="37" fillId="0" borderId="132" xfId="0" applyFont="1" applyBorder="1" applyAlignment="1">
      <alignment horizontal="center" vertical="center" wrapText="1"/>
    </xf>
    <xf numFmtId="0" fontId="37" fillId="0" borderId="133" xfId="0" applyFont="1" applyBorder="1" applyAlignment="1">
      <alignment horizontal="center" vertical="center" wrapText="1"/>
    </xf>
    <xf numFmtId="0" fontId="57" fillId="0" borderId="86" xfId="0" applyFont="1" applyBorder="1" applyAlignment="1">
      <alignment horizontal="left" wrapText="1"/>
    </xf>
    <xf numFmtId="0" fontId="57" fillId="0" borderId="88" xfId="0" applyFont="1" applyBorder="1" applyAlignment="1">
      <alignment horizontal="left" wrapText="1"/>
    </xf>
    <xf numFmtId="0" fontId="57" fillId="0" borderId="120" xfId="0" applyFont="1" applyBorder="1" applyAlignment="1">
      <alignment horizontal="left" wrapText="1"/>
    </xf>
    <xf numFmtId="0" fontId="57" fillId="0" borderId="87" xfId="0" applyFont="1" applyBorder="1" applyAlignment="1">
      <alignment horizontal="left" wrapText="1"/>
    </xf>
    <xf numFmtId="0" fontId="57" fillId="0" borderId="123" xfId="0" applyFont="1" applyBorder="1" applyAlignment="1">
      <alignment horizontal="left" wrapText="1"/>
    </xf>
    <xf numFmtId="0" fontId="57" fillId="0" borderId="130" xfId="0" applyFont="1" applyBorder="1" applyAlignment="1">
      <alignment horizontal="center" vertical="center" wrapText="1"/>
    </xf>
    <xf numFmtId="0" fontId="57" fillId="0" borderId="132" xfId="0" applyFont="1" applyBorder="1" applyAlignment="1">
      <alignment horizontal="center" vertical="center" wrapText="1"/>
    </xf>
    <xf numFmtId="0" fontId="57" fillId="0" borderId="133" xfId="0" applyFont="1" applyBorder="1" applyAlignment="1">
      <alignment horizontal="center" vertical="center" wrapText="1"/>
    </xf>
    <xf numFmtId="49" fontId="57" fillId="0" borderId="130" xfId="66" applyNumberFormat="1" applyFont="1" applyFill="1" applyBorder="1" applyAlignment="1">
      <alignment horizontal="center" vertical="center" wrapText="1"/>
    </xf>
    <xf numFmtId="49" fontId="57" fillId="0" borderId="132" xfId="66" applyNumberFormat="1" applyFont="1" applyFill="1" applyBorder="1" applyAlignment="1">
      <alignment horizontal="center" vertical="center" wrapText="1"/>
    </xf>
    <xf numFmtId="49" fontId="57" fillId="0" borderId="133" xfId="66" applyNumberFormat="1" applyFont="1" applyFill="1" applyBorder="1" applyAlignment="1">
      <alignment horizontal="center" vertical="center" wrapText="1"/>
    </xf>
    <xf numFmtId="49" fontId="57" fillId="0" borderId="112" xfId="66" applyNumberFormat="1" applyFont="1" applyFill="1" applyBorder="1" applyAlignment="1">
      <alignment horizontal="center" vertical="center" wrapText="1"/>
    </xf>
    <xf numFmtId="49" fontId="57" fillId="0" borderId="118" xfId="66" applyNumberFormat="1" applyFont="1" applyFill="1" applyBorder="1" applyAlignment="1">
      <alignment horizontal="center" vertical="center" wrapText="1"/>
    </xf>
    <xf numFmtId="49" fontId="57" fillId="0" borderId="126" xfId="66" applyNumberFormat="1" applyFont="1" applyFill="1" applyBorder="1" applyAlignment="1">
      <alignment horizontal="center" vertical="center" wrapText="1"/>
    </xf>
    <xf numFmtId="0" fontId="0" fillId="0" borderId="52" xfId="0" applyFont="1" applyFill="1" applyBorder="1" applyAlignment="1">
      <alignment horizontal="center" vertical="center" wrapText="1"/>
    </xf>
    <xf numFmtId="0" fontId="1" fillId="0" borderId="69" xfId="0" applyFont="1" applyFill="1" applyBorder="1" applyAlignment="1">
      <alignment horizontal="center" vertical="center"/>
    </xf>
    <xf numFmtId="0" fontId="1" fillId="0" borderId="60" xfId="0" applyFont="1" applyFill="1" applyBorder="1" applyAlignment="1">
      <alignment horizontal="center" vertical="center"/>
    </xf>
    <xf numFmtId="0" fontId="0" fillId="0" borderId="56" xfId="0" applyFont="1" applyFill="1" applyBorder="1" applyAlignment="1">
      <alignment horizontal="center" vertical="center"/>
    </xf>
    <xf numFmtId="0" fontId="0" fillId="0" borderId="52" xfId="0" applyFont="1" applyFill="1" applyBorder="1" applyAlignment="1">
      <alignment horizontal="center" vertical="center"/>
    </xf>
    <xf numFmtId="0" fontId="0" fillId="0" borderId="80" xfId="0" applyFont="1" applyFill="1" applyBorder="1" applyAlignment="1">
      <alignment horizontal="center" vertical="center" wrapText="1"/>
    </xf>
    <xf numFmtId="0" fontId="0" fillId="0" borderId="76" xfId="0" applyFont="1" applyFill="1" applyBorder="1" applyAlignment="1">
      <alignment horizontal="center" vertical="center" wrapText="1"/>
    </xf>
    <xf numFmtId="0" fontId="1" fillId="0" borderId="52" xfId="0" applyFont="1" applyFill="1" applyBorder="1" applyAlignment="1">
      <alignment horizontal="center" vertical="center"/>
    </xf>
    <xf numFmtId="0" fontId="40" fillId="0" borderId="82" xfId="0" applyFont="1" applyBorder="1" applyAlignment="1">
      <alignment horizontal="center" vertical="center"/>
    </xf>
    <xf numFmtId="0" fontId="40" fillId="0" borderId="14" xfId="0" applyFont="1" applyBorder="1" applyAlignment="1">
      <alignment horizontal="center" vertical="center"/>
    </xf>
    <xf numFmtId="0" fontId="28" fillId="30" borderId="91" xfId="0" applyFont="1" applyFill="1" applyBorder="1" applyAlignment="1">
      <alignment horizontal="center" vertical="center"/>
    </xf>
    <xf numFmtId="0" fontId="28" fillId="30" borderId="59" xfId="0" applyFont="1" applyFill="1" applyBorder="1" applyAlignment="1">
      <alignment horizontal="center" vertical="center"/>
    </xf>
    <xf numFmtId="49" fontId="25" fillId="30" borderId="81" xfId="0" applyNumberFormat="1" applyFont="1" applyFill="1" applyBorder="1" applyAlignment="1">
      <alignment horizontal="center" vertical="center"/>
    </xf>
    <xf numFmtId="0" fontId="25" fillId="0" borderId="8" xfId="0" applyFont="1" applyFill="1" applyBorder="1" applyAlignment="1">
      <alignment horizontal="center" vertical="center" wrapText="1"/>
    </xf>
    <xf numFmtId="49" fontId="25" fillId="30" borderId="51" xfId="0" applyNumberFormat="1" applyFont="1" applyFill="1" applyBorder="1" applyAlignment="1">
      <alignment horizontal="center" vertical="center"/>
    </xf>
    <xf numFmtId="0" fontId="25" fillId="30" borderId="8" xfId="0" applyFont="1" applyFill="1" applyBorder="1" applyAlignment="1">
      <alignment horizontal="center" vertical="center" wrapText="1"/>
    </xf>
    <xf numFmtId="49" fontId="28" fillId="0" borderId="82" xfId="0" applyNumberFormat="1" applyFont="1" applyFill="1" applyBorder="1" applyAlignment="1">
      <alignment horizontal="center" vertical="center"/>
    </xf>
    <xf numFmtId="49" fontId="28" fillId="0" borderId="14" xfId="0" applyNumberFormat="1" applyFont="1" applyFill="1" applyBorder="1" applyAlignment="1">
      <alignment horizontal="center" vertical="center"/>
    </xf>
    <xf numFmtId="49" fontId="28" fillId="0" borderId="59" xfId="0" applyNumberFormat="1" applyFont="1" applyFill="1" applyBorder="1" applyAlignment="1">
      <alignment horizontal="left" vertical="center"/>
    </xf>
    <xf numFmtId="49" fontId="0" fillId="0" borderId="30" xfId="0" applyNumberFormat="1" applyFont="1" applyFill="1" applyBorder="1" applyAlignment="1">
      <alignment horizontal="center" vertical="center"/>
    </xf>
    <xf numFmtId="49" fontId="28" fillId="0" borderId="13" xfId="0" applyNumberFormat="1" applyFont="1" applyFill="1" applyBorder="1" applyAlignment="1">
      <alignment horizontal="center" vertical="center"/>
    </xf>
    <xf numFmtId="0" fontId="0" fillId="0" borderId="13" xfId="0" applyFont="1" applyBorder="1"/>
    <xf numFmtId="49" fontId="33" fillId="0" borderId="13" xfId="0" applyNumberFormat="1" applyFont="1" applyFill="1" applyBorder="1" applyAlignment="1">
      <alignment horizontal="center" vertical="center"/>
    </xf>
    <xf numFmtId="0" fontId="25" fillId="0" borderId="26" xfId="0" applyFont="1" applyFill="1" applyBorder="1" applyAlignment="1">
      <alignment horizontal="center" vertical="center"/>
    </xf>
    <xf numFmtId="49" fontId="37" fillId="0" borderId="30" xfId="0" applyNumberFormat="1" applyFont="1" applyFill="1" applyBorder="1" applyAlignment="1">
      <alignment horizontal="center" vertical="center"/>
    </xf>
    <xf numFmtId="49" fontId="25" fillId="0" borderId="30" xfId="0" applyNumberFormat="1" applyFont="1" applyFill="1" applyBorder="1" applyAlignment="1">
      <alignment horizontal="center" vertical="center" wrapText="1"/>
    </xf>
    <xf numFmtId="0" fontId="25" fillId="0" borderId="30" xfId="0" applyFont="1" applyFill="1" applyBorder="1" applyAlignment="1">
      <alignment horizontal="center" vertical="center"/>
    </xf>
    <xf numFmtId="0" fontId="25" fillId="0" borderId="83" xfId="0" applyFont="1" applyFill="1" applyBorder="1" applyAlignment="1">
      <alignment horizontal="center" vertical="center"/>
    </xf>
    <xf numFmtId="0" fontId="28" fillId="0" borderId="13" xfId="0" applyFont="1" applyFill="1" applyBorder="1" applyAlignment="1">
      <alignment horizontal="center" vertical="center"/>
    </xf>
    <xf numFmtId="0" fontId="0" fillId="0" borderId="0" xfId="0" applyAlignment="1">
      <alignment horizontal="left" wrapText="1"/>
    </xf>
    <xf numFmtId="0" fontId="37" fillId="0" borderId="0" xfId="0" applyFont="1" applyAlignment="1">
      <alignment horizontal="left" wrapText="1"/>
    </xf>
    <xf numFmtId="0" fontId="0" fillId="0" borderId="84" xfId="0" applyFont="1" applyBorder="1" applyAlignment="1">
      <alignment vertical="center"/>
    </xf>
    <xf numFmtId="0" fontId="25" fillId="0" borderId="28" xfId="0" applyFont="1" applyBorder="1" applyAlignment="1">
      <alignment horizontal="center" vertical="center"/>
    </xf>
    <xf numFmtId="0" fontId="25" fillId="0" borderId="22" xfId="0" applyFont="1" applyFill="1" applyBorder="1" applyAlignment="1">
      <alignment horizontal="center" vertical="top" wrapText="1"/>
    </xf>
    <xf numFmtId="0" fontId="25" fillId="0" borderId="7" xfId="0" applyFont="1" applyFill="1" applyBorder="1" applyAlignment="1">
      <alignment horizontal="center" vertical="top" wrapText="1"/>
    </xf>
    <xf numFmtId="49" fontId="28" fillId="0" borderId="60" xfId="66" applyNumberFormat="1" applyFont="1" applyFill="1" applyBorder="1" applyAlignment="1">
      <alignment horizontal="center" vertical="center"/>
    </xf>
    <xf numFmtId="49" fontId="28" fillId="0" borderId="68" xfId="66" applyNumberFormat="1" applyFont="1" applyFill="1" applyBorder="1" applyAlignment="1">
      <alignment horizontal="center" vertical="center"/>
    </xf>
    <xf numFmtId="49" fontId="28" fillId="30" borderId="60" xfId="66" applyNumberFormat="1" applyFont="1" applyFill="1" applyBorder="1" applyAlignment="1">
      <alignment horizontal="center" vertical="center"/>
    </xf>
    <xf numFmtId="49" fontId="28" fillId="30" borderId="68" xfId="66" applyNumberFormat="1" applyFont="1" applyFill="1" applyBorder="1" applyAlignment="1">
      <alignment horizontal="center" vertical="center"/>
    </xf>
    <xf numFmtId="0" fontId="62" fillId="0" borderId="60" xfId="0" applyFont="1" applyBorder="1" applyAlignment="1">
      <alignment horizontal="center"/>
    </xf>
    <xf numFmtId="0" fontId="62" fillId="0" borderId="68" xfId="0" applyFont="1" applyBorder="1" applyAlignment="1">
      <alignment horizontal="center"/>
    </xf>
    <xf numFmtId="0" fontId="62" fillId="30" borderId="60" xfId="0" applyFont="1" applyFill="1" applyBorder="1" applyAlignment="1">
      <alignment horizontal="center"/>
    </xf>
    <xf numFmtId="0" fontId="62" fillId="30" borderId="68" xfId="0" applyFont="1" applyFill="1" applyBorder="1" applyAlignment="1">
      <alignment horizontal="center"/>
    </xf>
    <xf numFmtId="49" fontId="30" fillId="0" borderId="0" xfId="0" applyNumberFormat="1" applyFont="1" applyFill="1" applyBorder="1" applyAlignment="1">
      <alignment horizontal="left" vertical="center" wrapText="1"/>
    </xf>
    <xf numFmtId="0" fontId="30" fillId="33" borderId="0" xfId="0" applyFont="1" applyFill="1" applyBorder="1" applyAlignment="1">
      <alignment horizontal="left" vertical="center" wrapText="1"/>
    </xf>
    <xf numFmtId="0" fontId="37" fillId="0" borderId="34" xfId="0" applyFont="1" applyFill="1" applyBorder="1" applyAlignment="1">
      <alignment horizontal="center" vertical="center" wrapText="1"/>
    </xf>
    <xf numFmtId="0" fontId="37" fillId="0" borderId="46" xfId="0" applyFont="1" applyFill="1" applyBorder="1" applyAlignment="1">
      <alignment horizontal="center" vertical="center" wrapText="1"/>
    </xf>
    <xf numFmtId="0" fontId="37" fillId="0" borderId="32" xfId="0" applyFont="1" applyFill="1" applyBorder="1" applyAlignment="1">
      <alignment horizontal="center" vertical="center" wrapText="1"/>
    </xf>
    <xf numFmtId="0" fontId="37" fillId="0" borderId="34" xfId="0" applyFont="1" applyFill="1" applyBorder="1" applyAlignment="1">
      <alignment horizontal="center" vertical="center"/>
    </xf>
    <xf numFmtId="0" fontId="37" fillId="0" borderId="46" xfId="0" applyFont="1" applyFill="1" applyBorder="1" applyAlignment="1">
      <alignment horizontal="center" vertical="center"/>
    </xf>
    <xf numFmtId="0" fontId="37" fillId="0" borderId="32" xfId="0" applyFont="1" applyFill="1" applyBorder="1" applyAlignment="1">
      <alignment horizontal="center" vertical="center"/>
    </xf>
    <xf numFmtId="0" fontId="37" fillId="0" borderId="86" xfId="0" applyFont="1" applyFill="1" applyBorder="1" applyAlignment="1">
      <alignment horizontal="center" vertical="center"/>
    </xf>
    <xf numFmtId="0" fontId="37" fillId="0" borderId="87" xfId="0" applyFont="1" applyFill="1" applyBorder="1" applyAlignment="1">
      <alignment horizontal="center" vertical="center"/>
    </xf>
    <xf numFmtId="0" fontId="37" fillId="0" borderId="88" xfId="0" applyFont="1" applyFill="1" applyBorder="1" applyAlignment="1">
      <alignment horizontal="center" vertical="center"/>
    </xf>
    <xf numFmtId="0" fontId="37" fillId="0" borderId="89" xfId="0" applyFont="1" applyFill="1" applyBorder="1" applyAlignment="1">
      <alignment horizontal="left" vertical="center"/>
    </xf>
    <xf numFmtId="0" fontId="37" fillId="0" borderId="90" xfId="0" applyFont="1" applyFill="1" applyBorder="1" applyAlignment="1">
      <alignment horizontal="left" vertical="center"/>
    </xf>
    <xf numFmtId="0" fontId="37" fillId="0" borderId="69" xfId="0" applyFont="1" applyFill="1" applyBorder="1" applyAlignment="1">
      <alignment horizontal="left" vertical="center"/>
    </xf>
    <xf numFmtId="0" fontId="37" fillId="0" borderId="85" xfId="0" applyFont="1" applyFill="1" applyBorder="1" applyAlignment="1">
      <alignment horizontal="center" vertical="center"/>
    </xf>
    <xf numFmtId="0" fontId="37" fillId="0" borderId="80" xfId="0" applyFont="1" applyFill="1" applyBorder="1" applyAlignment="1">
      <alignment horizontal="center" vertical="center"/>
    </xf>
    <xf numFmtId="0" fontId="37" fillId="0" borderId="76" xfId="0" applyFont="1" applyFill="1" applyBorder="1" applyAlignment="1">
      <alignment horizontal="center" vertical="center"/>
    </xf>
    <xf numFmtId="0" fontId="37" fillId="0" borderId="89" xfId="0" applyFont="1" applyFill="1" applyBorder="1" applyAlignment="1">
      <alignment horizontal="center" vertical="center"/>
    </xf>
    <xf numFmtId="0" fontId="37" fillId="0" borderId="90" xfId="0" applyFont="1" applyFill="1" applyBorder="1" applyAlignment="1">
      <alignment horizontal="center" vertical="center"/>
    </xf>
    <xf numFmtId="0" fontId="37" fillId="0" borderId="69" xfId="0" applyFont="1" applyFill="1" applyBorder="1" applyAlignment="1">
      <alignment horizontal="center" vertical="center"/>
    </xf>
    <xf numFmtId="0" fontId="0" fillId="0" borderId="34" xfId="0" applyFont="1" applyFill="1" applyBorder="1" applyAlignment="1">
      <alignment horizontal="center" vertical="center"/>
    </xf>
    <xf numFmtId="0" fontId="0" fillId="0" borderId="46" xfId="0" applyFont="1" applyFill="1" applyBorder="1" applyAlignment="1">
      <alignment horizontal="center" vertical="center"/>
    </xf>
    <xf numFmtId="0" fontId="0" fillId="0" borderId="32" xfId="0" applyFont="1" applyFill="1" applyBorder="1" applyAlignment="1">
      <alignment horizontal="center" vertical="center"/>
    </xf>
    <xf numFmtId="0" fontId="0" fillId="0" borderId="86" xfId="0" applyFont="1" applyFill="1" applyBorder="1" applyAlignment="1">
      <alignment horizontal="center" vertical="center"/>
    </xf>
    <xf numFmtId="0" fontId="0" fillId="0" borderId="87" xfId="0" applyFont="1" applyFill="1" applyBorder="1" applyAlignment="1">
      <alignment horizontal="center" vertical="center"/>
    </xf>
    <xf numFmtId="0" fontId="0" fillId="0" borderId="88" xfId="0" applyFont="1" applyFill="1" applyBorder="1" applyAlignment="1">
      <alignment horizontal="center" vertical="center"/>
    </xf>
    <xf numFmtId="0" fontId="0" fillId="0" borderId="89" xfId="0" applyFont="1" applyFill="1" applyBorder="1" applyAlignment="1">
      <alignment horizontal="center" vertical="center"/>
    </xf>
    <xf numFmtId="0" fontId="0" fillId="0" borderId="90" xfId="0" applyFont="1" applyFill="1" applyBorder="1" applyAlignment="1">
      <alignment horizontal="center" vertical="center"/>
    </xf>
    <xf numFmtId="0" fontId="0" fillId="0" borderId="69" xfId="0" applyFont="1" applyFill="1" applyBorder="1" applyAlignment="1">
      <alignment horizontal="center" vertical="center"/>
    </xf>
    <xf numFmtId="0" fontId="37" fillId="0" borderId="49" xfId="0" applyFont="1" applyFill="1" applyBorder="1" applyAlignment="1">
      <alignment horizontal="center" vertical="center" wrapText="1"/>
    </xf>
    <xf numFmtId="0" fontId="37" fillId="0" borderId="45" xfId="0" applyFont="1" applyFill="1" applyBorder="1" applyAlignment="1">
      <alignment horizontal="center" vertical="center" wrapText="1"/>
    </xf>
    <xf numFmtId="0" fontId="37" fillId="0" borderId="63" xfId="0" applyFont="1" applyFill="1" applyBorder="1" applyAlignment="1">
      <alignment horizontal="center" vertical="center" wrapText="1"/>
    </xf>
    <xf numFmtId="49" fontId="37" fillId="8" borderId="38" xfId="0" applyNumberFormat="1" applyFont="1" applyFill="1" applyBorder="1" applyAlignment="1">
      <alignment horizontal="center" vertical="center"/>
    </xf>
    <xf numFmtId="49" fontId="0" fillId="30" borderId="38" xfId="0" applyNumberFormat="1" applyFont="1" applyFill="1" applyBorder="1" applyAlignment="1">
      <alignment horizontal="center" vertical="center"/>
    </xf>
    <xf numFmtId="49" fontId="37" fillId="8" borderId="75" xfId="0" applyNumberFormat="1" applyFont="1" applyFill="1" applyBorder="1" applyAlignment="1">
      <alignment horizontal="center" vertical="center"/>
    </xf>
    <xf numFmtId="49" fontId="0" fillId="8" borderId="38" xfId="0" applyNumberFormat="1" applyFill="1" applyBorder="1" applyAlignment="1">
      <alignment horizontal="center" vertical="center"/>
    </xf>
    <xf numFmtId="0" fontId="25" fillId="30" borderId="47" xfId="0" applyFont="1" applyFill="1" applyBorder="1" applyAlignment="1">
      <alignment horizontal="center" vertical="center" textRotation="90"/>
    </xf>
    <xf numFmtId="0" fontId="25" fillId="30" borderId="13" xfId="0" applyFont="1" applyFill="1" applyBorder="1" applyAlignment="1">
      <alignment horizontal="center" vertical="center"/>
    </xf>
    <xf numFmtId="0" fontId="36" fillId="0" borderId="13" xfId="0" applyFont="1" applyFill="1" applyBorder="1" applyAlignment="1">
      <alignment horizontal="center" vertical="center"/>
    </xf>
    <xf numFmtId="0" fontId="36" fillId="30" borderId="13" xfId="0" applyFont="1" applyFill="1" applyBorder="1" applyAlignment="1">
      <alignment horizontal="center" vertical="center"/>
    </xf>
    <xf numFmtId="0" fontId="43" fillId="30" borderId="13" xfId="0" applyNumberFormat="1" applyFont="1" applyFill="1" applyBorder="1" applyAlignment="1">
      <alignment horizontal="center" vertical="center"/>
    </xf>
    <xf numFmtId="49" fontId="43" fillId="30" borderId="13" xfId="0" applyNumberFormat="1" applyFont="1" applyFill="1" applyBorder="1" applyAlignment="1">
      <alignment horizontal="center" vertical="center"/>
    </xf>
  </cellXfs>
  <cellStyles count="102">
    <cellStyle name="20% - Accent1" xfId="79" builtinId="30" hidden="1"/>
    <cellStyle name="20% - Accent2" xfId="83" builtinId="34" hidden="1"/>
    <cellStyle name="20% - Accent3" xfId="87" builtinId="38" hidden="1"/>
    <cellStyle name="20% - Accent4" xfId="91" builtinId="42" hidden="1"/>
    <cellStyle name="20% - Accent5" xfId="95" builtinId="46" hidden="1"/>
    <cellStyle name="20% - Accent6" xfId="99" builtinId="50" hidde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80" builtinId="31" hidden="1"/>
    <cellStyle name="40% - Accent2" xfId="84" builtinId="35" hidden="1"/>
    <cellStyle name="40% - Accent3" xfId="88" builtinId="39" hidden="1"/>
    <cellStyle name="40% - Accent4" xfId="92" builtinId="43" hidden="1"/>
    <cellStyle name="40% - Accent5" xfId="96" builtinId="47" hidden="1"/>
    <cellStyle name="40% - Accent6" xfId="100" builtinId="51" hidden="1"/>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ccent1" xfId="81" builtinId="32" hidden="1"/>
    <cellStyle name="60% - Accent2" xfId="85" builtinId="36" hidden="1"/>
    <cellStyle name="60% - Accent3" xfId="89" builtinId="40" hidden="1"/>
    <cellStyle name="60% - Accent4" xfId="93" builtinId="44" hidden="1"/>
    <cellStyle name="60% - Accent5" xfId="97" builtinId="48" hidden="1"/>
    <cellStyle name="60% - Accent6" xfId="101" builtinId="52" hidden="1"/>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ccent1" xfId="78" builtinId="29" hidden="1"/>
    <cellStyle name="Accent2" xfId="82" builtinId="33" hidden="1"/>
    <cellStyle name="Accent3" xfId="86" builtinId="37" hidden="1"/>
    <cellStyle name="Accent4" xfId="90" builtinId="41" hidden="1"/>
    <cellStyle name="Accent5" xfId="94" builtinId="45" hidden="1"/>
    <cellStyle name="Accent6" xfId="98" builtinId="49" hidden="1"/>
    <cellStyle name="Akzent1" xfId="37"/>
    <cellStyle name="Akzent2" xfId="38"/>
    <cellStyle name="Akzent3" xfId="39"/>
    <cellStyle name="Akzent4" xfId="40"/>
    <cellStyle name="Akzent5" xfId="41"/>
    <cellStyle name="Akzent6" xfId="42"/>
    <cellStyle name="Ausgabe" xfId="43"/>
    <cellStyle name="Bad" xfId="73" builtinId="27" hidden="1"/>
    <cellStyle name="Berechnung" xfId="44"/>
    <cellStyle name="Buena" xfId="45"/>
    <cellStyle name="Calculation" xfId="76" builtinId="22" hidden="1"/>
    <cellStyle name="Cálculo" xfId="46"/>
    <cellStyle name="Celda de comprobación" xfId="47"/>
    <cellStyle name="Celda vinculada" xfId="48"/>
    <cellStyle name="Eingabe" xfId="49"/>
    <cellStyle name="Encabezado 4" xfId="50"/>
    <cellStyle name="Énfasis1" xfId="51"/>
    <cellStyle name="Énfasis2" xfId="52"/>
    <cellStyle name="Énfasis3" xfId="53"/>
    <cellStyle name="Énfasis4" xfId="54"/>
    <cellStyle name="Énfasis5" xfId="55"/>
    <cellStyle name="Énfasis6" xfId="56"/>
    <cellStyle name="Entrada" xfId="57"/>
    <cellStyle name="Ergebnis" xfId="58"/>
    <cellStyle name="Erklärender Text" xfId="59"/>
    <cellStyle name="Excel Built-in Normal" xfId="60"/>
    <cellStyle name="Explanatory Text" xfId="77" builtinId="53" hidden="1"/>
    <cellStyle name="Good" xfId="72" builtinId="26" hidden="1"/>
    <cellStyle name="Gut" xfId="61"/>
    <cellStyle name="Incorrecto" xfId="62"/>
    <cellStyle name="Input" xfId="74" builtinId="20" hidden="1"/>
    <cellStyle name="Neutral" xfId="63"/>
    <cellStyle name="Normal" xfId="0" builtinId="0"/>
    <cellStyle name="Normale 2" xfId="64"/>
    <cellStyle name="Normale 2_DCF_Guidelines_Standard-Tables_Version-2009" xfId="65"/>
    <cellStyle name="Normale 3" xfId="66"/>
    <cellStyle name="Normale_Guidelines_NP-Proposals_Standard-Tables_Version-2006_Final" xfId="67"/>
    <cellStyle name="Output" xfId="75" builtinId="21" hidden="1"/>
    <cellStyle name="Percentuale 2" xfId="68"/>
    <cellStyle name="Schlecht" xfId="69"/>
    <cellStyle name="Texto explicativo" xfId="70"/>
    <cellStyle name="Total" xfId="7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D32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FF950E"/>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revisionHeaders" Target="revisions/revisionHeader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usernames" Target="revisions/userNam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Set>
  </externalBook>
</externalLink>
</file>

<file path=xl/revisions/_rels/revisionHeaders.xml.rels><?xml version="1.0" encoding="UTF-8" standalone="yes"?>
<Relationships xmlns="http://schemas.openxmlformats.org/package/2006/relationships"><Relationship Id="rId3" Type="http://schemas.openxmlformats.org/officeDocument/2006/relationships/revisionLog" Target="revisionLog2.xml"/><Relationship Id="rId2" Type="http://schemas.openxmlformats.org/officeDocument/2006/relationships/revisionLog" Target="revisionLog1.xml"/><Relationship Id="rId1" Type="http://schemas.openxmlformats.org/officeDocument/2006/relationships/revisionLog" Target="revisionLog1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99E7E5B-8081-470D-957B-5DED9323C5A9}" diskRevisions="1" revisionId="24" version="2">
  <header guid="{8315BCEF-F38E-4100-A9E3-E92DA9A3D118}" dateTime="2014-03-21T09:23:00" maxSheetId="25" userName="Romas Statkus" r:id="rId1">
    <sheetIdMap count="24">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Map>
  </header>
  <header guid="{C677D055-9510-4878-8011-4333F3194908}" dateTime="2014-03-21T09:24:17" maxSheetId="25" userName="Romas Statkus" r:id="rId2">
    <sheetIdMap count="24">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Map>
  </header>
  <header guid="{799E7E5B-8081-470D-957B-5DED9323C5A9}" dateTime="2014-03-21T15:46:17" maxSheetId="25" userName="BORG Greta (MARE-EXT)" r:id="rId3">
    <sheetIdMap count="24">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Map>
  </header>
</headers>
</file>

<file path=xl/revisions/revisionLog1.xml><?xml version="1.0" encoding="utf-8"?>
<revisions xmlns="http://schemas.openxmlformats.org/spreadsheetml/2006/main" xmlns:r="http://schemas.openxmlformats.org/officeDocument/2006/relationships">
  <rfmt sheetId="11" sqref="L13" start="0" length="2147483647">
    <dxf>
      <font>
        <color rgb="FFFF0000"/>
      </font>
    </dxf>
  </rfmt>
  <rfmt sheetId="11" sqref="N13" start="0" length="2147483647">
    <dxf>
      <font>
        <color rgb="FFFF0000"/>
      </font>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D18379D_8E2F_4B5D_8E87_28E5D02E38ED_.wvu.PrintArea" hidden="1" oldHidden="1">
    <formula>II_B_1!$A$1:$I$122</formula>
  </rdn>
  <rdn rId="0" localSheetId="2" customView="1" name="Z_9D18379D_8E2F_4B5D_8E87_28E5D02E38ED_.wvu.PrintArea" hidden="1" oldHidden="1">
    <formula>III_A_1!$A$1:$I$17</formula>
  </rdn>
  <rdn rId="0" localSheetId="3" customView="1" name="Z_9D18379D_8E2F_4B5D_8E87_28E5D02E38ED_.wvu.PrintArea" hidden="1" oldHidden="1">
    <formula>'III_B_1 '!$A$1:$N$21</formula>
  </rdn>
  <rdn rId="0" localSheetId="4" customView="1" name="Z_9D18379D_8E2F_4B5D_8E87_28E5D02E38ED_.wvu.PrintArea" hidden="1" oldHidden="1">
    <formula>'III_B_2 '!$A$1:$I$23</formula>
  </rdn>
  <rdn rId="0" localSheetId="5" customView="1" name="Z_9D18379D_8E2F_4B5D_8E87_28E5D02E38ED_.wvu.PrintArea" hidden="1" oldHidden="1">
    <formula>'III_B_3 '!$A$1:$M$78</formula>
  </rdn>
  <rdn rId="0" localSheetId="6" customView="1" name="Z_9D18379D_8E2F_4B5D_8E87_28E5D02E38ED_.wvu.PrintArea" hidden="1" oldHidden="1">
    <formula>III_C_1!$A$1:$O$90</formula>
  </rdn>
  <rdn rId="0" localSheetId="7" customView="1" name="Z_9D18379D_8E2F_4B5D_8E87_28E5D02E38ED_.wvu.PrintArea" hidden="1" oldHidden="1">
    <formula>III_C_2!$A$1:$J$40</formula>
  </rdn>
  <rdn rId="0" localSheetId="8" customView="1" name="Z_9D18379D_8E2F_4B5D_8E87_28E5D02E38ED_.wvu.PrintArea" hidden="1" oldHidden="1">
    <formula>III_C_3!$A$1:$T$47</formula>
  </rdn>
  <rdn rId="0" localSheetId="9" customView="1" name="Z_9D18379D_8E2F_4B5D_8E87_28E5D02E38ED_.wvu.PrintArea" hidden="1" oldHidden="1">
    <formula>III_C_4!$A$1:$X$44</formula>
  </rdn>
  <rdn rId="0" localSheetId="10" customView="1" name="Z_9D18379D_8E2F_4B5D_8E87_28E5D02E38ED_.wvu.PrintArea" hidden="1" oldHidden="1">
    <formula>III_C_5!$A$1:$U$40</formula>
  </rdn>
  <rdn rId="0" localSheetId="11" customView="1" name="Z_9D18379D_8E2F_4B5D_8E87_28E5D02E38ED_.wvu.PrintArea" hidden="1" oldHidden="1">
    <formula>III_C_6!$A$1:$N$66</formula>
  </rdn>
  <rdn rId="0" localSheetId="12" customView="1" name="Z_9D18379D_8E2F_4B5D_8E87_28E5D02E38ED_.wvu.PrintArea" hidden="1" oldHidden="1">
    <formula>III_E_1!$A$1:$J$68</formula>
  </rdn>
  <rdn rId="0" localSheetId="13" customView="1" name="Z_9D18379D_8E2F_4B5D_8E87_28E5D02E38ED_.wvu.PrintArea" hidden="1" oldHidden="1">
    <formula>III_E_2!$A$1:$AJ$40</formula>
  </rdn>
  <rdn rId="0" localSheetId="14" customView="1" name="Z_9D18379D_8E2F_4B5D_8E87_28E5D02E38ED_.wvu.PrintArea" hidden="1" oldHidden="1">
    <formula>III_E_3!$A$1:$T$50</formula>
  </rdn>
  <rdn rId="0" localSheetId="15" customView="1" name="Z_9D18379D_8E2F_4B5D_8E87_28E5D02E38ED_.wvu.PrintArea" hidden="1" oldHidden="1">
    <formula>'III_F_1  '!$A$1:$K$36</formula>
  </rdn>
  <rdn rId="0" localSheetId="16" customView="1" name="Z_9D18379D_8E2F_4B5D_8E87_28E5D02E38ED_.wvu.PrintArea" hidden="1" oldHidden="1">
    <formula>III_F_2!$A$1:$D$50</formula>
  </rdn>
  <rdn rId="0" localSheetId="17" customView="1" name="Z_9D18379D_8E2F_4B5D_8E87_28E5D02E38ED_.wvu.PrintArea" hidden="1" oldHidden="1">
    <formula>III_G_1!$A$1:$T$40</formula>
  </rdn>
  <rdn rId="0" localSheetId="18" customView="1" name="Z_9D18379D_8E2F_4B5D_8E87_28E5D02E38ED_.wvu.PrintArea" hidden="1" oldHidden="1">
    <formula>'IV_A_1 '!$A$1:$J$53</formula>
  </rdn>
  <rdn rId="0" localSheetId="19" customView="1" name="Z_9D18379D_8E2F_4B5D_8E87_28E5D02E38ED_.wvu.PrintArea" hidden="1" oldHidden="1">
    <formula>IV_A_2!$A$1:$K$7</formula>
  </rdn>
  <rdn rId="0" localSheetId="20" customView="1" name="Z_9D18379D_8E2F_4B5D_8E87_28E5D02E38ED_.wvu.PrintArea" hidden="1" oldHidden="1">
    <formula>'IV_A_3  '!$A$1:$J$6</formula>
  </rdn>
  <rdn rId="0" localSheetId="21" customView="1" name="Z_9D18379D_8E2F_4B5D_8E87_28E5D02E38ED_.wvu.PrintArea" hidden="1" oldHidden="1">
    <formula>'IV_B_1 '!$A$1:$K$9</formula>
  </rdn>
  <rdn rId="0" localSheetId="22" customView="1" name="Z_9D18379D_8E2F_4B5D_8E87_28E5D02E38ED_.wvu.PrintArea" hidden="1" oldHidden="1">
    <formula>'IV_B_2 '!$A$1:$J$132</formula>
  </rdn>
  <rdn rId="0" localSheetId="23" customView="1" name="Z_9D18379D_8E2F_4B5D_8E87_28E5D02E38ED_.wvu.PrintArea" hidden="1" oldHidden="1">
    <formula>V_1!$A$1:$H$45</formula>
  </rdn>
  <rdn rId="0" localSheetId="24" customView="1" name="Z_9D18379D_8E2F_4B5D_8E87_28E5D02E38ED_.wvu.PrintArea" hidden="1" oldHidden="1">
    <formula>VI_1!$A$1:$U$55</formula>
  </rdn>
  <rcv guid="{9D18379D-8E2F-4B5D-8E87-28E5D02E38ED}" action="add"/>
</revisions>
</file>

<file path=xl/revisions/revisionLog11.xml><?xml version="1.0" encoding="utf-8"?>
<revisions xmlns="http://schemas.openxmlformats.org/spreadsheetml/2006/main" xmlns:r="http://schemas.openxmlformats.org/officeDocument/2006/relationship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pageSetUpPr fitToPage="1"/>
  </sheetPr>
  <dimension ref="A1:I118"/>
  <sheetViews>
    <sheetView view="pageBreakPreview" zoomScaleSheetLayoutView="100" workbookViewId="0">
      <selection activeCell="F118" sqref="F118"/>
    </sheetView>
  </sheetViews>
  <sheetFormatPr defaultColWidth="11.42578125" defaultRowHeight="12.75"/>
  <cols>
    <col min="1" max="1" width="7.7109375" style="1" customWidth="1"/>
    <col min="2" max="2" width="55.42578125" style="1" customWidth="1"/>
    <col min="3" max="4" width="18.7109375" style="1" customWidth="1"/>
    <col min="5" max="5" width="16.7109375" style="1" customWidth="1"/>
    <col min="6" max="6" width="18.28515625" style="1" customWidth="1"/>
    <col min="7" max="7" width="12.7109375" style="1" customWidth="1"/>
    <col min="8" max="8" width="13.140625" style="1" customWidth="1"/>
    <col min="9" max="9" width="13.28515625" style="1" customWidth="1"/>
    <col min="10" max="16384" width="11.42578125" style="1"/>
  </cols>
  <sheetData>
    <row r="1" spans="1:9" ht="19.149999999999999" customHeight="1">
      <c r="A1" s="2" t="s">
        <v>371</v>
      </c>
      <c r="B1" s="2"/>
      <c r="C1" s="2"/>
      <c r="D1" s="2"/>
      <c r="E1"/>
      <c r="F1"/>
      <c r="G1" s="3"/>
      <c r="H1" s="4" t="s">
        <v>0</v>
      </c>
      <c r="I1" s="5" t="s">
        <v>9</v>
      </c>
    </row>
    <row r="2" spans="1:9" ht="23.1" customHeight="1" thickBot="1">
      <c r="A2" s="2"/>
      <c r="B2" s="2"/>
      <c r="C2" s="2"/>
      <c r="D2" s="2"/>
      <c r="E2"/>
      <c r="F2"/>
      <c r="G2" s="3"/>
      <c r="H2" s="755" t="s">
        <v>349</v>
      </c>
      <c r="I2" s="499" t="s">
        <v>523</v>
      </c>
    </row>
    <row r="3" spans="1:9" ht="47.1" customHeight="1" thickBot="1">
      <c r="A3" s="489" t="s">
        <v>1</v>
      </c>
      <c r="B3" s="489" t="s">
        <v>2</v>
      </c>
      <c r="C3" s="489" t="s">
        <v>3</v>
      </c>
      <c r="D3" s="489" t="s">
        <v>4</v>
      </c>
      <c r="E3" s="489" t="s">
        <v>366</v>
      </c>
      <c r="F3" s="489" t="s">
        <v>5</v>
      </c>
      <c r="G3" s="489" t="s">
        <v>6</v>
      </c>
      <c r="H3" s="489" t="s">
        <v>7</v>
      </c>
      <c r="I3" s="493" t="s">
        <v>8</v>
      </c>
    </row>
    <row r="4" spans="1:9">
      <c r="A4" s="494"/>
      <c r="B4" s="495" t="s">
        <v>565</v>
      </c>
      <c r="C4" s="494"/>
      <c r="D4" s="494"/>
      <c r="E4" s="494"/>
      <c r="F4" s="494"/>
      <c r="G4" s="496"/>
      <c r="H4" s="496"/>
      <c r="I4" s="500"/>
    </row>
    <row r="5" spans="1:9" s="544" customFormat="1" ht="13.15" customHeight="1">
      <c r="A5" s="496" t="s">
        <v>374</v>
      </c>
      <c r="B5" s="497" t="s">
        <v>566</v>
      </c>
      <c r="C5" s="496" t="s">
        <v>11</v>
      </c>
      <c r="D5" s="496">
        <v>2012</v>
      </c>
      <c r="E5" s="496"/>
      <c r="F5" s="496"/>
      <c r="G5" s="496" t="s">
        <v>10</v>
      </c>
      <c r="H5" s="496" t="s">
        <v>92</v>
      </c>
      <c r="I5" s="500" t="s">
        <v>92</v>
      </c>
    </row>
    <row r="6" spans="1:9" s="544" customFormat="1">
      <c r="A6" s="496" t="s">
        <v>374</v>
      </c>
      <c r="B6" s="707" t="s">
        <v>567</v>
      </c>
      <c r="C6" s="496" t="s">
        <v>11</v>
      </c>
      <c r="D6" s="496">
        <v>2012</v>
      </c>
      <c r="E6" s="552"/>
      <c r="F6" s="552"/>
      <c r="G6" s="496" t="s">
        <v>10</v>
      </c>
      <c r="H6" s="496" t="s">
        <v>92</v>
      </c>
      <c r="I6" s="500" t="s">
        <v>92</v>
      </c>
    </row>
    <row r="7" spans="1:9" s="544" customFormat="1">
      <c r="A7" s="496" t="s">
        <v>374</v>
      </c>
      <c r="B7" s="707" t="s">
        <v>663</v>
      </c>
      <c r="C7" s="496" t="s">
        <v>11</v>
      </c>
      <c r="D7" s="496">
        <v>2012</v>
      </c>
      <c r="E7" s="552"/>
      <c r="F7" s="552"/>
      <c r="G7" s="496" t="s">
        <v>10</v>
      </c>
      <c r="H7" s="496" t="s">
        <v>92</v>
      </c>
      <c r="I7" s="500" t="s">
        <v>92</v>
      </c>
    </row>
    <row r="8" spans="1:9" s="544" customFormat="1" ht="25.5">
      <c r="A8" s="496" t="s">
        <v>374</v>
      </c>
      <c r="B8" s="497" t="s">
        <v>568</v>
      </c>
      <c r="C8" s="496" t="s">
        <v>11</v>
      </c>
      <c r="D8" s="496">
        <v>2012</v>
      </c>
      <c r="E8" s="552"/>
      <c r="F8" s="552"/>
      <c r="G8" s="496" t="s">
        <v>10</v>
      </c>
      <c r="H8" s="496" t="s">
        <v>92</v>
      </c>
      <c r="I8" s="550" t="s">
        <v>92</v>
      </c>
    </row>
    <row r="9" spans="1:9" s="544" customFormat="1" ht="25.5">
      <c r="A9" s="496" t="s">
        <v>374</v>
      </c>
      <c r="B9" s="497" t="s">
        <v>569</v>
      </c>
      <c r="C9" s="496" t="s">
        <v>11</v>
      </c>
      <c r="D9" s="496">
        <v>2012</v>
      </c>
      <c r="E9" s="552"/>
      <c r="F9" s="552"/>
      <c r="G9" s="496" t="s">
        <v>10</v>
      </c>
      <c r="H9" s="496" t="s">
        <v>92</v>
      </c>
      <c r="I9" s="550" t="s">
        <v>132</v>
      </c>
    </row>
    <row r="10" spans="1:9" s="544" customFormat="1" ht="25.5">
      <c r="A10" s="496" t="s">
        <v>374</v>
      </c>
      <c r="B10" s="497" t="s">
        <v>570</v>
      </c>
      <c r="C10" s="496" t="s">
        <v>11</v>
      </c>
      <c r="D10" s="496">
        <v>2012</v>
      </c>
      <c r="E10" s="552"/>
      <c r="F10" s="552"/>
      <c r="G10" s="496" t="s">
        <v>10</v>
      </c>
      <c r="H10" s="496" t="s">
        <v>92</v>
      </c>
      <c r="I10" s="550" t="s">
        <v>132</v>
      </c>
    </row>
    <row r="11" spans="1:9">
      <c r="A11" s="496"/>
      <c r="B11" s="716" t="s">
        <v>571</v>
      </c>
      <c r="C11" s="496"/>
      <c r="D11" s="496"/>
      <c r="E11" s="552"/>
      <c r="F11" s="552"/>
      <c r="G11" s="496"/>
      <c r="H11" s="496"/>
      <c r="I11" s="500"/>
    </row>
    <row r="12" spans="1:9" s="544" customFormat="1">
      <c r="A12" s="496" t="s">
        <v>374</v>
      </c>
      <c r="B12" s="717" t="s">
        <v>731</v>
      </c>
      <c r="C12" s="708" t="s">
        <v>11</v>
      </c>
      <c r="D12" s="496">
        <v>2012</v>
      </c>
      <c r="E12" s="552"/>
      <c r="F12" s="552"/>
      <c r="G12" s="496" t="s">
        <v>10</v>
      </c>
      <c r="H12" s="496" t="s">
        <v>92</v>
      </c>
      <c r="I12" s="500" t="s">
        <v>92</v>
      </c>
    </row>
    <row r="13" spans="1:9" s="544" customFormat="1">
      <c r="A13" s="496" t="s">
        <v>374</v>
      </c>
      <c r="B13" s="717" t="s">
        <v>732</v>
      </c>
      <c r="C13" s="708" t="s">
        <v>11</v>
      </c>
      <c r="D13" s="496">
        <v>2012</v>
      </c>
      <c r="E13" s="552"/>
      <c r="F13" s="552"/>
      <c r="G13" s="496" t="s">
        <v>10</v>
      </c>
      <c r="H13" s="496" t="s">
        <v>92</v>
      </c>
      <c r="I13" s="500" t="s">
        <v>92</v>
      </c>
    </row>
    <row r="14" spans="1:9">
      <c r="A14" s="496" t="s">
        <v>374</v>
      </c>
      <c r="B14" s="717" t="s">
        <v>733</v>
      </c>
      <c r="C14" s="496" t="s">
        <v>11</v>
      </c>
      <c r="D14" s="496">
        <v>2012</v>
      </c>
      <c r="E14" s="552"/>
      <c r="F14" s="552"/>
      <c r="G14" s="496"/>
      <c r="H14" s="496"/>
      <c r="I14" s="500"/>
    </row>
    <row r="15" spans="1:9">
      <c r="A15" s="496" t="s">
        <v>374</v>
      </c>
      <c r="B15" s="717" t="s">
        <v>734</v>
      </c>
      <c r="C15" s="496" t="s">
        <v>11</v>
      </c>
      <c r="D15" s="496">
        <v>2012</v>
      </c>
      <c r="E15" s="552"/>
      <c r="F15" s="552"/>
      <c r="G15" s="496"/>
      <c r="H15" s="496"/>
      <c r="I15" s="500"/>
    </row>
    <row r="16" spans="1:9" s="544" customFormat="1">
      <c r="A16" s="496" t="s">
        <v>374</v>
      </c>
      <c r="B16" s="717" t="s">
        <v>735</v>
      </c>
      <c r="C16" s="496" t="s">
        <v>11</v>
      </c>
      <c r="D16" s="496">
        <v>2012</v>
      </c>
      <c r="E16" s="552"/>
      <c r="F16" s="552"/>
      <c r="G16" s="496" t="s">
        <v>10</v>
      </c>
      <c r="H16" s="496" t="s">
        <v>92</v>
      </c>
      <c r="I16" s="500" t="s">
        <v>92</v>
      </c>
    </row>
    <row r="17" spans="1:9" ht="51">
      <c r="A17" s="496" t="s">
        <v>374</v>
      </c>
      <c r="B17" s="717" t="s">
        <v>736</v>
      </c>
      <c r="C17" s="496" t="s">
        <v>11</v>
      </c>
      <c r="D17" s="496">
        <v>2012</v>
      </c>
      <c r="E17" s="552"/>
      <c r="F17" s="552"/>
      <c r="G17" s="496"/>
      <c r="H17" s="496"/>
      <c r="I17" s="500"/>
    </row>
    <row r="18" spans="1:9" s="544" customFormat="1" ht="25.5">
      <c r="A18" s="496" t="s">
        <v>374</v>
      </c>
      <c r="B18" s="717" t="s">
        <v>737</v>
      </c>
      <c r="C18" s="496" t="s">
        <v>11</v>
      </c>
      <c r="D18" s="496">
        <v>2012</v>
      </c>
      <c r="E18" s="552"/>
      <c r="F18" s="552"/>
      <c r="G18" s="496" t="s">
        <v>10</v>
      </c>
      <c r="H18" s="496" t="s">
        <v>92</v>
      </c>
      <c r="I18" s="500" t="s">
        <v>92</v>
      </c>
    </row>
    <row r="19" spans="1:9" ht="25.5">
      <c r="A19" s="494" t="s">
        <v>374</v>
      </c>
      <c r="B19" s="717" t="s">
        <v>738</v>
      </c>
      <c r="C19" s="494" t="s">
        <v>11</v>
      </c>
      <c r="D19" s="494">
        <v>2012</v>
      </c>
      <c r="E19" s="498"/>
      <c r="F19" s="498"/>
      <c r="G19" s="496"/>
      <c r="H19" s="496"/>
      <c r="I19" s="500"/>
    </row>
    <row r="20" spans="1:9" ht="25.5">
      <c r="A20" s="494" t="s">
        <v>374</v>
      </c>
      <c r="B20" s="717" t="s">
        <v>739</v>
      </c>
      <c r="C20" s="494" t="s">
        <v>11</v>
      </c>
      <c r="D20" s="494">
        <v>2012</v>
      </c>
      <c r="E20" s="498"/>
      <c r="F20" s="498"/>
      <c r="G20" s="496"/>
      <c r="H20" s="496"/>
      <c r="I20" s="500"/>
    </row>
    <row r="21" spans="1:9">
      <c r="A21" s="494" t="s">
        <v>374</v>
      </c>
      <c r="B21" s="717" t="s">
        <v>572</v>
      </c>
      <c r="C21" s="494" t="s">
        <v>11</v>
      </c>
      <c r="D21" s="494">
        <v>2012</v>
      </c>
      <c r="E21" s="498"/>
      <c r="F21" s="498"/>
      <c r="G21" s="207"/>
      <c r="H21" s="207"/>
      <c r="I21" s="500"/>
    </row>
    <row r="22" spans="1:9" ht="25.5">
      <c r="A22" s="494" t="s">
        <v>374</v>
      </c>
      <c r="B22" s="717" t="s">
        <v>573</v>
      </c>
      <c r="C22" s="494" t="s">
        <v>11</v>
      </c>
      <c r="D22" s="494">
        <v>2012</v>
      </c>
      <c r="E22" s="498"/>
      <c r="F22" s="498"/>
      <c r="G22" s="498"/>
      <c r="H22" s="498"/>
      <c r="I22" s="500"/>
    </row>
    <row r="23" spans="1:9" ht="25.5">
      <c r="A23" s="494" t="s">
        <v>374</v>
      </c>
      <c r="B23" s="717" t="s">
        <v>574</v>
      </c>
      <c r="C23" s="494" t="s">
        <v>11</v>
      </c>
      <c r="D23" s="494">
        <v>2012</v>
      </c>
      <c r="E23" s="498"/>
      <c r="F23" s="498"/>
      <c r="G23" s="498"/>
      <c r="H23" s="498"/>
      <c r="I23" s="500"/>
    </row>
    <row r="24" spans="1:9" ht="25.5">
      <c r="A24" s="494"/>
      <c r="B24" s="716" t="s">
        <v>575</v>
      </c>
      <c r="C24" s="494" t="s">
        <v>11</v>
      </c>
      <c r="D24" s="494">
        <v>2012</v>
      </c>
      <c r="E24" s="498"/>
      <c r="F24" s="498"/>
      <c r="G24" s="498"/>
      <c r="H24" s="498"/>
      <c r="I24" s="500"/>
    </row>
    <row r="25" spans="1:9" s="544" customFormat="1" ht="25.5">
      <c r="A25" s="496" t="s">
        <v>374</v>
      </c>
      <c r="B25" s="717" t="s">
        <v>659</v>
      </c>
      <c r="C25" s="496" t="s">
        <v>11</v>
      </c>
      <c r="D25" s="496">
        <v>2012</v>
      </c>
      <c r="E25" s="552"/>
      <c r="F25" s="552"/>
      <c r="G25" s="496" t="s">
        <v>10</v>
      </c>
      <c r="H25" s="552" t="s">
        <v>92</v>
      </c>
      <c r="I25" s="500" t="s">
        <v>92</v>
      </c>
    </row>
    <row r="26" spans="1:9" s="544" customFormat="1" ht="51">
      <c r="A26" s="496" t="s">
        <v>374</v>
      </c>
      <c r="B26" s="717" t="s">
        <v>576</v>
      </c>
      <c r="C26" s="496" t="s">
        <v>11</v>
      </c>
      <c r="D26" s="496">
        <v>2012</v>
      </c>
      <c r="E26" s="552"/>
      <c r="F26" s="552"/>
      <c r="G26" s="496" t="s">
        <v>10</v>
      </c>
      <c r="H26" s="552" t="s">
        <v>92</v>
      </c>
      <c r="I26" s="500" t="s">
        <v>92</v>
      </c>
    </row>
    <row r="27" spans="1:9" ht="25.5">
      <c r="A27" s="494" t="s">
        <v>374</v>
      </c>
      <c r="B27" s="717" t="s">
        <v>577</v>
      </c>
      <c r="C27" s="494" t="s">
        <v>11</v>
      </c>
      <c r="D27" s="494">
        <v>2012</v>
      </c>
      <c r="E27" s="498"/>
      <c r="F27" s="498"/>
      <c r="G27" s="498"/>
      <c r="H27" s="498"/>
      <c r="I27" s="500"/>
    </row>
    <row r="28" spans="1:9" ht="38.25">
      <c r="A28" s="494" t="s">
        <v>374</v>
      </c>
      <c r="B28" s="717" t="s">
        <v>740</v>
      </c>
      <c r="C28" s="494" t="s">
        <v>11</v>
      </c>
      <c r="D28" s="494">
        <v>2012</v>
      </c>
      <c r="E28" s="498"/>
      <c r="F28" s="498"/>
      <c r="G28" s="498"/>
      <c r="H28" s="498"/>
      <c r="I28" s="500"/>
    </row>
    <row r="29" spans="1:9" ht="25.5">
      <c r="A29" s="494" t="s">
        <v>374</v>
      </c>
      <c r="B29" s="717" t="s">
        <v>578</v>
      </c>
      <c r="C29" s="494" t="s">
        <v>11</v>
      </c>
      <c r="D29" s="494">
        <v>2012</v>
      </c>
      <c r="E29" s="498"/>
      <c r="F29" s="498"/>
      <c r="G29" s="498"/>
      <c r="H29" s="498"/>
      <c r="I29" s="500"/>
    </row>
    <row r="30" spans="1:9" ht="25.5">
      <c r="A30" s="494" t="s">
        <v>374</v>
      </c>
      <c r="B30" s="717" t="s">
        <v>579</v>
      </c>
      <c r="C30" s="494" t="s">
        <v>11</v>
      </c>
      <c r="D30" s="494">
        <v>2012</v>
      </c>
      <c r="E30" s="498"/>
      <c r="F30" s="498"/>
      <c r="G30" s="498"/>
      <c r="H30" s="498"/>
      <c r="I30" s="500"/>
    </row>
    <row r="31" spans="1:9" ht="25.5">
      <c r="A31" s="494" t="s">
        <v>374</v>
      </c>
      <c r="B31" s="717" t="s">
        <v>741</v>
      </c>
      <c r="C31" s="494" t="s">
        <v>11</v>
      </c>
      <c r="D31" s="494">
        <v>2012</v>
      </c>
      <c r="E31" s="498"/>
      <c r="F31" s="498"/>
      <c r="G31" s="498"/>
      <c r="H31" s="498"/>
      <c r="I31" s="500"/>
    </row>
    <row r="32" spans="1:9" s="544" customFormat="1" ht="38.25">
      <c r="A32" s="496" t="s">
        <v>374</v>
      </c>
      <c r="B32" s="718" t="s">
        <v>742</v>
      </c>
      <c r="C32" s="496" t="s">
        <v>11</v>
      </c>
      <c r="D32" s="496">
        <v>2012</v>
      </c>
      <c r="E32" s="552"/>
      <c r="F32" s="552"/>
      <c r="G32" s="496" t="s">
        <v>10</v>
      </c>
      <c r="H32" s="496" t="s">
        <v>92</v>
      </c>
      <c r="I32" s="500" t="s">
        <v>132</v>
      </c>
    </row>
    <row r="33" spans="1:9" s="544" customFormat="1">
      <c r="A33" s="496" t="s">
        <v>374</v>
      </c>
      <c r="B33" s="717" t="s">
        <v>743</v>
      </c>
      <c r="C33" s="496" t="s">
        <v>11</v>
      </c>
      <c r="D33" s="496">
        <v>2012</v>
      </c>
      <c r="E33" s="552"/>
      <c r="F33" s="552"/>
      <c r="G33" s="496" t="s">
        <v>10</v>
      </c>
      <c r="H33" s="496" t="s">
        <v>92</v>
      </c>
      <c r="I33" s="500" t="s">
        <v>92</v>
      </c>
    </row>
    <row r="34" spans="1:9" ht="25.5">
      <c r="A34" s="496" t="s">
        <v>374</v>
      </c>
      <c r="B34" s="717" t="s">
        <v>744</v>
      </c>
      <c r="C34" s="496" t="s">
        <v>11</v>
      </c>
      <c r="D34" s="496">
        <v>2012</v>
      </c>
      <c r="E34" s="552"/>
      <c r="F34" s="552"/>
      <c r="G34" s="212"/>
      <c r="H34" s="212"/>
      <c r="I34" s="500"/>
    </row>
    <row r="35" spans="1:9" ht="25.5">
      <c r="A35" s="496" t="s">
        <v>374</v>
      </c>
      <c r="B35" s="717" t="s">
        <v>580</v>
      </c>
      <c r="C35" s="496" t="s">
        <v>11</v>
      </c>
      <c r="D35" s="496">
        <v>2012</v>
      </c>
      <c r="E35" s="552"/>
      <c r="F35" s="552"/>
      <c r="G35" s="212"/>
      <c r="H35" s="212"/>
      <c r="I35" s="500"/>
    </row>
    <row r="36" spans="1:9" s="544" customFormat="1" ht="51">
      <c r="A36" s="496" t="s">
        <v>374</v>
      </c>
      <c r="B36" s="717" t="s">
        <v>581</v>
      </c>
      <c r="C36" s="496" t="s">
        <v>11</v>
      </c>
      <c r="D36" s="496">
        <v>2012</v>
      </c>
      <c r="E36" s="552"/>
      <c r="F36" s="552"/>
      <c r="G36" s="496" t="s">
        <v>10</v>
      </c>
      <c r="H36" s="496" t="s">
        <v>92</v>
      </c>
      <c r="I36" s="500" t="s">
        <v>132</v>
      </c>
    </row>
    <row r="37" spans="1:9" ht="38.25">
      <c r="A37" s="494" t="s">
        <v>374</v>
      </c>
      <c r="B37" s="717" t="s">
        <v>745</v>
      </c>
      <c r="C37" s="494" t="s">
        <v>11</v>
      </c>
      <c r="D37" s="494">
        <v>2012</v>
      </c>
      <c r="E37" s="498"/>
      <c r="F37" s="498"/>
      <c r="G37" s="498"/>
      <c r="H37" s="498"/>
      <c r="I37" s="500"/>
    </row>
    <row r="38" spans="1:9" ht="25.5">
      <c r="A38" s="494" t="s">
        <v>374</v>
      </c>
      <c r="B38" s="717" t="s">
        <v>582</v>
      </c>
      <c r="C38" s="494" t="s">
        <v>11</v>
      </c>
      <c r="D38" s="494">
        <v>2012</v>
      </c>
      <c r="E38" s="498"/>
      <c r="F38" s="498"/>
      <c r="G38" s="498"/>
      <c r="H38" s="498"/>
      <c r="I38" s="500"/>
    </row>
    <row r="39" spans="1:9">
      <c r="A39" s="494"/>
      <c r="B39" s="716" t="s">
        <v>583</v>
      </c>
      <c r="C39" s="494" t="s">
        <v>11</v>
      </c>
      <c r="D39" s="494">
        <v>2012</v>
      </c>
      <c r="E39" s="498"/>
      <c r="F39" s="498"/>
      <c r="G39" s="498"/>
      <c r="H39" s="498"/>
      <c r="I39" s="500"/>
    </row>
    <row r="40" spans="1:9" ht="25.5">
      <c r="A40" s="494" t="s">
        <v>374</v>
      </c>
      <c r="B40" s="717" t="s">
        <v>584</v>
      </c>
      <c r="C40" s="494" t="s">
        <v>583</v>
      </c>
      <c r="D40" s="494">
        <v>2012</v>
      </c>
      <c r="E40" s="498"/>
      <c r="F40" s="498"/>
      <c r="G40" s="498"/>
      <c r="H40" s="498"/>
      <c r="I40" s="500"/>
    </row>
    <row r="41" spans="1:9" ht="25.5">
      <c r="A41" s="494" t="s">
        <v>374</v>
      </c>
      <c r="B41" s="717" t="s">
        <v>585</v>
      </c>
      <c r="C41" s="494" t="s">
        <v>583</v>
      </c>
      <c r="D41" s="494">
        <v>2012</v>
      </c>
      <c r="E41" s="498"/>
      <c r="F41" s="498"/>
      <c r="G41" s="498"/>
      <c r="H41" s="498"/>
      <c r="I41" s="500"/>
    </row>
    <row r="42" spans="1:9" ht="25.5">
      <c r="A42" s="494" t="s">
        <v>374</v>
      </c>
      <c r="B42" s="717" t="s">
        <v>586</v>
      </c>
      <c r="C42" s="494" t="s">
        <v>583</v>
      </c>
      <c r="D42" s="494">
        <v>2012</v>
      </c>
      <c r="E42" s="498"/>
      <c r="F42" s="498"/>
      <c r="G42" s="498"/>
      <c r="H42" s="498"/>
      <c r="I42" s="500"/>
    </row>
    <row r="43" spans="1:9" ht="25.5">
      <c r="A43" s="494" t="s">
        <v>374</v>
      </c>
      <c r="B43" s="717" t="s">
        <v>587</v>
      </c>
      <c r="C43" s="494" t="s">
        <v>583</v>
      </c>
      <c r="D43" s="494">
        <v>2012</v>
      </c>
      <c r="E43" s="498"/>
      <c r="F43" s="498"/>
      <c r="G43" s="498"/>
      <c r="H43" s="498"/>
      <c r="I43" s="500"/>
    </row>
    <row r="44" spans="1:9">
      <c r="A44" s="494"/>
      <c r="B44" s="716" t="s">
        <v>588</v>
      </c>
      <c r="C44" s="494"/>
      <c r="D44" s="494">
        <v>2012</v>
      </c>
      <c r="E44" s="498"/>
      <c r="F44" s="498"/>
      <c r="G44" s="498"/>
      <c r="H44" s="498"/>
      <c r="I44" s="500"/>
    </row>
    <row r="45" spans="1:9">
      <c r="A45" s="494" t="s">
        <v>374</v>
      </c>
      <c r="B45" s="719" t="s">
        <v>589</v>
      </c>
      <c r="C45" s="494" t="s">
        <v>588</v>
      </c>
      <c r="D45" s="494">
        <v>2012</v>
      </c>
      <c r="E45" s="498"/>
      <c r="F45" s="498"/>
      <c r="G45" s="498"/>
      <c r="H45" s="498"/>
      <c r="I45" s="500"/>
    </row>
    <row r="46" spans="1:9">
      <c r="A46" s="494" t="s">
        <v>374</v>
      </c>
      <c r="B46" s="720" t="s">
        <v>590</v>
      </c>
      <c r="C46" s="494" t="s">
        <v>588</v>
      </c>
      <c r="D46" s="494">
        <v>2012</v>
      </c>
      <c r="E46" s="498"/>
      <c r="F46" s="498"/>
      <c r="G46" s="498"/>
      <c r="H46" s="498"/>
      <c r="I46" s="500"/>
    </row>
    <row r="47" spans="1:9" ht="25.5">
      <c r="A47" s="494" t="s">
        <v>374</v>
      </c>
      <c r="B47" s="720" t="s">
        <v>591</v>
      </c>
      <c r="C47" s="494" t="s">
        <v>588</v>
      </c>
      <c r="D47" s="494">
        <v>2012</v>
      </c>
      <c r="E47" s="498"/>
      <c r="F47" s="498"/>
      <c r="G47" s="498"/>
      <c r="H47" s="498"/>
      <c r="I47" s="500"/>
    </row>
    <row r="48" spans="1:9">
      <c r="A48" s="494" t="s">
        <v>374</v>
      </c>
      <c r="B48" s="720" t="s">
        <v>592</v>
      </c>
      <c r="C48" s="494" t="s">
        <v>588</v>
      </c>
      <c r="D48" s="494">
        <v>2012</v>
      </c>
      <c r="E48" s="498"/>
      <c r="F48" s="498"/>
      <c r="G48" s="498"/>
      <c r="H48" s="498"/>
      <c r="I48" s="500"/>
    </row>
    <row r="49" spans="1:9">
      <c r="A49" s="494" t="s">
        <v>374</v>
      </c>
      <c r="B49" s="721" t="s">
        <v>593</v>
      </c>
      <c r="C49" s="494"/>
      <c r="D49" s="494">
        <v>2012</v>
      </c>
      <c r="E49" s="498"/>
      <c r="F49" s="498"/>
      <c r="G49" s="498"/>
      <c r="H49" s="498"/>
      <c r="I49" s="500"/>
    </row>
    <row r="50" spans="1:9" ht="25.5">
      <c r="A50" s="494" t="s">
        <v>374</v>
      </c>
      <c r="B50" s="720" t="s">
        <v>594</v>
      </c>
      <c r="C50" s="494" t="s">
        <v>593</v>
      </c>
      <c r="D50" s="494">
        <v>2012</v>
      </c>
      <c r="E50" s="498"/>
      <c r="F50" s="498"/>
      <c r="G50" s="498"/>
      <c r="H50" s="498"/>
      <c r="I50" s="500"/>
    </row>
    <row r="51" spans="1:9" ht="27">
      <c r="A51" s="494" t="s">
        <v>374</v>
      </c>
      <c r="B51" s="720" t="s">
        <v>746</v>
      </c>
      <c r="C51" s="494" t="s">
        <v>593</v>
      </c>
      <c r="D51" s="494">
        <v>2012</v>
      </c>
      <c r="E51" s="498"/>
      <c r="F51" s="498"/>
      <c r="G51" s="498"/>
      <c r="H51" s="498"/>
      <c r="I51" s="500"/>
    </row>
    <row r="52" spans="1:9">
      <c r="A52" s="494"/>
      <c r="B52" s="722"/>
      <c r="C52" s="494"/>
      <c r="D52" s="494">
        <v>2012</v>
      </c>
      <c r="E52" s="498"/>
      <c r="F52" s="498"/>
      <c r="G52" s="498"/>
      <c r="H52" s="498"/>
      <c r="I52" s="500"/>
    </row>
    <row r="53" spans="1:9">
      <c r="A53" s="494" t="s">
        <v>374</v>
      </c>
      <c r="B53" s="716" t="s">
        <v>595</v>
      </c>
      <c r="C53" s="494" t="s">
        <v>11</v>
      </c>
      <c r="D53" s="494">
        <v>2012</v>
      </c>
      <c r="E53" s="498"/>
      <c r="F53" s="498"/>
      <c r="G53" s="498"/>
      <c r="H53" s="498"/>
      <c r="I53" s="500"/>
    </row>
    <row r="54" spans="1:9" ht="25.5">
      <c r="A54" s="494" t="s">
        <v>374</v>
      </c>
      <c r="B54" s="717" t="s">
        <v>596</v>
      </c>
      <c r="C54" s="494" t="s">
        <v>11</v>
      </c>
      <c r="D54" s="494">
        <v>2012</v>
      </c>
      <c r="E54" s="498"/>
      <c r="F54" s="498"/>
      <c r="G54" s="498"/>
      <c r="H54" s="498"/>
      <c r="I54" s="500"/>
    </row>
    <row r="55" spans="1:9" ht="25.5">
      <c r="A55" s="494" t="s">
        <v>374</v>
      </c>
      <c r="B55" s="717" t="s">
        <v>597</v>
      </c>
      <c r="C55" s="494" t="s">
        <v>11</v>
      </c>
      <c r="D55" s="494">
        <v>2012</v>
      </c>
      <c r="E55" s="498"/>
      <c r="F55" s="498"/>
      <c r="G55" s="498"/>
      <c r="H55" s="498"/>
      <c r="I55" s="500"/>
    </row>
    <row r="56" spans="1:9" ht="38.25">
      <c r="A56" s="494" t="s">
        <v>374</v>
      </c>
      <c r="B56" s="717" t="s">
        <v>598</v>
      </c>
      <c r="C56" s="494" t="s">
        <v>11</v>
      </c>
      <c r="D56" s="494">
        <v>2012</v>
      </c>
      <c r="E56" s="498"/>
      <c r="F56" s="498"/>
      <c r="G56" s="498"/>
      <c r="H56" s="498"/>
      <c r="I56" s="500"/>
    </row>
    <row r="57" spans="1:9" ht="25.5">
      <c r="A57" s="494" t="s">
        <v>374</v>
      </c>
      <c r="B57" s="717" t="s">
        <v>599</v>
      </c>
      <c r="C57" s="494" t="s">
        <v>11</v>
      </c>
      <c r="D57" s="494">
        <v>2012</v>
      </c>
      <c r="E57" s="498"/>
      <c r="F57" s="498"/>
      <c r="G57" s="498"/>
      <c r="H57" s="498"/>
      <c r="I57" s="500"/>
    </row>
    <row r="58" spans="1:9" s="544" customFormat="1" ht="25.5">
      <c r="A58" s="496" t="s">
        <v>374</v>
      </c>
      <c r="B58" s="717" t="s">
        <v>600</v>
      </c>
      <c r="C58" s="496" t="s">
        <v>11</v>
      </c>
      <c r="D58" s="496">
        <v>2012</v>
      </c>
      <c r="E58" s="552"/>
      <c r="F58" s="552"/>
      <c r="G58" s="753" t="s">
        <v>10</v>
      </c>
      <c r="H58" s="753" t="s">
        <v>92</v>
      </c>
      <c r="I58" s="500" t="s">
        <v>92</v>
      </c>
    </row>
    <row r="59" spans="1:9" ht="25.5">
      <c r="A59" s="496" t="s">
        <v>374</v>
      </c>
      <c r="B59" s="717" t="s">
        <v>601</v>
      </c>
      <c r="C59" s="496" t="s">
        <v>11</v>
      </c>
      <c r="D59" s="496">
        <v>2012</v>
      </c>
      <c r="E59" s="552"/>
      <c r="F59" s="552"/>
      <c r="G59" s="552"/>
      <c r="H59" s="552"/>
      <c r="I59" s="500"/>
    </row>
    <row r="60" spans="1:9" ht="25.5">
      <c r="A60" s="496" t="s">
        <v>374</v>
      </c>
      <c r="B60" s="717" t="s">
        <v>602</v>
      </c>
      <c r="C60" s="496" t="s">
        <v>11</v>
      </c>
      <c r="D60" s="496">
        <v>2012</v>
      </c>
      <c r="E60" s="552"/>
      <c r="F60" s="552"/>
      <c r="G60" s="552"/>
      <c r="H60" s="552"/>
      <c r="I60" s="500"/>
    </row>
    <row r="61" spans="1:9" ht="25.5">
      <c r="A61" s="496" t="s">
        <v>374</v>
      </c>
      <c r="B61" s="717" t="s">
        <v>603</v>
      </c>
      <c r="C61" s="496" t="s">
        <v>11</v>
      </c>
      <c r="D61" s="496">
        <v>2012</v>
      </c>
      <c r="E61" s="552"/>
      <c r="F61" s="552"/>
      <c r="G61" s="496"/>
      <c r="H61" s="496"/>
      <c r="I61" s="500"/>
    </row>
    <row r="62" spans="1:9" ht="25.5">
      <c r="A62" s="496" t="s">
        <v>374</v>
      </c>
      <c r="B62" s="717" t="s">
        <v>747</v>
      </c>
      <c r="C62" s="496" t="s">
        <v>11</v>
      </c>
      <c r="D62" s="496">
        <v>2012</v>
      </c>
      <c r="E62" s="552"/>
      <c r="F62" s="552"/>
      <c r="G62" s="496"/>
      <c r="H62" s="496"/>
      <c r="I62" s="500"/>
    </row>
    <row r="63" spans="1:9" s="544" customFormat="1" ht="25.5">
      <c r="A63" s="496" t="s">
        <v>374</v>
      </c>
      <c r="B63" s="717" t="s">
        <v>748</v>
      </c>
      <c r="C63" s="496" t="s">
        <v>11</v>
      </c>
      <c r="D63" s="496">
        <v>2012</v>
      </c>
      <c r="E63" s="552"/>
      <c r="F63" s="552"/>
      <c r="G63" s="753" t="s">
        <v>10</v>
      </c>
      <c r="H63" s="753" t="s">
        <v>92</v>
      </c>
      <c r="I63" s="500" t="s">
        <v>92</v>
      </c>
    </row>
    <row r="64" spans="1:9" ht="25.5">
      <c r="A64" s="494" t="s">
        <v>374</v>
      </c>
      <c r="B64" s="717" t="s">
        <v>604</v>
      </c>
      <c r="C64" s="494" t="s">
        <v>11</v>
      </c>
      <c r="D64" s="494">
        <v>2012</v>
      </c>
      <c r="E64" s="498"/>
      <c r="F64" s="498"/>
      <c r="G64" s="498"/>
      <c r="H64" s="498"/>
      <c r="I64" s="500"/>
    </row>
    <row r="65" spans="1:9" ht="25.5">
      <c r="A65" s="494" t="s">
        <v>374</v>
      </c>
      <c r="B65" s="717" t="s">
        <v>605</v>
      </c>
      <c r="C65" s="494" t="s">
        <v>11</v>
      </c>
      <c r="D65" s="494">
        <v>2012</v>
      </c>
      <c r="E65" s="498"/>
      <c r="F65" s="498"/>
      <c r="G65" s="498"/>
      <c r="H65" s="498"/>
      <c r="I65" s="500"/>
    </row>
    <row r="66" spans="1:9" ht="25.5">
      <c r="A66" s="494" t="s">
        <v>374</v>
      </c>
      <c r="B66" s="717" t="s">
        <v>606</v>
      </c>
      <c r="C66" s="494" t="s">
        <v>11</v>
      </c>
      <c r="D66" s="494">
        <v>2012</v>
      </c>
      <c r="E66" s="498"/>
      <c r="F66" s="498"/>
      <c r="G66" s="498"/>
      <c r="H66" s="498"/>
      <c r="I66" s="500"/>
    </row>
    <row r="67" spans="1:9" ht="38.25">
      <c r="A67" s="494" t="s">
        <v>374</v>
      </c>
      <c r="B67" s="717" t="s">
        <v>749</v>
      </c>
      <c r="C67" s="494" t="s">
        <v>11</v>
      </c>
      <c r="D67" s="494">
        <v>2012</v>
      </c>
      <c r="E67" s="498"/>
      <c r="F67" s="498"/>
      <c r="G67" s="498"/>
      <c r="H67" s="498"/>
      <c r="I67" s="500"/>
    </row>
    <row r="68" spans="1:9" ht="25.5">
      <c r="A68" s="494" t="s">
        <v>374</v>
      </c>
      <c r="B68" s="717" t="s">
        <v>607</v>
      </c>
      <c r="C68" s="494" t="s">
        <v>11</v>
      </c>
      <c r="D68" s="494">
        <v>2012</v>
      </c>
      <c r="E68" s="498"/>
      <c r="F68" s="498"/>
      <c r="G68" s="498"/>
      <c r="H68" s="498"/>
      <c r="I68" s="500"/>
    </row>
    <row r="69" spans="1:9" ht="38.25">
      <c r="A69" s="494" t="s">
        <v>374</v>
      </c>
      <c r="B69" s="717" t="s">
        <v>608</v>
      </c>
      <c r="C69" s="494" t="s">
        <v>11</v>
      </c>
      <c r="D69" s="494">
        <v>2012</v>
      </c>
      <c r="E69" s="498"/>
      <c r="F69" s="498"/>
      <c r="G69" s="498"/>
      <c r="H69" s="498"/>
      <c r="I69" s="500"/>
    </row>
    <row r="70" spans="1:9" ht="38.25">
      <c r="A70" s="494" t="s">
        <v>374</v>
      </c>
      <c r="B70" s="717" t="s">
        <v>609</v>
      </c>
      <c r="C70" s="494" t="s">
        <v>11</v>
      </c>
      <c r="D70" s="494">
        <v>2012</v>
      </c>
      <c r="E70" s="498"/>
      <c r="F70" s="498"/>
      <c r="G70" s="498"/>
      <c r="H70" s="498"/>
      <c r="I70" s="500"/>
    </row>
    <row r="71" spans="1:9" ht="25.5">
      <c r="A71" s="494" t="s">
        <v>374</v>
      </c>
      <c r="B71" s="723" t="s">
        <v>610</v>
      </c>
      <c r="C71" s="494" t="s">
        <v>11</v>
      </c>
      <c r="D71" s="494">
        <v>2012</v>
      </c>
      <c r="E71" s="498"/>
      <c r="F71" s="498"/>
      <c r="G71" s="498"/>
      <c r="H71" s="498"/>
      <c r="I71" s="500"/>
    </row>
    <row r="72" spans="1:9" ht="25.5">
      <c r="A72" s="494"/>
      <c r="B72" s="723" t="s">
        <v>750</v>
      </c>
      <c r="C72" s="494"/>
      <c r="D72" s="494">
        <v>2012</v>
      </c>
      <c r="E72" s="498"/>
      <c r="F72" s="498"/>
      <c r="G72" s="498"/>
      <c r="H72" s="498"/>
      <c r="I72" s="500"/>
    </row>
    <row r="73" spans="1:9" ht="38.25">
      <c r="A73" s="494"/>
      <c r="B73" s="723" t="s">
        <v>660</v>
      </c>
      <c r="C73" s="494"/>
      <c r="D73" s="494">
        <v>2012</v>
      </c>
      <c r="E73" s="498"/>
      <c r="F73" s="498"/>
      <c r="G73" s="498"/>
      <c r="H73" s="498"/>
      <c r="I73" s="500"/>
    </row>
    <row r="74" spans="1:9">
      <c r="A74" s="494" t="s">
        <v>374</v>
      </c>
      <c r="B74" s="724"/>
      <c r="C74" s="494" t="s">
        <v>11</v>
      </c>
      <c r="D74" s="494">
        <v>2012</v>
      </c>
      <c r="E74" s="498"/>
      <c r="F74" s="498"/>
      <c r="G74" s="498"/>
      <c r="H74" s="498"/>
      <c r="I74" s="500"/>
    </row>
    <row r="75" spans="1:9">
      <c r="A75" s="494" t="s">
        <v>374</v>
      </c>
      <c r="B75" s="716" t="s">
        <v>611</v>
      </c>
      <c r="C75" s="494" t="s">
        <v>11</v>
      </c>
      <c r="D75" s="494">
        <v>2012</v>
      </c>
      <c r="E75" s="498"/>
      <c r="F75" s="498"/>
      <c r="G75" s="498"/>
      <c r="H75" s="498"/>
      <c r="I75" s="500"/>
    </row>
    <row r="76" spans="1:9">
      <c r="A76" s="494" t="s">
        <v>374</v>
      </c>
      <c r="B76" s="716" t="s">
        <v>612</v>
      </c>
      <c r="C76" s="494" t="s">
        <v>11</v>
      </c>
      <c r="D76" s="494">
        <v>2012</v>
      </c>
      <c r="E76" s="498"/>
      <c r="F76" s="498"/>
      <c r="G76" s="498"/>
      <c r="H76" s="498"/>
      <c r="I76" s="500"/>
    </row>
    <row r="77" spans="1:9" ht="25.5">
      <c r="A77" s="494" t="s">
        <v>374</v>
      </c>
      <c r="B77" s="717" t="s">
        <v>613</v>
      </c>
      <c r="C77" s="494" t="s">
        <v>11</v>
      </c>
      <c r="D77" s="494">
        <v>2012</v>
      </c>
      <c r="E77" s="498"/>
      <c r="F77" s="498"/>
      <c r="G77" s="498"/>
      <c r="H77" s="498"/>
      <c r="I77" s="500"/>
    </row>
    <row r="78" spans="1:9">
      <c r="A78" s="494" t="s">
        <v>374</v>
      </c>
      <c r="B78" s="717" t="s">
        <v>751</v>
      </c>
      <c r="C78" s="494" t="s">
        <v>11</v>
      </c>
      <c r="D78" s="494">
        <v>2012</v>
      </c>
      <c r="E78" s="498"/>
      <c r="F78" s="498"/>
      <c r="G78" s="498"/>
      <c r="H78" s="498"/>
      <c r="I78" s="500"/>
    </row>
    <row r="79" spans="1:9" ht="25.5">
      <c r="A79" s="494" t="s">
        <v>374</v>
      </c>
      <c r="B79" s="717" t="s">
        <v>614</v>
      </c>
      <c r="C79" s="494" t="s">
        <v>11</v>
      </c>
      <c r="D79" s="494">
        <v>2012</v>
      </c>
      <c r="E79" s="498"/>
      <c r="F79" s="498"/>
      <c r="G79" s="498"/>
      <c r="H79" s="498"/>
      <c r="I79" s="500"/>
    </row>
    <row r="80" spans="1:9" ht="25.5">
      <c r="A80" s="494" t="s">
        <v>374</v>
      </c>
      <c r="B80" s="717" t="s">
        <v>615</v>
      </c>
      <c r="C80" s="494" t="s">
        <v>11</v>
      </c>
      <c r="D80" s="494">
        <v>2012</v>
      </c>
      <c r="E80" s="498"/>
      <c r="F80" s="498"/>
      <c r="G80" s="498"/>
      <c r="H80" s="498"/>
      <c r="I80" s="500"/>
    </row>
    <row r="81" spans="1:9" ht="25.5">
      <c r="A81" s="494" t="s">
        <v>374</v>
      </c>
      <c r="B81" s="717" t="s">
        <v>616</v>
      </c>
      <c r="C81" s="494" t="s">
        <v>11</v>
      </c>
      <c r="D81" s="494">
        <v>2012</v>
      </c>
      <c r="E81" s="498"/>
      <c r="F81" s="498"/>
      <c r="G81" s="498"/>
      <c r="H81" s="498"/>
      <c r="I81" s="500"/>
    </row>
    <row r="82" spans="1:9" ht="25.5">
      <c r="A82" s="494" t="s">
        <v>374</v>
      </c>
      <c r="B82" s="717" t="s">
        <v>617</v>
      </c>
      <c r="C82" s="494" t="s">
        <v>11</v>
      </c>
      <c r="D82" s="494">
        <v>2012</v>
      </c>
      <c r="E82" s="498"/>
      <c r="F82" s="498"/>
      <c r="G82" s="498"/>
      <c r="H82" s="498"/>
      <c r="I82" s="500"/>
    </row>
    <row r="83" spans="1:9" s="544" customFormat="1" ht="25.5">
      <c r="A83" s="496" t="s">
        <v>374</v>
      </c>
      <c r="B83" s="717" t="s">
        <v>661</v>
      </c>
      <c r="C83" s="496" t="s">
        <v>11</v>
      </c>
      <c r="D83" s="496">
        <v>2012</v>
      </c>
      <c r="E83" s="552"/>
      <c r="F83" s="552"/>
      <c r="G83" s="753" t="s">
        <v>10</v>
      </c>
      <c r="H83" s="753" t="s">
        <v>92</v>
      </c>
      <c r="I83" s="500" t="s">
        <v>92</v>
      </c>
    </row>
    <row r="84" spans="1:9" ht="25.5">
      <c r="A84" s="494" t="s">
        <v>374</v>
      </c>
      <c r="B84" s="717" t="s">
        <v>618</v>
      </c>
      <c r="C84" s="494" t="s">
        <v>11</v>
      </c>
      <c r="D84" s="494">
        <v>2012</v>
      </c>
      <c r="E84" s="498"/>
      <c r="F84" s="498"/>
      <c r="G84" s="498"/>
      <c r="H84" s="498"/>
      <c r="I84" s="500"/>
    </row>
    <row r="85" spans="1:9" ht="25.5">
      <c r="A85" s="494" t="s">
        <v>374</v>
      </c>
      <c r="B85" s="717" t="s">
        <v>619</v>
      </c>
      <c r="C85" s="494" t="s">
        <v>11</v>
      </c>
      <c r="D85" s="494">
        <v>2012</v>
      </c>
      <c r="E85" s="498"/>
      <c r="F85" s="498"/>
      <c r="G85" s="498"/>
      <c r="H85" s="498"/>
      <c r="I85" s="500"/>
    </row>
    <row r="86" spans="1:9" ht="38.25">
      <c r="A86" s="494" t="s">
        <v>374</v>
      </c>
      <c r="B86" s="717" t="s">
        <v>620</v>
      </c>
      <c r="C86" s="494" t="s">
        <v>11</v>
      </c>
      <c r="D86" s="494">
        <v>2012</v>
      </c>
      <c r="E86" s="498"/>
      <c r="F86" s="498"/>
      <c r="G86" s="498"/>
      <c r="H86" s="498"/>
      <c r="I86" s="500"/>
    </row>
    <row r="87" spans="1:9" ht="25.5">
      <c r="A87" s="494" t="s">
        <v>374</v>
      </c>
      <c r="B87" s="717" t="s">
        <v>752</v>
      </c>
      <c r="C87" s="494" t="s">
        <v>11</v>
      </c>
      <c r="D87" s="494">
        <v>2012</v>
      </c>
      <c r="E87" s="498"/>
      <c r="F87" s="498"/>
      <c r="G87" s="498"/>
      <c r="H87" s="498"/>
      <c r="I87" s="500"/>
    </row>
    <row r="88" spans="1:9" ht="25.5">
      <c r="A88" s="494" t="s">
        <v>374</v>
      </c>
      <c r="B88" s="717" t="s">
        <v>753</v>
      </c>
      <c r="C88" s="494" t="s">
        <v>11</v>
      </c>
      <c r="D88" s="494">
        <v>2012</v>
      </c>
      <c r="E88" s="498"/>
      <c r="F88" s="498"/>
      <c r="G88" s="498"/>
      <c r="H88" s="498"/>
      <c r="I88" s="500"/>
    </row>
    <row r="89" spans="1:9" ht="25.5">
      <c r="A89" s="494" t="s">
        <v>374</v>
      </c>
      <c r="B89" s="717" t="s">
        <v>621</v>
      </c>
      <c r="C89" s="494" t="s">
        <v>11</v>
      </c>
      <c r="D89" s="494">
        <v>2012</v>
      </c>
      <c r="E89" s="498"/>
      <c r="F89" s="498"/>
      <c r="G89" s="498"/>
      <c r="H89" s="498"/>
      <c r="I89" s="500"/>
    </row>
    <row r="90" spans="1:9" ht="25.5">
      <c r="A90" s="494" t="s">
        <v>374</v>
      </c>
      <c r="B90" s="717" t="s">
        <v>622</v>
      </c>
      <c r="C90" s="494" t="s">
        <v>11</v>
      </c>
      <c r="D90" s="494">
        <v>2012</v>
      </c>
      <c r="E90" s="498"/>
      <c r="F90" s="498"/>
      <c r="G90" s="498"/>
      <c r="H90" s="498"/>
      <c r="I90" s="500"/>
    </row>
    <row r="91" spans="1:9" s="544" customFormat="1" ht="25.5">
      <c r="A91" s="496" t="s">
        <v>374</v>
      </c>
      <c r="B91" s="717" t="s">
        <v>623</v>
      </c>
      <c r="C91" s="496" t="s">
        <v>11</v>
      </c>
      <c r="D91" s="496">
        <v>2012</v>
      </c>
      <c r="E91" s="552"/>
      <c r="F91" s="552"/>
      <c r="G91" s="753" t="s">
        <v>10</v>
      </c>
      <c r="H91" s="753" t="s">
        <v>92</v>
      </c>
      <c r="I91" s="500" t="s">
        <v>92</v>
      </c>
    </row>
    <row r="92" spans="1:9" ht="25.5">
      <c r="A92" s="496" t="s">
        <v>374</v>
      </c>
      <c r="B92" s="717" t="s">
        <v>624</v>
      </c>
      <c r="C92" s="496" t="s">
        <v>11</v>
      </c>
      <c r="D92" s="496">
        <v>2012</v>
      </c>
      <c r="E92" s="552"/>
      <c r="F92" s="552"/>
      <c r="G92" s="552"/>
      <c r="H92" s="552"/>
      <c r="I92" s="500"/>
    </row>
    <row r="93" spans="1:9" ht="25.5">
      <c r="A93" s="496" t="s">
        <v>374</v>
      </c>
      <c r="B93" s="717" t="s">
        <v>754</v>
      </c>
      <c r="C93" s="496" t="s">
        <v>11</v>
      </c>
      <c r="D93" s="496">
        <v>2012</v>
      </c>
      <c r="E93" s="552"/>
      <c r="F93" s="552"/>
      <c r="G93" s="552"/>
      <c r="H93" s="552"/>
      <c r="I93" s="500"/>
    </row>
    <row r="94" spans="1:9" ht="25.5">
      <c r="A94" s="496" t="s">
        <v>374</v>
      </c>
      <c r="B94" s="717" t="s">
        <v>625</v>
      </c>
      <c r="C94" s="496" t="s">
        <v>11</v>
      </c>
      <c r="D94" s="496">
        <v>2012</v>
      </c>
      <c r="E94" s="552"/>
      <c r="F94" s="552"/>
      <c r="G94" s="552"/>
      <c r="H94" s="552"/>
      <c r="I94" s="500"/>
    </row>
    <row r="95" spans="1:9" s="544" customFormat="1" ht="25.5">
      <c r="A95" s="496" t="s">
        <v>374</v>
      </c>
      <c r="B95" s="717" t="s">
        <v>755</v>
      </c>
      <c r="C95" s="496" t="s">
        <v>11</v>
      </c>
      <c r="D95" s="496">
        <v>2012</v>
      </c>
      <c r="E95" s="552"/>
      <c r="F95" s="552"/>
      <c r="G95" s="753" t="s">
        <v>10</v>
      </c>
      <c r="H95" s="753" t="s">
        <v>92</v>
      </c>
      <c r="I95" s="500" t="s">
        <v>92</v>
      </c>
    </row>
    <row r="96" spans="1:9" s="544" customFormat="1" ht="25.5">
      <c r="A96" s="496" t="s">
        <v>374</v>
      </c>
      <c r="B96" s="717" t="s">
        <v>756</v>
      </c>
      <c r="C96" s="496" t="s">
        <v>11</v>
      </c>
      <c r="D96" s="496">
        <v>2012</v>
      </c>
      <c r="E96" s="552"/>
      <c r="F96" s="552"/>
      <c r="G96" s="753" t="s">
        <v>10</v>
      </c>
      <c r="H96" s="753" t="s">
        <v>92</v>
      </c>
      <c r="I96" s="500" t="s">
        <v>92</v>
      </c>
    </row>
    <row r="97" spans="1:9" ht="25.5">
      <c r="A97" s="494" t="s">
        <v>374</v>
      </c>
      <c r="B97" s="717" t="s">
        <v>626</v>
      </c>
      <c r="C97" s="494" t="s">
        <v>11</v>
      </c>
      <c r="D97" s="494">
        <v>2012</v>
      </c>
      <c r="E97" s="498"/>
      <c r="F97" s="498"/>
      <c r="G97" s="496"/>
      <c r="H97" s="501"/>
      <c r="I97" s="500"/>
    </row>
    <row r="98" spans="1:9" ht="25.5">
      <c r="A98" s="494" t="s">
        <v>374</v>
      </c>
      <c r="B98" s="717" t="s">
        <v>627</v>
      </c>
      <c r="C98" s="494" t="s">
        <v>11</v>
      </c>
      <c r="D98" s="494">
        <v>2012</v>
      </c>
      <c r="E98" s="498"/>
      <c r="F98" s="498"/>
      <c r="G98" s="498"/>
      <c r="H98" s="207"/>
      <c r="I98" s="500"/>
    </row>
    <row r="99" spans="1:9" ht="25.5">
      <c r="A99" s="494" t="s">
        <v>374</v>
      </c>
      <c r="B99" s="717" t="s">
        <v>757</v>
      </c>
      <c r="C99" s="494" t="s">
        <v>11</v>
      </c>
      <c r="D99" s="494">
        <v>2012</v>
      </c>
      <c r="E99" s="498"/>
      <c r="F99" s="498"/>
      <c r="G99" s="498"/>
      <c r="H99" s="498"/>
      <c r="I99" s="500"/>
    </row>
    <row r="100" spans="1:9" s="544" customFormat="1" ht="25.5">
      <c r="A100" s="496" t="s">
        <v>374</v>
      </c>
      <c r="B100" s="717" t="s">
        <v>628</v>
      </c>
      <c r="C100" s="496" t="s">
        <v>11</v>
      </c>
      <c r="D100" s="496">
        <v>2012</v>
      </c>
      <c r="E100" s="552"/>
      <c r="F100" s="552"/>
      <c r="G100" s="753" t="s">
        <v>10</v>
      </c>
      <c r="H100" s="753" t="s">
        <v>92</v>
      </c>
      <c r="I100" s="725" t="s">
        <v>132</v>
      </c>
    </row>
    <row r="101" spans="1:9" ht="25.5">
      <c r="A101" s="494" t="s">
        <v>374</v>
      </c>
      <c r="B101" s="717" t="s">
        <v>758</v>
      </c>
      <c r="C101" s="494" t="s">
        <v>11</v>
      </c>
      <c r="D101" s="494">
        <v>2012</v>
      </c>
      <c r="E101" s="498"/>
      <c r="F101" s="498"/>
      <c r="G101" s="498"/>
      <c r="H101" s="498"/>
      <c r="I101" s="500"/>
    </row>
    <row r="102" spans="1:9" ht="38.25">
      <c r="A102" s="494" t="s">
        <v>374</v>
      </c>
      <c r="B102" s="717" t="s">
        <v>759</v>
      </c>
      <c r="C102" s="494" t="s">
        <v>11</v>
      </c>
      <c r="D102" s="494">
        <v>2012</v>
      </c>
      <c r="E102" s="498"/>
      <c r="F102" s="498"/>
      <c r="G102" s="498"/>
      <c r="H102" s="498"/>
      <c r="I102" s="500"/>
    </row>
    <row r="103" spans="1:9" ht="25.5">
      <c r="A103" s="494" t="s">
        <v>374</v>
      </c>
      <c r="B103" s="717" t="s">
        <v>629</v>
      </c>
      <c r="C103" s="494" t="s">
        <v>11</v>
      </c>
      <c r="D103" s="494">
        <v>2012</v>
      </c>
      <c r="E103" s="498"/>
      <c r="F103" s="498"/>
      <c r="G103" s="498"/>
      <c r="H103" s="498"/>
      <c r="I103" s="500"/>
    </row>
    <row r="104" spans="1:9" ht="25.5">
      <c r="A104" s="494" t="s">
        <v>374</v>
      </c>
      <c r="B104" s="717" t="s">
        <v>630</v>
      </c>
      <c r="C104" s="494" t="s">
        <v>11</v>
      </c>
      <c r="D104" s="494">
        <v>2012</v>
      </c>
      <c r="E104" s="498"/>
      <c r="F104" s="498"/>
      <c r="G104" s="498"/>
      <c r="H104" s="498"/>
      <c r="I104" s="500"/>
    </row>
    <row r="105" spans="1:9" ht="25.5">
      <c r="A105" s="494" t="s">
        <v>374</v>
      </c>
      <c r="B105" s="717" t="s">
        <v>631</v>
      </c>
      <c r="C105" s="494" t="s">
        <v>11</v>
      </c>
      <c r="D105" s="494">
        <v>2012</v>
      </c>
      <c r="E105" s="498"/>
      <c r="F105" s="498"/>
      <c r="G105" s="498"/>
      <c r="H105" s="498"/>
      <c r="I105" s="500"/>
    </row>
    <row r="106" spans="1:9" ht="25.5">
      <c r="A106" s="494" t="s">
        <v>374</v>
      </c>
      <c r="B106" s="717" t="s">
        <v>760</v>
      </c>
      <c r="C106" s="494" t="s">
        <v>11</v>
      </c>
      <c r="D106" s="494">
        <v>2012</v>
      </c>
      <c r="E106" s="498"/>
      <c r="F106" s="498"/>
      <c r="G106" s="498"/>
      <c r="H106" s="498"/>
      <c r="I106" s="500"/>
    </row>
    <row r="107" spans="1:9" ht="25.5">
      <c r="A107" s="494" t="s">
        <v>374</v>
      </c>
      <c r="B107" s="717" t="s">
        <v>761</v>
      </c>
      <c r="C107" s="494" t="s">
        <v>11</v>
      </c>
      <c r="D107" s="494">
        <v>2012</v>
      </c>
      <c r="E107" s="498"/>
      <c r="F107" s="498"/>
      <c r="G107" s="498"/>
      <c r="H107" s="498"/>
      <c r="I107" s="500"/>
    </row>
    <row r="108" spans="1:9" ht="38.25">
      <c r="A108" s="494" t="s">
        <v>374</v>
      </c>
      <c r="B108" s="717" t="s">
        <v>762</v>
      </c>
      <c r="C108" s="494" t="s">
        <v>11</v>
      </c>
      <c r="D108" s="494">
        <v>2012</v>
      </c>
      <c r="E108" s="498"/>
      <c r="F108" s="498"/>
      <c r="G108" s="498"/>
      <c r="H108" s="498"/>
      <c r="I108" s="500"/>
    </row>
    <row r="109" spans="1:9" ht="25.5">
      <c r="A109" s="494" t="s">
        <v>374</v>
      </c>
      <c r="B109" s="717" t="s">
        <v>763</v>
      </c>
      <c r="C109" s="494" t="s">
        <v>11</v>
      </c>
      <c r="D109" s="494">
        <v>2012</v>
      </c>
      <c r="E109" s="498"/>
      <c r="F109" s="498"/>
      <c r="G109" s="498"/>
      <c r="H109" s="498"/>
      <c r="I109" s="500"/>
    </row>
    <row r="110" spans="1:9" ht="25.5">
      <c r="A110" s="494" t="s">
        <v>374</v>
      </c>
      <c r="B110" s="717" t="s">
        <v>632</v>
      </c>
      <c r="C110" s="494" t="s">
        <v>11</v>
      </c>
      <c r="D110" s="494">
        <v>2012</v>
      </c>
      <c r="E110" s="498"/>
      <c r="F110" s="498"/>
      <c r="G110" s="498"/>
      <c r="H110" s="498"/>
      <c r="I110" s="500"/>
    </row>
    <row r="111" spans="1:9" ht="25.5">
      <c r="A111" s="494" t="s">
        <v>374</v>
      </c>
      <c r="B111" s="717" t="s">
        <v>764</v>
      </c>
      <c r="C111" s="494" t="s">
        <v>11</v>
      </c>
      <c r="D111" s="494">
        <v>2012</v>
      </c>
      <c r="E111" s="498"/>
      <c r="F111" s="498"/>
      <c r="G111" s="496"/>
      <c r="H111" s="496"/>
      <c r="I111" s="500"/>
    </row>
    <row r="112" spans="1:9" ht="25.5">
      <c r="A112" s="494"/>
      <c r="B112" s="717" t="s">
        <v>633</v>
      </c>
      <c r="C112" s="494"/>
      <c r="D112" s="494">
        <v>2012</v>
      </c>
      <c r="E112" s="498"/>
      <c r="F112" s="498"/>
      <c r="G112" s="498"/>
      <c r="H112" s="498"/>
      <c r="I112" s="500"/>
    </row>
    <row r="113" spans="1:9" ht="25.5">
      <c r="A113" s="712" t="s">
        <v>374</v>
      </c>
      <c r="B113" s="718" t="s">
        <v>765</v>
      </c>
      <c r="C113" s="494" t="s">
        <v>583</v>
      </c>
      <c r="D113" s="494">
        <v>2012</v>
      </c>
      <c r="E113" s="498"/>
      <c r="F113" s="498"/>
      <c r="G113" s="498"/>
      <c r="H113" s="498"/>
      <c r="I113" s="500"/>
    </row>
    <row r="114" spans="1:9" s="544" customFormat="1" ht="27.75" customHeight="1">
      <c r="A114" s="714" t="s">
        <v>374</v>
      </c>
      <c r="B114" s="719" t="s">
        <v>662</v>
      </c>
      <c r="C114" s="711" t="s">
        <v>583</v>
      </c>
      <c r="D114" s="553">
        <v>2012</v>
      </c>
      <c r="E114" s="554"/>
      <c r="F114" s="554"/>
      <c r="G114" s="754" t="s">
        <v>10</v>
      </c>
      <c r="H114" s="754" t="s">
        <v>92</v>
      </c>
      <c r="I114" s="756" t="s">
        <v>92</v>
      </c>
    </row>
    <row r="115" spans="1:9">
      <c r="A115" s="548"/>
      <c r="B115" s="758" t="s">
        <v>634</v>
      </c>
      <c r="C115" s="760"/>
      <c r="D115" s="761"/>
      <c r="E115" s="761"/>
      <c r="F115" s="761"/>
      <c r="G115" s="761"/>
      <c r="H115" s="762"/>
      <c r="I115" s="759"/>
    </row>
    <row r="116" spans="1:9" ht="27" customHeight="1">
      <c r="A116" s="548"/>
      <c r="B116" s="720" t="s">
        <v>635</v>
      </c>
      <c r="C116" s="710"/>
      <c r="D116" s="763">
        <v>2012</v>
      </c>
      <c r="E116" s="549"/>
      <c r="F116" s="549"/>
      <c r="G116" s="549"/>
      <c r="H116" s="549"/>
      <c r="I116" s="757"/>
    </row>
    <row r="117" spans="1:9" ht="25.5">
      <c r="A117" s="548"/>
      <c r="B117" s="715" t="s">
        <v>636</v>
      </c>
      <c r="C117" s="546"/>
      <c r="D117" s="494">
        <v>2012</v>
      </c>
      <c r="E117" s="498"/>
      <c r="F117" s="498"/>
      <c r="G117" s="498"/>
      <c r="H117" s="498"/>
      <c r="I117" s="500"/>
    </row>
    <row r="118" spans="1:9">
      <c r="A118" s="709"/>
      <c r="B118" s="713"/>
      <c r="C118" s="547"/>
      <c r="D118" s="545"/>
      <c r="E118" s="545"/>
      <c r="F118" s="545"/>
      <c r="G118" s="545"/>
      <c r="H118" s="545"/>
      <c r="I118" s="500"/>
    </row>
  </sheetData>
  <customSheetViews>
    <customSheetView guid="{9D18379D-8E2F-4B5D-8E87-28E5D02E38ED}" showPageBreaks="1" fitToPage="1" printArea="1" view="pageBreakPreview">
      <selection activeCell="F118" sqref="F118"/>
      <pageMargins left="0.70833333333333337" right="0.70833333333333337" top="0.78749999999999998" bottom="0.78749999999999998" header="0.51180555555555551" footer="0.51180555555555551"/>
      <pageSetup paperSize="9" scale="24" firstPageNumber="0" orientation="portrait" horizontalDpi="300" verticalDpi="300" r:id="rId1"/>
      <headerFooter alignWithMargins="0"/>
    </customSheetView>
    <customSheetView guid="{B4E58880-778C-4461-BE3E-307B8A345DB9}" showPageBreaks="1" fitToPage="1" printArea="1" view="pageBreakPreview">
      <selection activeCell="F118" sqref="F118"/>
      <pageMargins left="0.70833333333333337" right="0.70833333333333337" top="0.78749999999999998" bottom="0.78749999999999998" header="0.51180555555555551" footer="0.51180555555555551"/>
      <pageSetup paperSize="9" scale="25" firstPageNumber="0" orientation="portrait" horizontalDpi="300" verticalDpi="300" r:id="rId2"/>
      <headerFooter alignWithMargins="0"/>
    </customSheetView>
  </customSheetViews>
  <phoneticPr fontId="30" type="noConversion"/>
  <pageMargins left="0.70833333333333337" right="0.70833333333333337" top="0.78749999999999998" bottom="0.78749999999999998" header="0.51180555555555551" footer="0.51180555555555551"/>
  <pageSetup paperSize="9" scale="24" firstPageNumber="0" orientation="portrait" horizontalDpi="300" verticalDpi="300" r:id="rId3"/>
  <headerFooter alignWithMargins="0"/>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C17"/>
  <sheetViews>
    <sheetView view="pageBreakPreview" zoomScaleSheetLayoutView="100" workbookViewId="0">
      <selection activeCell="P5" sqref="P5"/>
    </sheetView>
  </sheetViews>
  <sheetFormatPr defaultColWidth="5.7109375" defaultRowHeight="19.899999999999999" customHeight="1"/>
  <cols>
    <col min="1" max="1" width="9" style="1" customWidth="1"/>
    <col min="2" max="2" width="38.28515625" style="7" customWidth="1"/>
    <col min="3" max="3" width="43.7109375" style="8" customWidth="1"/>
    <col min="4" max="4" width="11.140625" style="8" customWidth="1"/>
    <col min="5" max="9" width="14" style="8" customWidth="1"/>
    <col min="10" max="237" width="5.7109375" style="9" customWidth="1"/>
    <col min="238" max="16384" width="5.7109375" style="1"/>
  </cols>
  <sheetData>
    <row r="1" spans="1:237" ht="20.100000000000001" customHeight="1" thickBot="1">
      <c r="A1" s="10" t="s">
        <v>12</v>
      </c>
      <c r="B1" s="11"/>
      <c r="C1" s="12"/>
      <c r="D1" s="12"/>
      <c r="E1" s="12"/>
      <c r="F1" s="12"/>
      <c r="G1" s="13"/>
      <c r="H1" s="14" t="s">
        <v>0</v>
      </c>
      <c r="I1" s="702" t="s">
        <v>9</v>
      </c>
      <c r="IB1" s="1"/>
      <c r="IC1" s="1"/>
    </row>
    <row r="2" spans="1:237" ht="20.100000000000001" customHeight="1" thickBot="1">
      <c r="A2" s="15"/>
      <c r="B2" s="16"/>
      <c r="C2" s="16"/>
      <c r="D2" s="16"/>
      <c r="E2" s="16"/>
      <c r="F2" s="16"/>
      <c r="G2" s="17"/>
      <c r="H2" s="703" t="s">
        <v>350</v>
      </c>
      <c r="I2" s="704">
        <v>2012</v>
      </c>
      <c r="IB2" s="1"/>
      <c r="IC2" s="1"/>
    </row>
    <row r="3" spans="1:237" ht="25.15" customHeight="1">
      <c r="A3" s="772" t="s">
        <v>1</v>
      </c>
      <c r="B3" s="772" t="s">
        <v>13</v>
      </c>
      <c r="C3" s="774" t="s">
        <v>14</v>
      </c>
      <c r="D3" s="766" t="s">
        <v>15</v>
      </c>
      <c r="E3" s="767"/>
      <c r="F3" s="767"/>
      <c r="G3" s="767"/>
      <c r="H3" s="767"/>
      <c r="I3" s="768"/>
      <c r="HX3" s="1"/>
      <c r="HY3" s="1"/>
      <c r="HZ3" s="1"/>
      <c r="IA3" s="1"/>
      <c r="IB3" s="1"/>
      <c r="IC3" s="1"/>
    </row>
    <row r="4" spans="1:237" ht="40.15" customHeight="1" thickBot="1">
      <c r="A4" s="773"/>
      <c r="B4" s="773"/>
      <c r="C4" s="775"/>
      <c r="D4" s="18" t="s">
        <v>16</v>
      </c>
      <c r="E4" s="18" t="s">
        <v>17</v>
      </c>
      <c r="F4" s="18" t="s">
        <v>18</v>
      </c>
      <c r="G4" s="18" t="s">
        <v>19</v>
      </c>
      <c r="H4" s="18" t="s">
        <v>20</v>
      </c>
      <c r="I4" s="18" t="s">
        <v>21</v>
      </c>
      <c r="HX4" s="1"/>
      <c r="HY4" s="1"/>
      <c r="HZ4" s="1"/>
      <c r="IA4" s="1"/>
      <c r="IB4" s="1"/>
      <c r="IC4" s="1"/>
    </row>
    <row r="5" spans="1:237" ht="19.899999999999999" customHeight="1">
      <c r="A5" s="305" t="s">
        <v>374</v>
      </c>
      <c r="B5" s="20" t="s">
        <v>22</v>
      </c>
      <c r="C5" s="21" t="s">
        <v>23</v>
      </c>
      <c r="D5" s="22" t="s">
        <v>92</v>
      </c>
      <c r="E5" s="56" t="s">
        <v>92</v>
      </c>
      <c r="F5" s="22" t="s">
        <v>92</v>
      </c>
      <c r="G5" s="22" t="s">
        <v>132</v>
      </c>
      <c r="H5" s="23"/>
      <c r="I5" s="23"/>
      <c r="HX5" s="1"/>
      <c r="HY5" s="1"/>
      <c r="HZ5" s="1"/>
      <c r="IA5" s="1"/>
      <c r="IB5" s="1"/>
      <c r="IC5" s="1"/>
    </row>
    <row r="6" spans="1:237" s="24" customFormat="1" ht="19.899999999999999" customHeight="1">
      <c r="A6" s="305" t="s">
        <v>374</v>
      </c>
      <c r="B6" s="20" t="s">
        <v>24</v>
      </c>
      <c r="C6" s="21" t="s">
        <v>25</v>
      </c>
      <c r="D6" s="22" t="s">
        <v>92</v>
      </c>
      <c r="E6" s="22" t="s">
        <v>92</v>
      </c>
      <c r="F6" s="22" t="s">
        <v>132</v>
      </c>
      <c r="G6" s="705" t="s">
        <v>92</v>
      </c>
      <c r="H6" s="366" t="s">
        <v>730</v>
      </c>
      <c r="I6" s="366" t="s">
        <v>730</v>
      </c>
    </row>
    <row r="7" spans="1:237" s="24" customFormat="1" ht="19.899999999999999" customHeight="1">
      <c r="A7" s="305" t="s">
        <v>374</v>
      </c>
      <c r="B7" s="20" t="s">
        <v>26</v>
      </c>
      <c r="C7" s="21" t="s">
        <v>27</v>
      </c>
      <c r="D7" s="22" t="s">
        <v>92</v>
      </c>
      <c r="E7" s="22" t="s">
        <v>92</v>
      </c>
      <c r="F7" s="22" t="s">
        <v>132</v>
      </c>
      <c r="G7" s="22" t="s">
        <v>92</v>
      </c>
      <c r="H7" s="366" t="s">
        <v>730</v>
      </c>
      <c r="I7" s="366" t="s">
        <v>730</v>
      </c>
    </row>
    <row r="8" spans="1:237" ht="19.899999999999999" customHeight="1">
      <c r="A8" s="305" t="s">
        <v>374</v>
      </c>
      <c r="B8" s="20" t="s">
        <v>28</v>
      </c>
      <c r="C8" s="21" t="s">
        <v>29</v>
      </c>
      <c r="D8" s="22" t="s">
        <v>132</v>
      </c>
      <c r="E8" s="22" t="s">
        <v>132</v>
      </c>
      <c r="F8" s="22" t="s">
        <v>132</v>
      </c>
      <c r="G8" s="22" t="s">
        <v>132</v>
      </c>
      <c r="H8" s="366" t="s">
        <v>730</v>
      </c>
      <c r="I8" s="366" t="s">
        <v>730</v>
      </c>
      <c r="HX8" s="1"/>
      <c r="HY8" s="1"/>
      <c r="HZ8" s="1"/>
      <c r="IA8" s="1"/>
      <c r="IB8" s="1"/>
      <c r="IC8" s="1"/>
    </row>
    <row r="9" spans="1:237" ht="19.899999999999999" customHeight="1">
      <c r="A9" s="305" t="s">
        <v>374</v>
      </c>
      <c r="B9" s="769" t="s">
        <v>30</v>
      </c>
      <c r="C9" s="21" t="s">
        <v>31</v>
      </c>
      <c r="D9" s="22" t="s">
        <v>132</v>
      </c>
      <c r="E9" s="22" t="s">
        <v>92</v>
      </c>
      <c r="F9" s="22" t="s">
        <v>92</v>
      </c>
      <c r="G9" s="22" t="s">
        <v>132</v>
      </c>
      <c r="H9" s="366" t="s">
        <v>730</v>
      </c>
      <c r="I9" s="366" t="s">
        <v>730</v>
      </c>
      <c r="HX9" s="1"/>
      <c r="HY9" s="1"/>
      <c r="HZ9" s="1"/>
      <c r="IA9" s="1"/>
      <c r="IB9" s="1"/>
      <c r="IC9" s="1"/>
    </row>
    <row r="10" spans="1:237" ht="19.899999999999999" customHeight="1">
      <c r="A10" s="305" t="s">
        <v>374</v>
      </c>
      <c r="B10" s="770"/>
      <c r="C10" s="21" t="s">
        <v>32</v>
      </c>
      <c r="D10" s="22" t="s">
        <v>132</v>
      </c>
      <c r="E10" s="22" t="s">
        <v>132</v>
      </c>
      <c r="F10" s="22" t="s">
        <v>132</v>
      </c>
      <c r="G10" s="22" t="s">
        <v>132</v>
      </c>
      <c r="H10" s="366" t="s">
        <v>730</v>
      </c>
      <c r="I10" s="366" t="s">
        <v>730</v>
      </c>
      <c r="HX10" s="1"/>
      <c r="HY10" s="1"/>
      <c r="HZ10" s="1"/>
      <c r="IA10" s="1"/>
      <c r="IB10" s="1"/>
      <c r="IC10" s="1"/>
    </row>
    <row r="11" spans="1:237" ht="19.899999999999999" customHeight="1">
      <c r="A11" s="305" t="s">
        <v>374</v>
      </c>
      <c r="B11" s="770"/>
      <c r="C11" s="21" t="s">
        <v>33</v>
      </c>
      <c r="D11" s="22" t="s">
        <v>132</v>
      </c>
      <c r="E11" s="22" t="s">
        <v>132</v>
      </c>
      <c r="F11" s="22" t="s">
        <v>132</v>
      </c>
      <c r="G11" s="22" t="s">
        <v>132</v>
      </c>
      <c r="H11" s="366" t="s">
        <v>730</v>
      </c>
      <c r="I11" s="366" t="s">
        <v>730</v>
      </c>
      <c r="HX11" s="1"/>
      <c r="HY11" s="1"/>
      <c r="HZ11" s="1"/>
      <c r="IA11" s="1"/>
      <c r="IB11" s="1"/>
      <c r="IC11" s="1"/>
    </row>
    <row r="12" spans="1:237" ht="19.899999999999999" customHeight="1">
      <c r="A12" s="305" t="s">
        <v>374</v>
      </c>
      <c r="B12" s="770"/>
      <c r="C12" s="21" t="s">
        <v>34</v>
      </c>
      <c r="D12" s="22" t="s">
        <v>132</v>
      </c>
      <c r="E12" s="22" t="s">
        <v>132</v>
      </c>
      <c r="F12" s="22" t="s">
        <v>132</v>
      </c>
      <c r="G12" s="22" t="s">
        <v>132</v>
      </c>
      <c r="H12" s="366" t="s">
        <v>730</v>
      </c>
      <c r="I12" s="366" t="s">
        <v>730</v>
      </c>
      <c r="HX12" s="1"/>
      <c r="HY12" s="1"/>
      <c r="HZ12" s="1"/>
      <c r="IA12" s="1"/>
      <c r="IB12" s="1"/>
      <c r="IC12" s="1"/>
    </row>
    <row r="13" spans="1:237" ht="19.899999999999999" customHeight="1">
      <c r="A13" s="305" t="s">
        <v>374</v>
      </c>
      <c r="B13" s="771"/>
      <c r="C13" s="21" t="s">
        <v>35</v>
      </c>
      <c r="D13" s="22" t="s">
        <v>132</v>
      </c>
      <c r="E13" s="22" t="s">
        <v>92</v>
      </c>
      <c r="F13" s="22" t="s">
        <v>132</v>
      </c>
      <c r="G13" s="22" t="s">
        <v>132</v>
      </c>
      <c r="H13" s="366" t="s">
        <v>730</v>
      </c>
      <c r="I13" s="366" t="s">
        <v>730</v>
      </c>
      <c r="HX13" s="1"/>
      <c r="HY13" s="1"/>
      <c r="HZ13" s="1"/>
      <c r="IA13" s="1"/>
      <c r="IB13" s="1"/>
      <c r="IC13" s="1"/>
    </row>
    <row r="14" spans="1:237" ht="19.899999999999999" customHeight="1">
      <c r="A14" s="25" t="s">
        <v>36</v>
      </c>
      <c r="B14"/>
      <c r="C14"/>
      <c r="D14"/>
      <c r="E14"/>
      <c r="F14"/>
      <c r="G14"/>
      <c r="H14"/>
      <c r="I14"/>
      <c r="HX14" s="1"/>
      <c r="HY14" s="1"/>
      <c r="HZ14" s="1"/>
      <c r="IA14" s="1"/>
      <c r="IB14" s="1"/>
      <c r="IC14" s="1"/>
    </row>
    <row r="15" spans="1:237" ht="19.899999999999999" customHeight="1">
      <c r="A15" s="26" t="s">
        <v>37</v>
      </c>
      <c r="B15"/>
      <c r="C15" s="26"/>
      <c r="D15" s="91"/>
      <c r="E15" s="706"/>
      <c r="F15" s="91"/>
      <c r="G15" s="91"/>
      <c r="H15" s="138"/>
      <c r="I15" s="138"/>
      <c r="HX15" s="1"/>
      <c r="HY15" s="1"/>
      <c r="HZ15" s="1"/>
      <c r="IA15" s="1"/>
      <c r="IB15" s="1"/>
      <c r="IC15" s="1"/>
    </row>
    <row r="16" spans="1:237" ht="19.899999999999999" customHeight="1">
      <c r="B16"/>
      <c r="C16" s="26"/>
      <c r="D16" s="91"/>
      <c r="E16" s="91"/>
      <c r="F16" s="91"/>
      <c r="G16" s="148"/>
      <c r="H16" s="148"/>
      <c r="I16" s="148"/>
    </row>
    <row r="17" spans="4:9" ht="19.899999999999999" customHeight="1">
      <c r="D17" s="91"/>
      <c r="E17" s="91"/>
      <c r="F17" s="91"/>
      <c r="G17" s="91"/>
      <c r="H17" s="148"/>
      <c r="I17" s="148"/>
    </row>
  </sheetData>
  <customSheetViews>
    <customSheetView guid="{9D18379D-8E2F-4B5D-8E87-28E5D02E38ED}" showPageBreaks="1" fitToPage="1" printArea="1" view="pageBreakPreview">
      <selection activeCell="P5" sqref="P5"/>
      <pageMargins left="0.78749999999999998" right="0.78749999999999998" top="1.0631944444444446" bottom="1.0631944444444446" header="0.51180555555555551" footer="0.51180555555555551"/>
      <pageSetup paperSize="9" scale="49" orientation="portrait" useFirstPageNumber="1" horizontalDpi="300" verticalDpi="300" r:id="rId1"/>
      <headerFooter alignWithMargins="0"/>
    </customSheetView>
    <customSheetView guid="{B4E58880-778C-4461-BE3E-307B8A345DB9}" showPageBreaks="1" fitToPage="1" printArea="1" view="pageBreakPreview">
      <selection activeCell="P5" sqref="P5"/>
      <pageMargins left="0.78749999999999998" right="0.78749999999999998" top="1.0631944444444446" bottom="1.0631944444444446" header="0.51180555555555551" footer="0.51180555555555551"/>
      <pageSetup paperSize="9" scale="50" orientation="portrait" useFirstPageNumber="1" horizontalDpi="300" verticalDpi="300" r:id="rId2"/>
      <headerFooter alignWithMargins="0"/>
    </customSheetView>
  </customSheetViews>
  <mergeCells count="5">
    <mergeCell ref="D3:I3"/>
    <mergeCell ref="B9:B13"/>
    <mergeCell ref="A3:A4"/>
    <mergeCell ref="B3:B4"/>
    <mergeCell ref="C3:C4"/>
  </mergeCells>
  <phoneticPr fontId="30" type="noConversion"/>
  <pageMargins left="0.78749999999999998" right="0.78749999999999998" top="1.0631944444444446" bottom="1.0631944444444446" header="0.51180555555555551" footer="0.51180555555555551"/>
  <pageSetup paperSize="9" scale="49" orientation="portrait" useFirstPageNumber="1" horizontalDpi="300" verticalDpi="300"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N27"/>
  <sheetViews>
    <sheetView zoomScale="85" zoomScaleNormal="85" zoomScaleSheetLayoutView="100" workbookViewId="0">
      <selection activeCell="C10" sqref="C10"/>
    </sheetView>
  </sheetViews>
  <sheetFormatPr defaultColWidth="11.5703125" defaultRowHeight="12.75"/>
  <cols>
    <col min="1" max="1" width="11.5703125" style="207" customWidth="1"/>
    <col min="2" max="2" width="34.7109375" style="207" customWidth="1"/>
    <col min="3" max="3" width="27.42578125" style="207" customWidth="1"/>
    <col min="4" max="4" width="13.7109375" style="207" customWidth="1"/>
    <col min="5" max="8" width="11.5703125" style="207" customWidth="1"/>
    <col min="9" max="9" width="13.140625" style="207" customWidth="1"/>
    <col min="10" max="10" width="13.28515625" style="207" customWidth="1"/>
    <col min="11" max="12" width="11.5703125" style="207" customWidth="1"/>
    <col min="13" max="13" width="12.5703125" style="207" customWidth="1"/>
    <col min="14" max="16384" width="11.5703125" style="207"/>
  </cols>
  <sheetData>
    <row r="1" spans="1:14" s="575" customFormat="1" ht="25.15" customHeight="1" thickBot="1">
      <c r="A1" s="579" t="s">
        <v>38</v>
      </c>
      <c r="B1" s="579"/>
      <c r="C1" s="579"/>
      <c r="D1" s="579"/>
      <c r="E1" s="579"/>
      <c r="F1" s="579"/>
      <c r="G1" s="579"/>
      <c r="H1" s="578"/>
      <c r="L1" s="28" t="s">
        <v>0</v>
      </c>
      <c r="M1" s="29" t="s">
        <v>9</v>
      </c>
    </row>
    <row r="2" spans="1:14" s="575" customFormat="1" ht="26.85" customHeight="1" thickBot="1">
      <c r="A2" s="577"/>
      <c r="B2" s="577"/>
      <c r="C2" s="577"/>
      <c r="D2" s="577"/>
      <c r="E2" s="577"/>
      <c r="F2" s="577"/>
      <c r="G2" s="577"/>
      <c r="H2" s="576"/>
      <c r="L2" s="219" t="s">
        <v>351</v>
      </c>
      <c r="M2" s="224" t="s">
        <v>523</v>
      </c>
    </row>
    <row r="3" spans="1:14" ht="88.15" customHeight="1" thickBot="1">
      <c r="A3" s="32" t="s">
        <v>1</v>
      </c>
      <c r="B3" s="33" t="s">
        <v>39</v>
      </c>
      <c r="C3" s="191" t="s">
        <v>353</v>
      </c>
      <c r="D3" s="33" t="s">
        <v>296</v>
      </c>
      <c r="E3" s="34" t="s">
        <v>284</v>
      </c>
      <c r="F3" s="34" t="s">
        <v>279</v>
      </c>
      <c r="G3" s="34" t="s">
        <v>341</v>
      </c>
      <c r="H3" s="34" t="s">
        <v>354</v>
      </c>
      <c r="I3" s="34" t="s">
        <v>355</v>
      </c>
      <c r="J3" s="35" t="s">
        <v>305</v>
      </c>
      <c r="K3" s="551" t="s">
        <v>42</v>
      </c>
      <c r="L3" s="551" t="s">
        <v>43</v>
      </c>
      <c r="M3" s="222" t="s">
        <v>44</v>
      </c>
      <c r="N3" s="204" t="s">
        <v>342</v>
      </c>
    </row>
    <row r="4" spans="1:14" ht="28.5" customHeight="1">
      <c r="A4" s="566" t="s">
        <v>374</v>
      </c>
      <c r="B4" s="568" t="s">
        <v>45</v>
      </c>
      <c r="C4" s="574" t="s">
        <v>677</v>
      </c>
      <c r="D4" s="563" t="s">
        <v>311</v>
      </c>
      <c r="E4" s="562">
        <v>2011</v>
      </c>
      <c r="F4" s="562">
        <v>60</v>
      </c>
      <c r="G4" s="571">
        <v>60</v>
      </c>
      <c r="H4" s="571">
        <v>60</v>
      </c>
      <c r="I4" s="570">
        <v>100</v>
      </c>
      <c r="J4" s="569" t="s">
        <v>46</v>
      </c>
      <c r="K4" s="558">
        <v>37</v>
      </c>
      <c r="L4" s="558">
        <v>62</v>
      </c>
      <c r="M4" s="557">
        <v>0.62</v>
      </c>
      <c r="N4" s="556"/>
    </row>
    <row r="5" spans="1:14" ht="30" customHeight="1">
      <c r="A5" s="566" t="s">
        <v>374</v>
      </c>
      <c r="B5" s="568" t="s">
        <v>45</v>
      </c>
      <c r="C5" s="567" t="s">
        <v>676</v>
      </c>
      <c r="D5" s="563" t="s">
        <v>315</v>
      </c>
      <c r="E5" s="562">
        <v>2011</v>
      </c>
      <c r="F5" s="562">
        <v>6</v>
      </c>
      <c r="G5" s="571">
        <v>6</v>
      </c>
      <c r="H5" s="571">
        <v>6</v>
      </c>
      <c r="I5" s="570">
        <v>100</v>
      </c>
      <c r="J5" s="569" t="s">
        <v>46</v>
      </c>
      <c r="K5" s="558">
        <v>4</v>
      </c>
      <c r="L5" s="558">
        <v>67</v>
      </c>
      <c r="M5" s="557">
        <v>0.67</v>
      </c>
      <c r="N5" s="556"/>
    </row>
    <row r="6" spans="1:14" ht="31.5" customHeight="1">
      <c r="A6" s="566" t="s">
        <v>374</v>
      </c>
      <c r="B6" s="568" t="s">
        <v>45</v>
      </c>
      <c r="C6" s="567" t="s">
        <v>675</v>
      </c>
      <c r="D6" s="563" t="s">
        <v>316</v>
      </c>
      <c r="E6" s="562">
        <v>2011</v>
      </c>
      <c r="F6" s="562">
        <v>3</v>
      </c>
      <c r="G6" s="571">
        <v>3</v>
      </c>
      <c r="H6" s="571">
        <v>3</v>
      </c>
      <c r="I6" s="570">
        <v>100</v>
      </c>
      <c r="J6" s="569" t="s">
        <v>46</v>
      </c>
      <c r="K6" s="558">
        <v>3</v>
      </c>
      <c r="L6" s="558">
        <v>100</v>
      </c>
      <c r="M6" s="557">
        <v>1</v>
      </c>
      <c r="N6" s="556"/>
    </row>
    <row r="7" spans="1:14" ht="31.5" customHeight="1">
      <c r="A7" s="566" t="s">
        <v>374</v>
      </c>
      <c r="B7" s="568" t="s">
        <v>45</v>
      </c>
      <c r="C7" s="573" t="s">
        <v>674</v>
      </c>
      <c r="D7" s="563" t="s">
        <v>316</v>
      </c>
      <c r="E7" s="562">
        <v>2011</v>
      </c>
      <c r="F7" s="562">
        <v>20</v>
      </c>
      <c r="G7" s="571">
        <v>20</v>
      </c>
      <c r="H7" s="571">
        <v>20</v>
      </c>
      <c r="I7" s="570">
        <v>100</v>
      </c>
      <c r="J7" s="569" t="s">
        <v>46</v>
      </c>
      <c r="K7" s="558">
        <v>19</v>
      </c>
      <c r="L7" s="558">
        <v>95</v>
      </c>
      <c r="M7" s="557">
        <v>0.95</v>
      </c>
      <c r="N7" s="556"/>
    </row>
    <row r="8" spans="1:14" ht="28.5" customHeight="1">
      <c r="A8" s="566" t="s">
        <v>374</v>
      </c>
      <c r="B8" s="568" t="s">
        <v>45</v>
      </c>
      <c r="C8" s="567" t="s">
        <v>673</v>
      </c>
      <c r="D8" s="563" t="s">
        <v>316</v>
      </c>
      <c r="E8" s="562">
        <v>2011</v>
      </c>
      <c r="F8" s="562">
        <v>3</v>
      </c>
      <c r="G8" s="571">
        <v>3</v>
      </c>
      <c r="H8" s="572">
        <v>3</v>
      </c>
      <c r="I8" s="570">
        <v>100</v>
      </c>
      <c r="J8" s="569" t="s">
        <v>46</v>
      </c>
      <c r="K8" s="558">
        <v>3</v>
      </c>
      <c r="L8" s="558">
        <v>100</v>
      </c>
      <c r="M8" s="557">
        <v>1</v>
      </c>
      <c r="N8" s="556"/>
    </row>
    <row r="9" spans="1:14" ht="29.25" customHeight="1">
      <c r="A9" s="566" t="s">
        <v>374</v>
      </c>
      <c r="B9" s="568" t="s">
        <v>45</v>
      </c>
      <c r="C9" s="567" t="s">
        <v>672</v>
      </c>
      <c r="D9" s="563" t="s">
        <v>298</v>
      </c>
      <c r="E9" s="562">
        <v>2011</v>
      </c>
      <c r="F9" s="562">
        <v>2</v>
      </c>
      <c r="G9" s="571">
        <v>2</v>
      </c>
      <c r="H9" s="571">
        <v>2</v>
      </c>
      <c r="I9" s="570">
        <v>100</v>
      </c>
      <c r="J9" s="569" t="s">
        <v>46</v>
      </c>
      <c r="K9" s="558">
        <v>2</v>
      </c>
      <c r="L9" s="558">
        <v>100</v>
      </c>
      <c r="M9" s="557">
        <v>1</v>
      </c>
      <c r="N9" s="556"/>
    </row>
    <row r="10" spans="1:14" ht="29.25" customHeight="1">
      <c r="A10" s="566" t="s">
        <v>374</v>
      </c>
      <c r="B10" s="568" t="s">
        <v>45</v>
      </c>
      <c r="C10" s="567" t="s">
        <v>671</v>
      </c>
      <c r="D10" s="563" t="s">
        <v>298</v>
      </c>
      <c r="E10" s="562">
        <v>2011</v>
      </c>
      <c r="F10" s="561">
        <v>2</v>
      </c>
      <c r="G10" s="561">
        <v>2</v>
      </c>
      <c r="H10" s="561">
        <v>2</v>
      </c>
      <c r="I10" s="560">
        <v>100</v>
      </c>
      <c r="J10" s="559" t="s">
        <v>46</v>
      </c>
      <c r="K10" s="558">
        <v>2</v>
      </c>
      <c r="L10" s="558">
        <v>100</v>
      </c>
      <c r="M10" s="557">
        <v>1</v>
      </c>
      <c r="N10" s="556"/>
    </row>
    <row r="11" spans="1:14" ht="28.5" customHeight="1">
      <c r="A11" s="566" t="s">
        <v>374</v>
      </c>
      <c r="B11" s="565" t="s">
        <v>404</v>
      </c>
      <c r="C11" s="567" t="s">
        <v>672</v>
      </c>
      <c r="D11" s="563" t="s">
        <v>298</v>
      </c>
      <c r="E11" s="562">
        <v>2011</v>
      </c>
      <c r="F11" s="561">
        <v>7</v>
      </c>
      <c r="G11" s="561">
        <v>7</v>
      </c>
      <c r="H11" s="561">
        <v>7</v>
      </c>
      <c r="I11" s="560">
        <v>100</v>
      </c>
      <c r="J11" s="559" t="s">
        <v>46</v>
      </c>
      <c r="K11" s="558">
        <v>7</v>
      </c>
      <c r="L11" s="558">
        <v>100</v>
      </c>
      <c r="M11" s="557">
        <v>1</v>
      </c>
      <c r="N11" s="556"/>
    </row>
    <row r="12" spans="1:14" ht="21" customHeight="1">
      <c r="A12" s="566" t="s">
        <v>374</v>
      </c>
      <c r="B12" s="565" t="s">
        <v>665</v>
      </c>
      <c r="C12" s="564" t="s">
        <v>670</v>
      </c>
      <c r="D12" s="563" t="s">
        <v>311</v>
      </c>
      <c r="E12" s="562">
        <v>2011</v>
      </c>
      <c r="F12" s="561">
        <v>53</v>
      </c>
      <c r="G12" s="561">
        <v>53</v>
      </c>
      <c r="H12" s="561">
        <v>53</v>
      </c>
      <c r="I12" s="560">
        <v>100</v>
      </c>
      <c r="J12" s="559" t="s">
        <v>46</v>
      </c>
      <c r="K12" s="558">
        <v>53</v>
      </c>
      <c r="L12" s="558">
        <v>100</v>
      </c>
      <c r="M12" s="557">
        <v>1</v>
      </c>
      <c r="N12" s="556"/>
    </row>
    <row r="13" spans="1:14" ht="15" customHeight="1">
      <c r="A13" s="566" t="s">
        <v>374</v>
      </c>
      <c r="B13" s="565" t="s">
        <v>665</v>
      </c>
      <c r="C13" s="564" t="s">
        <v>669</v>
      </c>
      <c r="D13" s="563" t="s">
        <v>315</v>
      </c>
      <c r="E13" s="562">
        <v>2011</v>
      </c>
      <c r="F13" s="561">
        <v>6</v>
      </c>
      <c r="G13" s="561">
        <v>6</v>
      </c>
      <c r="H13" s="561">
        <v>6</v>
      </c>
      <c r="I13" s="560">
        <v>100</v>
      </c>
      <c r="J13" s="559" t="s">
        <v>46</v>
      </c>
      <c r="K13" s="558">
        <v>6</v>
      </c>
      <c r="L13" s="558">
        <v>100</v>
      </c>
      <c r="M13" s="557">
        <v>1</v>
      </c>
      <c r="N13" s="556"/>
    </row>
    <row r="14" spans="1:14" ht="15" customHeight="1">
      <c r="A14" s="566" t="s">
        <v>374</v>
      </c>
      <c r="B14" s="565" t="s">
        <v>665</v>
      </c>
      <c r="C14" s="564" t="s">
        <v>668</v>
      </c>
      <c r="D14" s="563" t="s">
        <v>299</v>
      </c>
      <c r="E14" s="562">
        <v>2011</v>
      </c>
      <c r="F14" s="561">
        <v>2</v>
      </c>
      <c r="G14" s="561">
        <v>2</v>
      </c>
      <c r="H14" s="561">
        <v>2</v>
      </c>
      <c r="I14" s="560">
        <v>100</v>
      </c>
      <c r="J14" s="559" t="s">
        <v>46</v>
      </c>
      <c r="K14" s="558">
        <v>2</v>
      </c>
      <c r="L14" s="558">
        <v>100</v>
      </c>
      <c r="M14" s="557">
        <v>1</v>
      </c>
      <c r="N14" s="556"/>
    </row>
    <row r="15" spans="1:14" ht="15" customHeight="1">
      <c r="A15" s="566" t="s">
        <v>374</v>
      </c>
      <c r="B15" s="565" t="s">
        <v>665</v>
      </c>
      <c r="C15" s="564" t="s">
        <v>667</v>
      </c>
      <c r="D15" s="563" t="s">
        <v>297</v>
      </c>
      <c r="E15" s="562">
        <v>2011</v>
      </c>
      <c r="F15" s="561">
        <v>1</v>
      </c>
      <c r="G15" s="561">
        <v>1</v>
      </c>
      <c r="H15" s="561">
        <v>1</v>
      </c>
      <c r="I15" s="560">
        <v>100</v>
      </c>
      <c r="J15" s="559" t="s">
        <v>46</v>
      </c>
      <c r="K15" s="558">
        <v>1</v>
      </c>
      <c r="L15" s="558">
        <v>100</v>
      </c>
      <c r="M15" s="557">
        <v>1</v>
      </c>
      <c r="N15" s="556"/>
    </row>
    <row r="16" spans="1:14" ht="15" customHeight="1">
      <c r="A16" s="566" t="s">
        <v>374</v>
      </c>
      <c r="B16" s="565" t="s">
        <v>665</v>
      </c>
      <c r="C16" s="564" t="s">
        <v>666</v>
      </c>
      <c r="D16" s="563" t="s">
        <v>316</v>
      </c>
      <c r="E16" s="562">
        <v>2011</v>
      </c>
      <c r="F16" s="561">
        <v>4</v>
      </c>
      <c r="G16" s="561">
        <v>4</v>
      </c>
      <c r="H16" s="561">
        <v>4</v>
      </c>
      <c r="I16" s="560">
        <v>100</v>
      </c>
      <c r="J16" s="559" t="s">
        <v>46</v>
      </c>
      <c r="K16" s="558">
        <v>4</v>
      </c>
      <c r="L16" s="558">
        <v>100</v>
      </c>
      <c r="M16" s="557">
        <v>1</v>
      </c>
      <c r="N16" s="556"/>
    </row>
    <row r="17" spans="1:14" ht="15" customHeight="1">
      <c r="A17" s="566" t="s">
        <v>374</v>
      </c>
      <c r="B17" s="565" t="s">
        <v>665</v>
      </c>
      <c r="C17" s="564" t="s">
        <v>664</v>
      </c>
      <c r="D17" s="563" t="s">
        <v>298</v>
      </c>
      <c r="E17" s="562">
        <v>2011</v>
      </c>
      <c r="F17" s="561">
        <v>2</v>
      </c>
      <c r="G17" s="561">
        <v>2</v>
      </c>
      <c r="H17" s="561">
        <v>2</v>
      </c>
      <c r="I17" s="560">
        <v>100</v>
      </c>
      <c r="J17" s="559" t="s">
        <v>46</v>
      </c>
      <c r="K17" s="558">
        <v>2</v>
      </c>
      <c r="L17" s="558">
        <v>100</v>
      </c>
      <c r="M17" s="557">
        <v>1</v>
      </c>
      <c r="N17" s="556"/>
    </row>
    <row r="18" spans="1:14" ht="15" customHeight="1">
      <c r="A18" s="192" t="s">
        <v>356</v>
      </c>
      <c r="C18" s="192"/>
      <c r="D18" s="192"/>
      <c r="E18" s="192"/>
      <c r="F18" s="751"/>
      <c r="G18" s="751"/>
      <c r="H18" s="192"/>
      <c r="I18" s="192"/>
      <c r="J18" s="192"/>
      <c r="K18" s="192"/>
      <c r="L18" s="192"/>
      <c r="M18" s="192"/>
    </row>
    <row r="19" spans="1:14" ht="15" customHeight="1">
      <c r="A19" s="192" t="s">
        <v>48</v>
      </c>
      <c r="C19" s="192"/>
      <c r="D19" s="192"/>
      <c r="E19" s="192"/>
      <c r="F19" s="192"/>
      <c r="G19" s="192"/>
      <c r="H19" s="192"/>
      <c r="I19" s="192"/>
      <c r="J19" s="192"/>
      <c r="K19" s="192"/>
      <c r="L19" s="192"/>
      <c r="M19" s="192"/>
    </row>
    <row r="20" spans="1:14">
      <c r="A20" s="192" t="s">
        <v>247</v>
      </c>
    </row>
    <row r="21" spans="1:14" ht="15" customHeight="1">
      <c r="A21" s="192" t="s">
        <v>348</v>
      </c>
      <c r="C21" s="192"/>
      <c r="D21" s="192"/>
      <c r="E21" s="192"/>
      <c r="F21" s="192"/>
      <c r="G21" s="192"/>
      <c r="H21" s="192"/>
      <c r="I21" s="192"/>
      <c r="J21" s="192"/>
    </row>
    <row r="22" spans="1:14">
      <c r="C22" s="193"/>
    </row>
    <row r="23" spans="1:14">
      <c r="C23" s="193"/>
    </row>
    <row r="24" spans="1:14">
      <c r="C24" s="193"/>
    </row>
    <row r="25" spans="1:14">
      <c r="C25" s="193"/>
    </row>
    <row r="26" spans="1:14">
      <c r="C26" s="193"/>
    </row>
    <row r="27" spans="1:14">
      <c r="C27" s="206"/>
    </row>
  </sheetData>
  <customSheetViews>
    <customSheetView guid="{9D18379D-8E2F-4B5D-8E87-28E5D02E38ED}" scale="85" fitToPage="1">
      <selection activeCell="C10" sqref="C10"/>
      <pageMargins left="0.78740157480314965" right="0.78740157480314965" top="1.0629921259842521" bottom="1.0629921259842521" header="0.78740157480314965" footer="0.78740157480314965"/>
      <pageSetup paperSize="9" scale="63" firstPageNumber="0" orientation="landscape" horizontalDpi="300" verticalDpi="300" r:id="rId1"/>
      <headerFooter alignWithMargins="0">
        <oddHeader>&amp;C&amp;"Times New Roman,Normal"&amp;12&amp;A</oddHeader>
        <oddFooter>&amp;C&amp;"Times New Roman,Normal"&amp;12Page &amp;P</oddFooter>
      </headerFooter>
    </customSheetView>
    <customSheetView guid="{B4E58880-778C-4461-BE3E-307B8A345DB9}" scale="85" fitToPage="1">
      <selection activeCell="C10" sqref="C10"/>
      <pageMargins left="0.78740157480314965" right="0.78740157480314965" top="1.0629921259842521" bottom="1.0629921259842521" header="0.78740157480314965" footer="0.78740157480314965"/>
      <pageSetup paperSize="9" scale="63" firstPageNumber="0" orientation="landscape" horizontalDpi="300" verticalDpi="300" r:id="rId2"/>
      <headerFooter alignWithMargins="0">
        <oddHeader>&amp;C&amp;"Times New Roman,Normal"&amp;12&amp;A</oddHeader>
        <oddFooter>&amp;C&amp;"Times New Roman,Normal"&amp;12Page &amp;P</oddFooter>
      </headerFooter>
    </customSheetView>
  </customSheetViews>
  <pageMargins left="0.78740157480314965" right="0.78740157480314965" top="1.0629921259842521" bottom="1.0629921259842521" header="0.78740157480314965" footer="0.78740157480314965"/>
  <pageSetup paperSize="9" scale="63" firstPageNumber="0" orientation="landscape" horizontalDpi="300" verticalDpi="300" r:id="rId3"/>
  <headerFooter alignWithMargins="0">
    <oddHeader>&amp;C&amp;"Times New Roman,Normal"&amp;12&amp;A</oddHeader>
    <oddFooter>&amp;C&amp;"Times New Roman,Normal"&amp;12Page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I14"/>
  <sheetViews>
    <sheetView zoomScale="85" zoomScaleNormal="85" zoomScaleSheetLayoutView="85" workbookViewId="0">
      <selection activeCell="C24" sqref="C24"/>
    </sheetView>
  </sheetViews>
  <sheetFormatPr defaultColWidth="11.42578125" defaultRowHeight="12.75"/>
  <cols>
    <col min="1" max="1" width="6.7109375" style="1" customWidth="1"/>
    <col min="2" max="2" width="44.140625" style="1" customWidth="1"/>
    <col min="3" max="3" width="10.7109375" style="1" customWidth="1"/>
    <col min="4" max="4" width="23.140625" style="1" customWidth="1"/>
    <col min="5" max="5" width="19.5703125" style="1" customWidth="1"/>
    <col min="6" max="6" width="22.5703125" style="1" customWidth="1"/>
    <col min="7" max="7" width="25.140625" style="1" customWidth="1"/>
    <col min="8" max="8" width="23.140625" style="1" customWidth="1"/>
    <col min="9" max="9" width="20.5703125" style="1" customWidth="1"/>
    <col min="10" max="16384" width="11.42578125" style="1"/>
  </cols>
  <sheetData>
    <row r="1" spans="1:9" s="575" customFormat="1" ht="16.5" customHeight="1" thickBot="1">
      <c r="A1" s="579" t="s">
        <v>49</v>
      </c>
      <c r="B1" s="578"/>
      <c r="C1" s="579"/>
      <c r="D1" s="579"/>
      <c r="E1" s="579"/>
      <c r="F1" s="579"/>
      <c r="G1" s="590"/>
      <c r="H1" s="37" t="s">
        <v>0</v>
      </c>
      <c r="I1" s="38" t="s">
        <v>9</v>
      </c>
    </row>
    <row r="2" spans="1:9" s="575" customFormat="1" ht="18" customHeight="1" thickBot="1">
      <c r="A2" s="576"/>
      <c r="B2" s="577"/>
      <c r="C2" s="577"/>
      <c r="D2" s="577"/>
      <c r="E2" s="577"/>
      <c r="F2" s="577"/>
      <c r="G2" s="589"/>
      <c r="H2" s="219" t="s">
        <v>351</v>
      </c>
      <c r="I2" s="224" t="s">
        <v>523</v>
      </c>
    </row>
    <row r="3" spans="1:9" ht="63" customHeight="1">
      <c r="A3" s="555" t="s">
        <v>1</v>
      </c>
      <c r="B3" s="555" t="s">
        <v>39</v>
      </c>
      <c r="C3" s="587" t="s">
        <v>284</v>
      </c>
      <c r="D3" s="587" t="s">
        <v>50</v>
      </c>
      <c r="E3" s="586" t="s">
        <v>51</v>
      </c>
      <c r="F3" s="588" t="s">
        <v>52</v>
      </c>
      <c r="G3" s="587" t="s">
        <v>53</v>
      </c>
      <c r="H3" s="586" t="s">
        <v>54</v>
      </c>
      <c r="I3" s="585" t="s">
        <v>55</v>
      </c>
    </row>
    <row r="4" spans="1:9" ht="27" customHeight="1">
      <c r="A4" s="548" t="s">
        <v>374</v>
      </c>
      <c r="B4" s="776" t="s">
        <v>45</v>
      </c>
      <c r="C4" s="407">
        <v>2011</v>
      </c>
      <c r="D4" s="779" t="s">
        <v>679</v>
      </c>
      <c r="E4" s="777">
        <v>10</v>
      </c>
      <c r="F4" s="778">
        <v>9</v>
      </c>
      <c r="G4" s="583" t="s">
        <v>676</v>
      </c>
      <c r="H4" s="584">
        <v>9</v>
      </c>
      <c r="I4" s="582">
        <v>6</v>
      </c>
    </row>
    <row r="5" spans="1:9" ht="25.5">
      <c r="A5" s="548" t="s">
        <v>374</v>
      </c>
      <c r="B5" s="776"/>
      <c r="C5" s="407">
        <v>2011</v>
      </c>
      <c r="D5" s="779"/>
      <c r="E5" s="777"/>
      <c r="F5" s="778"/>
      <c r="G5" s="583" t="s">
        <v>675</v>
      </c>
      <c r="H5" s="584">
        <v>1</v>
      </c>
      <c r="I5" s="582">
        <v>3</v>
      </c>
    </row>
    <row r="6" spans="1:9" ht="25.5">
      <c r="A6" s="548" t="s">
        <v>374</v>
      </c>
      <c r="B6" s="776" t="s">
        <v>45</v>
      </c>
      <c r="C6" s="407">
        <v>2011</v>
      </c>
      <c r="D6" s="776" t="s">
        <v>673</v>
      </c>
      <c r="E6" s="777">
        <v>4</v>
      </c>
      <c r="F6" s="778">
        <v>4</v>
      </c>
      <c r="G6" s="583" t="s">
        <v>673</v>
      </c>
      <c r="H6" s="584">
        <v>3</v>
      </c>
      <c r="I6" s="582">
        <v>3</v>
      </c>
    </row>
    <row r="7" spans="1:9" ht="25.5">
      <c r="A7" s="548" t="s">
        <v>374</v>
      </c>
      <c r="B7" s="776"/>
      <c r="C7" s="407">
        <v>2011</v>
      </c>
      <c r="D7" s="776"/>
      <c r="E7" s="777"/>
      <c r="F7" s="778"/>
      <c r="G7" s="583" t="s">
        <v>672</v>
      </c>
      <c r="H7" s="584">
        <v>1</v>
      </c>
      <c r="I7" s="582">
        <v>1</v>
      </c>
    </row>
    <row r="8" spans="1:9" ht="26.25" customHeight="1">
      <c r="A8" s="548" t="s">
        <v>374</v>
      </c>
      <c r="B8" s="776" t="s">
        <v>45</v>
      </c>
      <c r="C8" s="726">
        <v>2011</v>
      </c>
      <c r="D8" s="780" t="s">
        <v>678</v>
      </c>
      <c r="E8" s="783">
        <v>10</v>
      </c>
      <c r="F8" s="786">
        <v>10</v>
      </c>
      <c r="G8" s="583" t="s">
        <v>672</v>
      </c>
      <c r="H8" s="407">
        <v>2</v>
      </c>
      <c r="I8" s="582">
        <v>1</v>
      </c>
    </row>
    <row r="9" spans="1:9" ht="25.5">
      <c r="A9" s="548" t="s">
        <v>374</v>
      </c>
      <c r="B9" s="776"/>
      <c r="C9" s="726">
        <v>2011</v>
      </c>
      <c r="D9" s="781"/>
      <c r="E9" s="784"/>
      <c r="F9" s="787"/>
      <c r="G9" s="583" t="s">
        <v>671</v>
      </c>
      <c r="H9" s="407">
        <v>2</v>
      </c>
      <c r="I9" s="727">
        <v>2</v>
      </c>
    </row>
    <row r="10" spans="1:9" ht="25.5" customHeight="1">
      <c r="A10" s="548" t="s">
        <v>374</v>
      </c>
      <c r="B10" s="752" t="s">
        <v>404</v>
      </c>
      <c r="C10" s="726">
        <v>2011</v>
      </c>
      <c r="D10" s="782"/>
      <c r="E10" s="785"/>
      <c r="F10" s="788"/>
      <c r="G10" s="583" t="s">
        <v>672</v>
      </c>
      <c r="H10" s="407">
        <v>6</v>
      </c>
      <c r="I10" s="582">
        <v>7</v>
      </c>
    </row>
    <row r="14" spans="1:9" ht="12.75" customHeight="1"/>
  </sheetData>
  <customSheetViews>
    <customSheetView guid="{9D18379D-8E2F-4B5D-8E87-28E5D02E38ED}" scale="85" fitToPage="1">
      <selection activeCell="C24" sqref="C24"/>
      <pageMargins left="0.70833333333333337" right="0.70833333333333337" top="0.78749999999999998" bottom="0.78749999999999998" header="0.51180555555555551" footer="0.51180555555555551"/>
      <pageSetup paperSize="9" scale="45" firstPageNumber="0" orientation="portrait" horizontalDpi="300" verticalDpi="300" r:id="rId1"/>
      <headerFooter alignWithMargins="0"/>
    </customSheetView>
    <customSheetView guid="{B4E58880-778C-4461-BE3E-307B8A345DB9}" scale="85" fitToPage="1">
      <selection activeCell="C24" sqref="C24"/>
      <pageMargins left="0.70833333333333337" right="0.70833333333333337" top="0.78749999999999998" bottom="0.78749999999999998" header="0.51180555555555551" footer="0.51180555555555551"/>
      <pageSetup paperSize="9" scale="45" firstPageNumber="0" orientation="portrait" horizontalDpi="300" verticalDpi="300" r:id="rId2"/>
      <headerFooter alignWithMargins="0"/>
    </customSheetView>
  </customSheetViews>
  <mergeCells count="12">
    <mergeCell ref="B8:B9"/>
    <mergeCell ref="E4:E5"/>
    <mergeCell ref="F4:F5"/>
    <mergeCell ref="B4:B5"/>
    <mergeCell ref="D4:D5"/>
    <mergeCell ref="F6:F7"/>
    <mergeCell ref="E6:E7"/>
    <mergeCell ref="B6:B7"/>
    <mergeCell ref="D6:D7"/>
    <mergeCell ref="D8:D10"/>
    <mergeCell ref="E8:E10"/>
    <mergeCell ref="F8:F10"/>
  </mergeCells>
  <pageMargins left="0.70833333333333337" right="0.70833333333333337" top="0.78749999999999998" bottom="0.78749999999999998" header="0.51180555555555551" footer="0.51180555555555551"/>
  <pageSetup paperSize="9" scale="45" firstPageNumber="0" orientation="portrait" horizontalDpi="300" verticalDpi="300" r:id="rId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T79"/>
  <sheetViews>
    <sheetView topLeftCell="A49" zoomScale="85" zoomScaleNormal="85" zoomScaleSheetLayoutView="100" workbookViewId="0">
      <selection activeCell="P9" sqref="P9"/>
    </sheetView>
  </sheetViews>
  <sheetFormatPr defaultColWidth="11.5703125" defaultRowHeight="12.75"/>
  <cols>
    <col min="1" max="1" width="5.140625" style="207" customWidth="1"/>
    <col min="2" max="2" width="23.140625" style="207" customWidth="1"/>
    <col min="3" max="3" width="16.85546875" style="207" customWidth="1"/>
    <col min="4" max="4" width="21.42578125" style="207" customWidth="1"/>
    <col min="5" max="5" width="13.140625" style="207" customWidth="1"/>
    <col min="6" max="6" width="27.85546875" style="207" customWidth="1"/>
    <col min="7" max="7" width="19.7109375" style="207" customWidth="1"/>
    <col min="8" max="8" width="13.7109375" style="207" customWidth="1"/>
    <col min="9" max="9" width="10.7109375" style="207" customWidth="1"/>
    <col min="10" max="10" width="8.7109375" style="207" customWidth="1"/>
    <col min="11" max="11" width="7.85546875" style="207" customWidth="1"/>
    <col min="12" max="12" width="16.85546875" style="207" customWidth="1"/>
    <col min="13" max="16384" width="11.5703125" style="207"/>
  </cols>
  <sheetData>
    <row r="1" spans="1:20" s="575" customFormat="1" ht="19.5" customHeight="1" thickBot="1">
      <c r="A1" s="591" t="s">
        <v>56</v>
      </c>
      <c r="B1" s="591"/>
      <c r="C1" s="591"/>
      <c r="D1" s="591"/>
      <c r="E1" s="591"/>
      <c r="F1" s="591" t="s">
        <v>680</v>
      </c>
      <c r="G1" s="578"/>
      <c r="H1" s="578"/>
      <c r="I1" s="591"/>
      <c r="L1" s="37" t="s">
        <v>0</v>
      </c>
      <c r="M1" s="29" t="s">
        <v>9</v>
      </c>
      <c r="R1" s="575" t="s">
        <v>300</v>
      </c>
    </row>
    <row r="2" spans="1:20" s="575" customFormat="1" ht="19.5" customHeight="1" thickBot="1">
      <c r="A2" s="592"/>
      <c r="B2" s="592"/>
      <c r="C2" s="592"/>
      <c r="D2" s="591"/>
      <c r="E2" s="591"/>
      <c r="F2" s="591"/>
      <c r="G2" s="593"/>
      <c r="H2" s="594"/>
      <c r="I2" s="591"/>
      <c r="L2" s="595" t="s">
        <v>351</v>
      </c>
      <c r="M2" s="747" t="s">
        <v>523</v>
      </c>
      <c r="R2" s="596" t="s">
        <v>301</v>
      </c>
      <c r="T2" s="596" t="s">
        <v>301</v>
      </c>
    </row>
    <row r="3" spans="1:20" ht="71.25" customHeight="1" thickBot="1">
      <c r="A3" s="202" t="s">
        <v>1</v>
      </c>
      <c r="B3" s="555" t="s">
        <v>39</v>
      </c>
      <c r="C3" s="597" t="s">
        <v>302</v>
      </c>
      <c r="D3" s="598" t="s">
        <v>59</v>
      </c>
      <c r="E3" s="599" t="s">
        <v>284</v>
      </c>
      <c r="F3" s="599" t="s">
        <v>60</v>
      </c>
      <c r="G3" s="600" t="s">
        <v>303</v>
      </c>
      <c r="H3" s="600" t="s">
        <v>304</v>
      </c>
      <c r="I3" s="599" t="s">
        <v>305</v>
      </c>
      <c r="J3" s="601" t="s">
        <v>343</v>
      </c>
      <c r="K3" s="602" t="s">
        <v>344</v>
      </c>
      <c r="L3" s="603" t="s">
        <v>345</v>
      </c>
      <c r="M3" s="604" t="s">
        <v>307</v>
      </c>
      <c r="R3" s="196" t="s">
        <v>308</v>
      </c>
      <c r="S3" s="197"/>
      <c r="T3" s="196" t="s">
        <v>309</v>
      </c>
    </row>
    <row r="4" spans="1:20" ht="25.5" customHeight="1">
      <c r="A4" s="605" t="s">
        <v>374</v>
      </c>
      <c r="B4" s="606" t="s">
        <v>45</v>
      </c>
      <c r="C4" s="789" t="s">
        <v>61</v>
      </c>
      <c r="D4" s="607" t="s">
        <v>62</v>
      </c>
      <c r="E4" s="608" t="s">
        <v>238</v>
      </c>
      <c r="F4" s="609" t="s">
        <v>681</v>
      </c>
      <c r="G4" s="806" t="s">
        <v>677</v>
      </c>
      <c r="H4" s="610" t="s">
        <v>682</v>
      </c>
      <c r="I4" s="611" t="s">
        <v>46</v>
      </c>
      <c r="J4" s="612">
        <v>1</v>
      </c>
      <c r="K4" s="613">
        <v>1</v>
      </c>
      <c r="L4" s="614">
        <v>0</v>
      </c>
      <c r="M4" s="615"/>
      <c r="R4" s="197" t="s">
        <v>310</v>
      </c>
      <c r="S4" s="197"/>
      <c r="T4" s="197" t="s">
        <v>311</v>
      </c>
    </row>
    <row r="5" spans="1:20" ht="25.5" customHeight="1">
      <c r="A5" s="616" t="s">
        <v>374</v>
      </c>
      <c r="B5" s="617" t="s">
        <v>45</v>
      </c>
      <c r="C5" s="790"/>
      <c r="D5" s="618" t="s">
        <v>683</v>
      </c>
      <c r="E5" s="619" t="s">
        <v>238</v>
      </c>
      <c r="F5" s="620" t="s">
        <v>684</v>
      </c>
      <c r="G5" s="807"/>
      <c r="H5" s="621" t="s">
        <v>682</v>
      </c>
      <c r="I5" s="622" t="s">
        <v>46</v>
      </c>
      <c r="J5" s="623" t="s">
        <v>555</v>
      </c>
      <c r="K5" s="623" t="s">
        <v>555</v>
      </c>
      <c r="L5" s="624" t="s">
        <v>555</v>
      </c>
      <c r="M5" s="625"/>
      <c r="R5" s="197" t="s">
        <v>312</v>
      </c>
      <c r="S5" s="197"/>
      <c r="T5" s="197" t="s">
        <v>313</v>
      </c>
    </row>
    <row r="6" spans="1:20" ht="25.5" customHeight="1">
      <c r="A6" s="616" t="s">
        <v>374</v>
      </c>
      <c r="B6" s="617" t="s">
        <v>45</v>
      </c>
      <c r="C6" s="790"/>
      <c r="D6" s="618" t="s">
        <v>685</v>
      </c>
      <c r="E6" s="619" t="s">
        <v>238</v>
      </c>
      <c r="F6" s="626" t="s">
        <v>64</v>
      </c>
      <c r="G6" s="807"/>
      <c r="H6" s="621" t="s">
        <v>682</v>
      </c>
      <c r="I6" s="622" t="s">
        <v>46</v>
      </c>
      <c r="J6" s="623">
        <v>0.62</v>
      </c>
      <c r="K6" s="627">
        <v>0.62</v>
      </c>
      <c r="L6" s="628">
        <v>0</v>
      </c>
      <c r="M6" s="625"/>
      <c r="R6" s="197" t="s">
        <v>314</v>
      </c>
      <c r="S6" s="197"/>
      <c r="T6" s="197" t="s">
        <v>315</v>
      </c>
    </row>
    <row r="7" spans="1:20" ht="25.5" customHeight="1">
      <c r="A7" s="616" t="s">
        <v>374</v>
      </c>
      <c r="B7" s="617" t="s">
        <v>45</v>
      </c>
      <c r="C7" s="791"/>
      <c r="D7" s="618" t="s">
        <v>63</v>
      </c>
      <c r="E7" s="619" t="s">
        <v>238</v>
      </c>
      <c r="F7" s="626" t="s">
        <v>64</v>
      </c>
      <c r="G7" s="807"/>
      <c r="H7" s="621" t="s">
        <v>682</v>
      </c>
      <c r="I7" s="622" t="s">
        <v>46</v>
      </c>
      <c r="J7" s="623">
        <v>0.62</v>
      </c>
      <c r="K7" s="627">
        <v>0.62</v>
      </c>
      <c r="L7" s="628">
        <v>0.4</v>
      </c>
      <c r="M7" s="625"/>
      <c r="R7" s="197"/>
      <c r="S7" s="197"/>
      <c r="T7" s="197"/>
    </row>
    <row r="8" spans="1:20" ht="25.5" customHeight="1">
      <c r="A8" s="616" t="s">
        <v>374</v>
      </c>
      <c r="B8" s="617" t="s">
        <v>45</v>
      </c>
      <c r="C8" s="795" t="s">
        <v>686</v>
      </c>
      <c r="D8" s="618" t="s">
        <v>687</v>
      </c>
      <c r="E8" s="619" t="s">
        <v>238</v>
      </c>
      <c r="F8" s="626" t="s">
        <v>64</v>
      </c>
      <c r="G8" s="807"/>
      <c r="H8" s="621" t="s">
        <v>682</v>
      </c>
      <c r="I8" s="622" t="s">
        <v>46</v>
      </c>
      <c r="J8" s="623">
        <v>0.62</v>
      </c>
      <c r="K8" s="627">
        <v>0.62</v>
      </c>
      <c r="L8" s="628">
        <v>0.12</v>
      </c>
      <c r="M8" s="625"/>
      <c r="R8" s="197"/>
      <c r="S8" s="197"/>
      <c r="T8" s="197"/>
    </row>
    <row r="9" spans="1:20" ht="25.5" customHeight="1">
      <c r="A9" s="616" t="s">
        <v>374</v>
      </c>
      <c r="B9" s="617" t="s">
        <v>45</v>
      </c>
      <c r="C9" s="796"/>
      <c r="D9" s="618" t="s">
        <v>688</v>
      </c>
      <c r="E9" s="619" t="s">
        <v>238</v>
      </c>
      <c r="F9" s="626" t="s">
        <v>689</v>
      </c>
      <c r="G9" s="807"/>
      <c r="H9" s="621" t="s">
        <v>682</v>
      </c>
      <c r="I9" s="622" t="s">
        <v>46</v>
      </c>
      <c r="J9" s="623">
        <v>0.62</v>
      </c>
      <c r="K9" s="627">
        <v>0.62</v>
      </c>
      <c r="L9" s="628">
        <v>0.12</v>
      </c>
      <c r="M9" s="625"/>
      <c r="R9" s="197"/>
      <c r="S9" s="197"/>
      <c r="T9" s="197"/>
    </row>
    <row r="10" spans="1:20" ht="25.5" customHeight="1">
      <c r="A10" s="616" t="s">
        <v>374</v>
      </c>
      <c r="B10" s="617" t="s">
        <v>45</v>
      </c>
      <c r="C10" s="618" t="s">
        <v>242</v>
      </c>
      <c r="D10" s="618" t="s">
        <v>242</v>
      </c>
      <c r="E10" s="619" t="s">
        <v>238</v>
      </c>
      <c r="F10" s="626" t="s">
        <v>64</v>
      </c>
      <c r="G10" s="807"/>
      <c r="H10" s="621" t="s">
        <v>682</v>
      </c>
      <c r="I10" s="622" t="s">
        <v>46</v>
      </c>
      <c r="J10" s="623">
        <v>0.62</v>
      </c>
      <c r="K10" s="627">
        <v>0.62</v>
      </c>
      <c r="L10" s="628">
        <v>0.12</v>
      </c>
      <c r="M10" s="625"/>
      <c r="R10" s="197"/>
      <c r="S10" s="197"/>
      <c r="T10" s="197"/>
    </row>
    <row r="11" spans="1:20" ht="25.5" customHeight="1">
      <c r="A11" s="616" t="s">
        <v>374</v>
      </c>
      <c r="B11" s="617" t="s">
        <v>45</v>
      </c>
      <c r="C11" s="618" t="s">
        <v>690</v>
      </c>
      <c r="D11" s="618" t="s">
        <v>690</v>
      </c>
      <c r="E11" s="619" t="s">
        <v>238</v>
      </c>
      <c r="F11" s="626" t="s">
        <v>64</v>
      </c>
      <c r="G11" s="807"/>
      <c r="H11" s="621" t="s">
        <v>682</v>
      </c>
      <c r="I11" s="622" t="s">
        <v>46</v>
      </c>
      <c r="J11" s="623">
        <v>0.62</v>
      </c>
      <c r="K11" s="627">
        <v>0.62</v>
      </c>
      <c r="L11" s="628">
        <v>0.18</v>
      </c>
      <c r="M11" s="625"/>
      <c r="R11" s="197"/>
      <c r="S11" s="197"/>
      <c r="T11" s="197"/>
    </row>
    <row r="12" spans="1:20" ht="25.5" customHeight="1">
      <c r="A12" s="616" t="s">
        <v>374</v>
      </c>
      <c r="B12" s="617" t="s">
        <v>45</v>
      </c>
      <c r="C12" s="797" t="s">
        <v>250</v>
      </c>
      <c r="D12" s="618" t="s">
        <v>691</v>
      </c>
      <c r="E12" s="619" t="s">
        <v>238</v>
      </c>
      <c r="F12" s="626" t="s">
        <v>64</v>
      </c>
      <c r="G12" s="807"/>
      <c r="H12" s="621" t="s">
        <v>682</v>
      </c>
      <c r="I12" s="622" t="s">
        <v>46</v>
      </c>
      <c r="J12" s="623">
        <v>0.62</v>
      </c>
      <c r="K12" s="627">
        <v>0.62</v>
      </c>
      <c r="L12" s="628">
        <v>0.18</v>
      </c>
      <c r="M12" s="625"/>
      <c r="R12" s="197"/>
      <c r="S12" s="197"/>
      <c r="T12" s="197"/>
    </row>
    <row r="13" spans="1:20" ht="25.5" customHeight="1">
      <c r="A13" s="616" t="s">
        <v>374</v>
      </c>
      <c r="B13" s="617" t="s">
        <v>45</v>
      </c>
      <c r="C13" s="798"/>
      <c r="D13" s="618" t="s">
        <v>692</v>
      </c>
      <c r="E13" s="619" t="s">
        <v>238</v>
      </c>
      <c r="F13" s="626" t="s">
        <v>64</v>
      </c>
      <c r="G13" s="807"/>
      <c r="H13" s="621" t="s">
        <v>682</v>
      </c>
      <c r="I13" s="622" t="s">
        <v>46</v>
      </c>
      <c r="J13" s="623">
        <v>0.62</v>
      </c>
      <c r="K13" s="627">
        <v>0.62</v>
      </c>
      <c r="L13" s="628">
        <v>0.44</v>
      </c>
      <c r="M13" s="625"/>
      <c r="R13" s="197"/>
      <c r="S13" s="197"/>
      <c r="T13" s="197"/>
    </row>
    <row r="14" spans="1:20" ht="25.5" customHeight="1">
      <c r="A14" s="616" t="s">
        <v>374</v>
      </c>
      <c r="B14" s="617" t="s">
        <v>45</v>
      </c>
      <c r="C14" s="796"/>
      <c r="D14" s="618" t="s">
        <v>693</v>
      </c>
      <c r="E14" s="619" t="s">
        <v>238</v>
      </c>
      <c r="F14" s="620" t="s">
        <v>684</v>
      </c>
      <c r="G14" s="807"/>
      <c r="H14" s="621" t="s">
        <v>682</v>
      </c>
      <c r="I14" s="622" t="s">
        <v>46</v>
      </c>
      <c r="J14" s="623" t="s">
        <v>555</v>
      </c>
      <c r="K14" s="623" t="s">
        <v>555</v>
      </c>
      <c r="L14" s="624" t="s">
        <v>555</v>
      </c>
      <c r="M14" s="625"/>
      <c r="R14" s="197"/>
      <c r="S14" s="197"/>
      <c r="T14" s="197"/>
    </row>
    <row r="15" spans="1:20" ht="25.5" customHeight="1">
      <c r="A15" s="616" t="s">
        <v>374</v>
      </c>
      <c r="B15" s="617" t="s">
        <v>45</v>
      </c>
      <c r="C15" s="795" t="s">
        <v>694</v>
      </c>
      <c r="D15" s="618" t="s">
        <v>695</v>
      </c>
      <c r="E15" s="619" t="s">
        <v>238</v>
      </c>
      <c r="F15" s="626" t="s">
        <v>64</v>
      </c>
      <c r="G15" s="807"/>
      <c r="H15" s="621" t="s">
        <v>682</v>
      </c>
      <c r="I15" s="622" t="s">
        <v>46</v>
      </c>
      <c r="J15" s="623">
        <v>0.62</v>
      </c>
      <c r="K15" s="627">
        <v>0.62</v>
      </c>
      <c r="L15" s="628">
        <v>0.06</v>
      </c>
      <c r="M15" s="625"/>
      <c r="R15" s="197"/>
      <c r="S15" s="197"/>
      <c r="T15" s="197"/>
    </row>
    <row r="16" spans="1:20" ht="25.5" customHeight="1">
      <c r="A16" s="616" t="s">
        <v>374</v>
      </c>
      <c r="B16" s="617" t="s">
        <v>45</v>
      </c>
      <c r="C16" s="798"/>
      <c r="D16" s="618" t="s">
        <v>696</v>
      </c>
      <c r="E16" s="619" t="s">
        <v>238</v>
      </c>
      <c r="F16" s="626" t="s">
        <v>697</v>
      </c>
      <c r="G16" s="807"/>
      <c r="H16" s="621" t="s">
        <v>682</v>
      </c>
      <c r="I16" s="622" t="s">
        <v>46</v>
      </c>
      <c r="J16" s="623">
        <v>0.62</v>
      </c>
      <c r="K16" s="627">
        <v>0.62</v>
      </c>
      <c r="L16" s="628">
        <v>0.08</v>
      </c>
      <c r="M16" s="625"/>
      <c r="R16" s="197"/>
      <c r="S16" s="197"/>
      <c r="T16" s="197"/>
    </row>
    <row r="17" spans="1:20" ht="25.5" customHeight="1" thickBot="1">
      <c r="A17" s="629" t="s">
        <v>374</v>
      </c>
      <c r="B17" s="630" t="s">
        <v>45</v>
      </c>
      <c r="C17" s="799"/>
      <c r="D17" s="631" t="s">
        <v>698</v>
      </c>
      <c r="E17" s="632" t="s">
        <v>238</v>
      </c>
      <c r="F17" s="633" t="s">
        <v>697</v>
      </c>
      <c r="G17" s="808"/>
      <c r="H17" s="634" t="s">
        <v>682</v>
      </c>
      <c r="I17" s="635" t="s">
        <v>46</v>
      </c>
      <c r="J17" s="636">
        <v>0.62</v>
      </c>
      <c r="K17" s="636">
        <v>0.62</v>
      </c>
      <c r="L17" s="637">
        <v>0.08</v>
      </c>
      <c r="M17" s="638"/>
      <c r="R17" s="197"/>
      <c r="S17" s="197"/>
      <c r="T17" s="197"/>
    </row>
    <row r="18" spans="1:20" ht="25.5" customHeight="1">
      <c r="A18" s="605" t="s">
        <v>374</v>
      </c>
      <c r="B18" s="606" t="s">
        <v>45</v>
      </c>
      <c r="C18" s="789" t="s">
        <v>61</v>
      </c>
      <c r="D18" s="607" t="s">
        <v>62</v>
      </c>
      <c r="E18" s="608" t="s">
        <v>238</v>
      </c>
      <c r="F18" s="609" t="s">
        <v>681</v>
      </c>
      <c r="G18" s="806" t="s">
        <v>674</v>
      </c>
      <c r="H18" s="610" t="s">
        <v>699</v>
      </c>
      <c r="I18" s="611" t="s">
        <v>46</v>
      </c>
      <c r="J18" s="612">
        <v>1</v>
      </c>
      <c r="K18" s="613">
        <v>1</v>
      </c>
      <c r="L18" s="614">
        <v>0</v>
      </c>
      <c r="M18" s="615"/>
      <c r="R18" s="197"/>
      <c r="S18" s="197"/>
      <c r="T18" s="197"/>
    </row>
    <row r="19" spans="1:20" ht="25.5" customHeight="1">
      <c r="A19" s="616" t="s">
        <v>374</v>
      </c>
      <c r="B19" s="617" t="s">
        <v>45</v>
      </c>
      <c r="C19" s="790"/>
      <c r="D19" s="618" t="s">
        <v>683</v>
      </c>
      <c r="E19" s="619" t="s">
        <v>238</v>
      </c>
      <c r="F19" s="620" t="s">
        <v>684</v>
      </c>
      <c r="G19" s="807"/>
      <c r="H19" s="621" t="s">
        <v>699</v>
      </c>
      <c r="I19" s="622" t="s">
        <v>46</v>
      </c>
      <c r="J19" s="623" t="s">
        <v>555</v>
      </c>
      <c r="K19" s="623" t="s">
        <v>555</v>
      </c>
      <c r="L19" s="624" t="s">
        <v>555</v>
      </c>
      <c r="M19" s="625"/>
      <c r="R19" s="197"/>
      <c r="S19" s="197"/>
      <c r="T19" s="197"/>
    </row>
    <row r="20" spans="1:20" ht="25.5" customHeight="1">
      <c r="A20" s="616" t="s">
        <v>374</v>
      </c>
      <c r="B20" s="617" t="s">
        <v>45</v>
      </c>
      <c r="C20" s="790"/>
      <c r="D20" s="618" t="s">
        <v>685</v>
      </c>
      <c r="E20" s="619" t="s">
        <v>238</v>
      </c>
      <c r="F20" s="626" t="s">
        <v>64</v>
      </c>
      <c r="G20" s="807"/>
      <c r="H20" s="621" t="s">
        <v>699</v>
      </c>
      <c r="I20" s="622" t="s">
        <v>46</v>
      </c>
      <c r="J20" s="623">
        <v>0.95</v>
      </c>
      <c r="K20" s="627">
        <v>0.95</v>
      </c>
      <c r="L20" s="628">
        <v>0</v>
      </c>
      <c r="M20" s="625"/>
      <c r="R20" s="197"/>
      <c r="S20" s="197"/>
      <c r="T20" s="197"/>
    </row>
    <row r="21" spans="1:20" ht="25.5" customHeight="1">
      <c r="A21" s="616" t="s">
        <v>374</v>
      </c>
      <c r="B21" s="617" t="s">
        <v>45</v>
      </c>
      <c r="C21" s="791"/>
      <c r="D21" s="618" t="s">
        <v>63</v>
      </c>
      <c r="E21" s="619" t="s">
        <v>238</v>
      </c>
      <c r="F21" s="626" t="s">
        <v>64</v>
      </c>
      <c r="G21" s="807"/>
      <c r="H21" s="621" t="s">
        <v>699</v>
      </c>
      <c r="I21" s="622" t="s">
        <v>46</v>
      </c>
      <c r="J21" s="623">
        <v>0.95</v>
      </c>
      <c r="K21" s="627">
        <v>0.95</v>
      </c>
      <c r="L21" s="628">
        <v>3.0000000000000001E-3</v>
      </c>
      <c r="M21" s="625"/>
      <c r="R21" s="197"/>
      <c r="S21" s="197"/>
      <c r="T21" s="197"/>
    </row>
    <row r="22" spans="1:20" ht="25.5" customHeight="1">
      <c r="A22" s="616" t="s">
        <v>374</v>
      </c>
      <c r="B22" s="617" t="s">
        <v>45</v>
      </c>
      <c r="C22" s="795" t="s">
        <v>686</v>
      </c>
      <c r="D22" s="618" t="s">
        <v>687</v>
      </c>
      <c r="E22" s="619" t="s">
        <v>238</v>
      </c>
      <c r="F22" s="626" t="s">
        <v>64</v>
      </c>
      <c r="G22" s="807"/>
      <c r="H22" s="621" t="s">
        <v>699</v>
      </c>
      <c r="I22" s="622" t="s">
        <v>46</v>
      </c>
      <c r="J22" s="623">
        <v>0.95</v>
      </c>
      <c r="K22" s="627">
        <v>0.95</v>
      </c>
      <c r="L22" s="628">
        <v>0.04</v>
      </c>
      <c r="M22" s="625"/>
      <c r="R22" s="197"/>
      <c r="S22" s="197"/>
      <c r="T22" s="197"/>
    </row>
    <row r="23" spans="1:20" ht="25.5" customHeight="1">
      <c r="A23" s="616" t="s">
        <v>374</v>
      </c>
      <c r="B23" s="617" t="s">
        <v>45</v>
      </c>
      <c r="C23" s="796"/>
      <c r="D23" s="618" t="s">
        <v>688</v>
      </c>
      <c r="E23" s="619" t="s">
        <v>238</v>
      </c>
      <c r="F23" s="626" t="s">
        <v>689</v>
      </c>
      <c r="G23" s="807"/>
      <c r="H23" s="621" t="s">
        <v>699</v>
      </c>
      <c r="I23" s="622" t="s">
        <v>46</v>
      </c>
      <c r="J23" s="623">
        <v>0.95</v>
      </c>
      <c r="K23" s="627">
        <v>0.95</v>
      </c>
      <c r="L23" s="628">
        <v>0</v>
      </c>
      <c r="M23" s="625"/>
      <c r="R23" s="197"/>
      <c r="S23" s="197"/>
      <c r="T23" s="197"/>
    </row>
    <row r="24" spans="1:20" ht="25.5" customHeight="1">
      <c r="A24" s="616" t="s">
        <v>374</v>
      </c>
      <c r="B24" s="617" t="s">
        <v>45</v>
      </c>
      <c r="C24" s="618" t="s">
        <v>242</v>
      </c>
      <c r="D24" s="618" t="s">
        <v>242</v>
      </c>
      <c r="E24" s="619" t="s">
        <v>238</v>
      </c>
      <c r="F24" s="626" t="s">
        <v>64</v>
      </c>
      <c r="G24" s="807"/>
      <c r="H24" s="621" t="s">
        <v>699</v>
      </c>
      <c r="I24" s="622" t="s">
        <v>46</v>
      </c>
      <c r="J24" s="623">
        <v>0.95</v>
      </c>
      <c r="K24" s="627">
        <v>0.95</v>
      </c>
      <c r="L24" s="628">
        <v>0.02</v>
      </c>
      <c r="M24" s="625"/>
      <c r="R24" s="197"/>
      <c r="S24" s="197"/>
      <c r="T24" s="197"/>
    </row>
    <row r="25" spans="1:20" ht="25.5" customHeight="1">
      <c r="A25" s="616" t="s">
        <v>374</v>
      </c>
      <c r="B25" s="617" t="s">
        <v>45</v>
      </c>
      <c r="C25" s="618" t="s">
        <v>690</v>
      </c>
      <c r="D25" s="618" t="s">
        <v>690</v>
      </c>
      <c r="E25" s="619" t="s">
        <v>238</v>
      </c>
      <c r="F25" s="626" t="s">
        <v>64</v>
      </c>
      <c r="G25" s="807"/>
      <c r="H25" s="621" t="s">
        <v>699</v>
      </c>
      <c r="I25" s="622" t="s">
        <v>46</v>
      </c>
      <c r="J25" s="623">
        <v>0.95</v>
      </c>
      <c r="K25" s="627">
        <v>0.95</v>
      </c>
      <c r="L25" s="628">
        <v>0.04</v>
      </c>
      <c r="M25" s="625"/>
      <c r="R25" s="197"/>
      <c r="S25" s="197"/>
      <c r="T25" s="197"/>
    </row>
    <row r="26" spans="1:20" ht="25.5" customHeight="1">
      <c r="A26" s="616" t="s">
        <v>374</v>
      </c>
      <c r="B26" s="617" t="s">
        <v>45</v>
      </c>
      <c r="C26" s="797" t="s">
        <v>250</v>
      </c>
      <c r="D26" s="618" t="s">
        <v>691</v>
      </c>
      <c r="E26" s="619" t="s">
        <v>238</v>
      </c>
      <c r="F26" s="626" t="s">
        <v>64</v>
      </c>
      <c r="G26" s="807"/>
      <c r="H26" s="621" t="s">
        <v>699</v>
      </c>
      <c r="I26" s="622" t="s">
        <v>46</v>
      </c>
      <c r="J26" s="623">
        <v>0.95</v>
      </c>
      <c r="K26" s="627">
        <v>0.95</v>
      </c>
      <c r="L26" s="628">
        <v>0.04</v>
      </c>
      <c r="M26" s="625"/>
      <c r="R26" s="197"/>
      <c r="S26" s="197"/>
      <c r="T26" s="197"/>
    </row>
    <row r="27" spans="1:20" ht="25.5" customHeight="1">
      <c r="A27" s="616" t="s">
        <v>374</v>
      </c>
      <c r="B27" s="617" t="s">
        <v>45</v>
      </c>
      <c r="C27" s="798"/>
      <c r="D27" s="618" t="s">
        <v>692</v>
      </c>
      <c r="E27" s="619" t="s">
        <v>238</v>
      </c>
      <c r="F27" s="626" t="s">
        <v>64</v>
      </c>
      <c r="G27" s="807"/>
      <c r="H27" s="621" t="s">
        <v>699</v>
      </c>
      <c r="I27" s="622" t="s">
        <v>46</v>
      </c>
      <c r="J27" s="623">
        <v>0.95</v>
      </c>
      <c r="K27" s="627">
        <v>0.95</v>
      </c>
      <c r="L27" s="628">
        <v>0.13</v>
      </c>
      <c r="M27" s="625"/>
      <c r="R27" s="197"/>
      <c r="S27" s="197"/>
      <c r="T27" s="197"/>
    </row>
    <row r="28" spans="1:20" ht="25.5" customHeight="1">
      <c r="A28" s="616" t="s">
        <v>374</v>
      </c>
      <c r="B28" s="617" t="s">
        <v>45</v>
      </c>
      <c r="C28" s="796"/>
      <c r="D28" s="618" t="s">
        <v>693</v>
      </c>
      <c r="E28" s="619" t="s">
        <v>238</v>
      </c>
      <c r="F28" s="620" t="s">
        <v>684</v>
      </c>
      <c r="G28" s="807"/>
      <c r="H28" s="621" t="s">
        <v>699</v>
      </c>
      <c r="I28" s="622" t="s">
        <v>46</v>
      </c>
      <c r="J28" s="623" t="s">
        <v>555</v>
      </c>
      <c r="K28" s="623" t="s">
        <v>555</v>
      </c>
      <c r="L28" s="624" t="s">
        <v>555</v>
      </c>
      <c r="M28" s="625"/>
      <c r="R28" s="197"/>
      <c r="S28" s="197"/>
      <c r="T28" s="197"/>
    </row>
    <row r="29" spans="1:20" ht="25.5" customHeight="1">
      <c r="A29" s="616" t="s">
        <v>374</v>
      </c>
      <c r="B29" s="617" t="s">
        <v>45</v>
      </c>
      <c r="C29" s="795" t="s">
        <v>694</v>
      </c>
      <c r="D29" s="618" t="s">
        <v>695</v>
      </c>
      <c r="E29" s="619" t="s">
        <v>238</v>
      </c>
      <c r="F29" s="626" t="s">
        <v>64</v>
      </c>
      <c r="G29" s="807"/>
      <c r="H29" s="621" t="s">
        <v>699</v>
      </c>
      <c r="I29" s="622" t="s">
        <v>46</v>
      </c>
      <c r="J29" s="623">
        <v>0.95</v>
      </c>
      <c r="K29" s="627">
        <v>0.95</v>
      </c>
      <c r="L29" s="628">
        <v>0.03</v>
      </c>
      <c r="M29" s="625"/>
      <c r="R29" s="197"/>
      <c r="S29" s="197"/>
      <c r="T29" s="197"/>
    </row>
    <row r="30" spans="1:20" ht="25.5" customHeight="1">
      <c r="A30" s="616" t="s">
        <v>374</v>
      </c>
      <c r="B30" s="617" t="s">
        <v>45</v>
      </c>
      <c r="C30" s="798"/>
      <c r="D30" s="618" t="s">
        <v>696</v>
      </c>
      <c r="E30" s="619" t="s">
        <v>238</v>
      </c>
      <c r="F30" s="626" t="s">
        <v>697</v>
      </c>
      <c r="G30" s="807"/>
      <c r="H30" s="621" t="s">
        <v>699</v>
      </c>
      <c r="I30" s="622" t="s">
        <v>46</v>
      </c>
      <c r="J30" s="623">
        <v>0.95</v>
      </c>
      <c r="K30" s="627">
        <v>0.95</v>
      </c>
      <c r="L30" s="628">
        <v>0.02</v>
      </c>
      <c r="M30" s="625"/>
      <c r="R30" s="197"/>
      <c r="S30" s="197"/>
      <c r="T30" s="197"/>
    </row>
    <row r="31" spans="1:20" ht="25.5" customHeight="1" thickBot="1">
      <c r="A31" s="629" t="s">
        <v>374</v>
      </c>
      <c r="B31" s="630" t="s">
        <v>45</v>
      </c>
      <c r="C31" s="799"/>
      <c r="D31" s="631" t="s">
        <v>698</v>
      </c>
      <c r="E31" s="632" t="s">
        <v>238</v>
      </c>
      <c r="F31" s="633" t="s">
        <v>697</v>
      </c>
      <c r="G31" s="808"/>
      <c r="H31" s="634" t="s">
        <v>699</v>
      </c>
      <c r="I31" s="635" t="s">
        <v>46</v>
      </c>
      <c r="J31" s="636">
        <v>0.95</v>
      </c>
      <c r="K31" s="636">
        <v>0.95</v>
      </c>
      <c r="L31" s="637">
        <v>0.02</v>
      </c>
      <c r="M31" s="638"/>
      <c r="R31" s="197"/>
      <c r="S31" s="197"/>
      <c r="T31" s="197"/>
    </row>
    <row r="32" spans="1:20" ht="25.5" customHeight="1">
      <c r="A32" s="605" t="s">
        <v>374</v>
      </c>
      <c r="B32" s="606" t="s">
        <v>45</v>
      </c>
      <c r="C32" s="789" t="s">
        <v>61</v>
      </c>
      <c r="D32" s="607" t="s">
        <v>62</v>
      </c>
      <c r="E32" s="608" t="s">
        <v>238</v>
      </c>
      <c r="F32" s="609" t="s">
        <v>681</v>
      </c>
      <c r="G32" s="800" t="s">
        <v>679</v>
      </c>
      <c r="H32" s="639" t="s">
        <v>700</v>
      </c>
      <c r="I32" s="611" t="s">
        <v>46</v>
      </c>
      <c r="J32" s="612">
        <v>1</v>
      </c>
      <c r="K32" s="613">
        <v>1</v>
      </c>
      <c r="L32" s="614">
        <v>0</v>
      </c>
      <c r="M32" s="615"/>
      <c r="R32" s="197"/>
      <c r="S32" s="197"/>
      <c r="T32" s="197"/>
    </row>
    <row r="33" spans="1:20" ht="25.5" customHeight="1">
      <c r="A33" s="616" t="s">
        <v>374</v>
      </c>
      <c r="B33" s="617" t="s">
        <v>45</v>
      </c>
      <c r="C33" s="790"/>
      <c r="D33" s="618" t="s">
        <v>683</v>
      </c>
      <c r="E33" s="619" t="s">
        <v>238</v>
      </c>
      <c r="F33" s="620" t="s">
        <v>684</v>
      </c>
      <c r="G33" s="801"/>
      <c r="H33" s="563" t="s">
        <v>700</v>
      </c>
      <c r="I33" s="622" t="s">
        <v>46</v>
      </c>
      <c r="J33" s="623" t="s">
        <v>555</v>
      </c>
      <c r="K33" s="623" t="s">
        <v>555</v>
      </c>
      <c r="L33" s="624" t="s">
        <v>555</v>
      </c>
      <c r="M33" s="625"/>
      <c r="R33" s="197"/>
      <c r="S33" s="197"/>
      <c r="T33" s="197"/>
    </row>
    <row r="34" spans="1:20" ht="25.5" customHeight="1">
      <c r="A34" s="616" t="s">
        <v>374</v>
      </c>
      <c r="B34" s="617" t="s">
        <v>45</v>
      </c>
      <c r="C34" s="790"/>
      <c r="D34" s="618" t="s">
        <v>685</v>
      </c>
      <c r="E34" s="619" t="s">
        <v>238</v>
      </c>
      <c r="F34" s="626" t="s">
        <v>64</v>
      </c>
      <c r="G34" s="801" t="s">
        <v>679</v>
      </c>
      <c r="H34" s="563" t="s">
        <v>700</v>
      </c>
      <c r="I34" s="622" t="s">
        <v>46</v>
      </c>
      <c r="J34" s="623">
        <v>0.78</v>
      </c>
      <c r="K34" s="623">
        <v>0.78</v>
      </c>
      <c r="L34" s="628">
        <v>0</v>
      </c>
      <c r="M34" s="625"/>
      <c r="R34" s="197"/>
      <c r="S34" s="197"/>
      <c r="T34" s="197"/>
    </row>
    <row r="35" spans="1:20" ht="25.5" customHeight="1">
      <c r="A35" s="616" t="s">
        <v>374</v>
      </c>
      <c r="B35" s="617" t="s">
        <v>45</v>
      </c>
      <c r="C35" s="791"/>
      <c r="D35" s="618" t="s">
        <v>63</v>
      </c>
      <c r="E35" s="619" t="s">
        <v>238</v>
      </c>
      <c r="F35" s="626" t="s">
        <v>64</v>
      </c>
      <c r="G35" s="801"/>
      <c r="H35" s="563" t="s">
        <v>700</v>
      </c>
      <c r="I35" s="622" t="s">
        <v>46</v>
      </c>
      <c r="J35" s="623">
        <v>0.78</v>
      </c>
      <c r="K35" s="623">
        <v>0.78</v>
      </c>
      <c r="L35" s="628">
        <v>0</v>
      </c>
      <c r="M35" s="625"/>
      <c r="R35" s="197"/>
      <c r="S35" s="197"/>
      <c r="T35" s="197"/>
    </row>
    <row r="36" spans="1:20" ht="25.5" customHeight="1">
      <c r="A36" s="616" t="s">
        <v>374</v>
      </c>
      <c r="B36" s="617" t="s">
        <v>45</v>
      </c>
      <c r="C36" s="795" t="s">
        <v>686</v>
      </c>
      <c r="D36" s="618" t="s">
        <v>687</v>
      </c>
      <c r="E36" s="619" t="s">
        <v>238</v>
      </c>
      <c r="F36" s="626" t="s">
        <v>64</v>
      </c>
      <c r="G36" s="801" t="s">
        <v>679</v>
      </c>
      <c r="H36" s="563" t="s">
        <v>700</v>
      </c>
      <c r="I36" s="622" t="s">
        <v>46</v>
      </c>
      <c r="J36" s="623">
        <v>0.78</v>
      </c>
      <c r="K36" s="623">
        <v>0.78</v>
      </c>
      <c r="L36" s="628">
        <v>0.18</v>
      </c>
      <c r="M36" s="625"/>
      <c r="R36" s="197"/>
      <c r="S36" s="197"/>
      <c r="T36" s="197"/>
    </row>
    <row r="37" spans="1:20" ht="25.5" customHeight="1">
      <c r="A37" s="616" t="s">
        <v>374</v>
      </c>
      <c r="B37" s="617" t="s">
        <v>45</v>
      </c>
      <c r="C37" s="796"/>
      <c r="D37" s="618" t="s">
        <v>688</v>
      </c>
      <c r="E37" s="619" t="s">
        <v>238</v>
      </c>
      <c r="F37" s="626" t="s">
        <v>689</v>
      </c>
      <c r="G37" s="801"/>
      <c r="H37" s="563" t="s">
        <v>700</v>
      </c>
      <c r="I37" s="622" t="s">
        <v>46</v>
      </c>
      <c r="J37" s="623">
        <v>0.78</v>
      </c>
      <c r="K37" s="623">
        <v>0.78</v>
      </c>
      <c r="L37" s="628">
        <v>0.18</v>
      </c>
      <c r="M37" s="625"/>
      <c r="R37" s="197"/>
      <c r="S37" s="197"/>
      <c r="T37" s="197"/>
    </row>
    <row r="38" spans="1:20" ht="25.5" customHeight="1">
      <c r="A38" s="616" t="s">
        <v>374</v>
      </c>
      <c r="B38" s="617" t="s">
        <v>45</v>
      </c>
      <c r="C38" s="618" t="s">
        <v>242</v>
      </c>
      <c r="D38" s="618" t="s">
        <v>242</v>
      </c>
      <c r="E38" s="619" t="s">
        <v>238</v>
      </c>
      <c r="F38" s="626" t="s">
        <v>64</v>
      </c>
      <c r="G38" s="801" t="s">
        <v>679</v>
      </c>
      <c r="H38" s="563" t="s">
        <v>700</v>
      </c>
      <c r="I38" s="622" t="s">
        <v>46</v>
      </c>
      <c r="J38" s="623">
        <v>0.78</v>
      </c>
      <c r="K38" s="623">
        <v>0.78</v>
      </c>
      <c r="L38" s="628">
        <v>0.21</v>
      </c>
      <c r="M38" s="625"/>
      <c r="R38" s="197"/>
      <c r="S38" s="197"/>
      <c r="T38" s="197"/>
    </row>
    <row r="39" spans="1:20" ht="25.5" customHeight="1">
      <c r="A39" s="616" t="s">
        <v>374</v>
      </c>
      <c r="B39" s="617" t="s">
        <v>45</v>
      </c>
      <c r="C39" s="618" t="s">
        <v>690</v>
      </c>
      <c r="D39" s="618" t="s">
        <v>690</v>
      </c>
      <c r="E39" s="619" t="s">
        <v>238</v>
      </c>
      <c r="F39" s="626" t="s">
        <v>64</v>
      </c>
      <c r="G39" s="801"/>
      <c r="H39" s="563" t="s">
        <v>700</v>
      </c>
      <c r="I39" s="622" t="s">
        <v>46</v>
      </c>
      <c r="J39" s="623">
        <v>0.78</v>
      </c>
      <c r="K39" s="623">
        <v>0.78</v>
      </c>
      <c r="L39" s="628">
        <v>0.2</v>
      </c>
      <c r="M39" s="625"/>
      <c r="R39" s="197"/>
      <c r="S39" s="197"/>
      <c r="T39" s="197"/>
    </row>
    <row r="40" spans="1:20" ht="25.5" customHeight="1">
      <c r="A40" s="616" t="s">
        <v>374</v>
      </c>
      <c r="B40" s="617" t="s">
        <v>45</v>
      </c>
      <c r="C40" s="797" t="s">
        <v>250</v>
      </c>
      <c r="D40" s="618" t="s">
        <v>691</v>
      </c>
      <c r="E40" s="619" t="s">
        <v>238</v>
      </c>
      <c r="F40" s="626" t="s">
        <v>64</v>
      </c>
      <c r="G40" s="801" t="s">
        <v>679</v>
      </c>
      <c r="H40" s="563" t="s">
        <v>700</v>
      </c>
      <c r="I40" s="622" t="s">
        <v>46</v>
      </c>
      <c r="J40" s="623">
        <v>0.78</v>
      </c>
      <c r="K40" s="623">
        <v>0.78</v>
      </c>
      <c r="L40" s="628">
        <v>0.45</v>
      </c>
      <c r="M40" s="625"/>
      <c r="R40" s="197"/>
      <c r="S40" s="197"/>
      <c r="T40" s="197"/>
    </row>
    <row r="41" spans="1:20" ht="25.5" customHeight="1">
      <c r="A41" s="616" t="s">
        <v>374</v>
      </c>
      <c r="B41" s="617" t="s">
        <v>45</v>
      </c>
      <c r="C41" s="798"/>
      <c r="D41" s="618" t="s">
        <v>692</v>
      </c>
      <c r="E41" s="619" t="s">
        <v>238</v>
      </c>
      <c r="F41" s="626" t="s">
        <v>64</v>
      </c>
      <c r="G41" s="801"/>
      <c r="H41" s="563" t="s">
        <v>700</v>
      </c>
      <c r="I41" s="622" t="s">
        <v>46</v>
      </c>
      <c r="J41" s="623">
        <v>0.78</v>
      </c>
      <c r="K41" s="623">
        <v>0.78</v>
      </c>
      <c r="L41" s="628">
        <v>0.26</v>
      </c>
      <c r="M41" s="625"/>
      <c r="R41" s="197"/>
      <c r="S41" s="197"/>
      <c r="T41" s="197"/>
    </row>
    <row r="42" spans="1:20" ht="25.5" customHeight="1">
      <c r="A42" s="616" t="s">
        <v>374</v>
      </c>
      <c r="B42" s="617" t="s">
        <v>45</v>
      </c>
      <c r="C42" s="796"/>
      <c r="D42" s="618" t="s">
        <v>693</v>
      </c>
      <c r="E42" s="619" t="s">
        <v>238</v>
      </c>
      <c r="F42" s="620" t="s">
        <v>684</v>
      </c>
      <c r="G42" s="801" t="s">
        <v>679</v>
      </c>
      <c r="H42" s="563" t="s">
        <v>700</v>
      </c>
      <c r="I42" s="622" t="s">
        <v>46</v>
      </c>
      <c r="J42" s="623" t="s">
        <v>555</v>
      </c>
      <c r="K42" s="623" t="s">
        <v>555</v>
      </c>
      <c r="L42" s="624" t="s">
        <v>555</v>
      </c>
      <c r="M42" s="625"/>
      <c r="R42" s="197"/>
      <c r="S42" s="197"/>
      <c r="T42" s="197"/>
    </row>
    <row r="43" spans="1:20" ht="25.5" customHeight="1">
      <c r="A43" s="616" t="s">
        <v>374</v>
      </c>
      <c r="B43" s="617" t="s">
        <v>45</v>
      </c>
      <c r="C43" s="795" t="s">
        <v>694</v>
      </c>
      <c r="D43" s="618" t="s">
        <v>695</v>
      </c>
      <c r="E43" s="619" t="s">
        <v>238</v>
      </c>
      <c r="F43" s="626" t="s">
        <v>64</v>
      </c>
      <c r="G43" s="801"/>
      <c r="H43" s="563" t="s">
        <v>700</v>
      </c>
      <c r="I43" s="622" t="s">
        <v>46</v>
      </c>
      <c r="J43" s="623">
        <v>0.78</v>
      </c>
      <c r="K43" s="627">
        <v>0.78</v>
      </c>
      <c r="L43" s="628">
        <v>0.15</v>
      </c>
      <c r="M43" s="625"/>
      <c r="R43" s="197"/>
      <c r="S43" s="197"/>
      <c r="T43" s="197"/>
    </row>
    <row r="44" spans="1:20" ht="25.5" customHeight="1">
      <c r="A44" s="616" t="s">
        <v>374</v>
      </c>
      <c r="B44" s="617" t="s">
        <v>45</v>
      </c>
      <c r="C44" s="798"/>
      <c r="D44" s="618" t="s">
        <v>696</v>
      </c>
      <c r="E44" s="619" t="s">
        <v>238</v>
      </c>
      <c r="F44" s="626" t="s">
        <v>697</v>
      </c>
      <c r="G44" s="801" t="s">
        <v>679</v>
      </c>
      <c r="H44" s="563" t="s">
        <v>700</v>
      </c>
      <c r="I44" s="622" t="s">
        <v>46</v>
      </c>
      <c r="J44" s="623">
        <v>0.78</v>
      </c>
      <c r="K44" s="627">
        <v>0.78</v>
      </c>
      <c r="L44" s="628">
        <v>0.17</v>
      </c>
      <c r="M44" s="625"/>
      <c r="R44" s="197"/>
      <c r="S44" s="197"/>
      <c r="T44" s="197"/>
    </row>
    <row r="45" spans="1:20" ht="25.5" customHeight="1" thickBot="1">
      <c r="A45" s="629" t="s">
        <v>374</v>
      </c>
      <c r="B45" s="630" t="s">
        <v>45</v>
      </c>
      <c r="C45" s="799"/>
      <c r="D45" s="631" t="s">
        <v>698</v>
      </c>
      <c r="E45" s="632" t="s">
        <v>238</v>
      </c>
      <c r="F45" s="633" t="s">
        <v>697</v>
      </c>
      <c r="G45" s="802"/>
      <c r="H45" s="640" t="s">
        <v>700</v>
      </c>
      <c r="I45" s="635" t="s">
        <v>46</v>
      </c>
      <c r="J45" s="636">
        <v>0.78</v>
      </c>
      <c r="K45" s="636">
        <v>0.78</v>
      </c>
      <c r="L45" s="637">
        <v>0.17</v>
      </c>
      <c r="M45" s="638"/>
      <c r="R45" s="197"/>
      <c r="S45" s="197"/>
      <c r="T45" s="197"/>
    </row>
    <row r="46" spans="1:20" ht="25.5" customHeight="1">
      <c r="A46" s="605" t="s">
        <v>374</v>
      </c>
      <c r="B46" s="606" t="s">
        <v>45</v>
      </c>
      <c r="C46" s="789" t="s">
        <v>61</v>
      </c>
      <c r="D46" s="607" t="s">
        <v>62</v>
      </c>
      <c r="E46" s="608" t="s">
        <v>238</v>
      </c>
      <c r="F46" s="609" t="s">
        <v>681</v>
      </c>
      <c r="G46" s="803" t="s">
        <v>673</v>
      </c>
      <c r="H46" s="641" t="s">
        <v>701</v>
      </c>
      <c r="I46" s="611" t="s">
        <v>46</v>
      </c>
      <c r="J46" s="612">
        <v>1</v>
      </c>
      <c r="K46" s="613">
        <v>1</v>
      </c>
      <c r="L46" s="614">
        <v>0</v>
      </c>
      <c r="M46" s="615"/>
      <c r="R46" s="197"/>
      <c r="S46" s="197"/>
      <c r="T46" s="197"/>
    </row>
    <row r="47" spans="1:20" ht="25.5" customHeight="1">
      <c r="A47" s="616" t="s">
        <v>374</v>
      </c>
      <c r="B47" s="617" t="s">
        <v>45</v>
      </c>
      <c r="C47" s="790"/>
      <c r="D47" s="618" t="s">
        <v>683</v>
      </c>
      <c r="E47" s="619" t="s">
        <v>238</v>
      </c>
      <c r="F47" s="620" t="s">
        <v>684</v>
      </c>
      <c r="G47" s="804"/>
      <c r="H47" s="556" t="s">
        <v>701</v>
      </c>
      <c r="I47" s="622" t="s">
        <v>46</v>
      </c>
      <c r="J47" s="623" t="s">
        <v>555</v>
      </c>
      <c r="K47" s="623" t="s">
        <v>555</v>
      </c>
      <c r="L47" s="624" t="s">
        <v>555</v>
      </c>
      <c r="M47" s="625"/>
      <c r="R47" s="197"/>
      <c r="S47" s="197"/>
      <c r="T47" s="197"/>
    </row>
    <row r="48" spans="1:20" ht="25.5" customHeight="1">
      <c r="A48" s="616" t="s">
        <v>374</v>
      </c>
      <c r="B48" s="617" t="s">
        <v>45</v>
      </c>
      <c r="C48" s="790"/>
      <c r="D48" s="618" t="s">
        <v>685</v>
      </c>
      <c r="E48" s="619" t="s">
        <v>238</v>
      </c>
      <c r="F48" s="626" t="s">
        <v>64</v>
      </c>
      <c r="G48" s="804" t="s">
        <v>673</v>
      </c>
      <c r="H48" s="556" t="s">
        <v>701</v>
      </c>
      <c r="I48" s="622" t="s">
        <v>46</v>
      </c>
      <c r="J48" s="642">
        <v>1</v>
      </c>
      <c r="K48" s="643">
        <v>1</v>
      </c>
      <c r="L48" s="644">
        <v>0</v>
      </c>
      <c r="M48" s="625"/>
      <c r="R48" s="197"/>
      <c r="S48" s="197"/>
      <c r="T48" s="197"/>
    </row>
    <row r="49" spans="1:20" ht="25.5" customHeight="1">
      <c r="A49" s="616" t="s">
        <v>374</v>
      </c>
      <c r="B49" s="617" t="s">
        <v>45</v>
      </c>
      <c r="C49" s="791"/>
      <c r="D49" s="618" t="s">
        <v>63</v>
      </c>
      <c r="E49" s="619" t="s">
        <v>238</v>
      </c>
      <c r="F49" s="626" t="s">
        <v>64</v>
      </c>
      <c r="G49" s="804"/>
      <c r="H49" s="556" t="s">
        <v>701</v>
      </c>
      <c r="I49" s="622" t="s">
        <v>46</v>
      </c>
      <c r="J49" s="642">
        <v>1</v>
      </c>
      <c r="K49" s="643">
        <v>1</v>
      </c>
      <c r="L49" s="644">
        <v>0</v>
      </c>
      <c r="M49" s="625"/>
      <c r="R49" s="197"/>
      <c r="S49" s="197"/>
      <c r="T49" s="197"/>
    </row>
    <row r="50" spans="1:20" ht="25.5" customHeight="1">
      <c r="A50" s="616" t="s">
        <v>374</v>
      </c>
      <c r="B50" s="617" t="s">
        <v>45</v>
      </c>
      <c r="C50" s="795" t="s">
        <v>686</v>
      </c>
      <c r="D50" s="618" t="s">
        <v>687</v>
      </c>
      <c r="E50" s="619" t="s">
        <v>238</v>
      </c>
      <c r="F50" s="626" t="s">
        <v>64</v>
      </c>
      <c r="G50" s="804" t="s">
        <v>673</v>
      </c>
      <c r="H50" s="556" t="s">
        <v>701</v>
      </c>
      <c r="I50" s="622" t="s">
        <v>46</v>
      </c>
      <c r="J50" s="642">
        <v>1</v>
      </c>
      <c r="K50" s="643">
        <v>1</v>
      </c>
      <c r="L50" s="644">
        <v>0</v>
      </c>
      <c r="M50" s="625"/>
      <c r="R50" s="197"/>
      <c r="S50" s="197"/>
      <c r="T50" s="197"/>
    </row>
    <row r="51" spans="1:20" ht="25.5" customHeight="1">
      <c r="A51" s="616" t="s">
        <v>374</v>
      </c>
      <c r="B51" s="617" t="s">
        <v>45</v>
      </c>
      <c r="C51" s="796"/>
      <c r="D51" s="618" t="s">
        <v>688</v>
      </c>
      <c r="E51" s="619" t="s">
        <v>238</v>
      </c>
      <c r="F51" s="626" t="s">
        <v>689</v>
      </c>
      <c r="G51" s="804"/>
      <c r="H51" s="556" t="s">
        <v>701</v>
      </c>
      <c r="I51" s="622" t="s">
        <v>46</v>
      </c>
      <c r="J51" s="642">
        <v>1</v>
      </c>
      <c r="K51" s="643">
        <v>1</v>
      </c>
      <c r="L51" s="644">
        <v>0</v>
      </c>
      <c r="M51" s="625"/>
      <c r="R51" s="197"/>
      <c r="S51" s="197"/>
      <c r="T51" s="197"/>
    </row>
    <row r="52" spans="1:20" ht="25.5" customHeight="1">
      <c r="A52" s="616" t="s">
        <v>374</v>
      </c>
      <c r="B52" s="617" t="s">
        <v>45</v>
      </c>
      <c r="C52" s="618" t="s">
        <v>242</v>
      </c>
      <c r="D52" s="618" t="s">
        <v>242</v>
      </c>
      <c r="E52" s="619" t="s">
        <v>238</v>
      </c>
      <c r="F52" s="626" t="s">
        <v>64</v>
      </c>
      <c r="G52" s="804" t="s">
        <v>673</v>
      </c>
      <c r="H52" s="556" t="s">
        <v>701</v>
      </c>
      <c r="I52" s="622" t="s">
        <v>46</v>
      </c>
      <c r="J52" s="642">
        <v>1</v>
      </c>
      <c r="K52" s="643">
        <v>1</v>
      </c>
      <c r="L52" s="644">
        <v>0</v>
      </c>
      <c r="M52" s="625"/>
      <c r="R52" s="197"/>
      <c r="S52" s="197"/>
      <c r="T52" s="197"/>
    </row>
    <row r="53" spans="1:20" ht="25.5" customHeight="1">
      <c r="A53" s="616" t="s">
        <v>374</v>
      </c>
      <c r="B53" s="617" t="s">
        <v>45</v>
      </c>
      <c r="C53" s="618" t="s">
        <v>690</v>
      </c>
      <c r="D53" s="618" t="s">
        <v>690</v>
      </c>
      <c r="E53" s="619" t="s">
        <v>238</v>
      </c>
      <c r="F53" s="626" t="s">
        <v>64</v>
      </c>
      <c r="G53" s="804"/>
      <c r="H53" s="556" t="s">
        <v>701</v>
      </c>
      <c r="I53" s="622" t="s">
        <v>46</v>
      </c>
      <c r="J53" s="642">
        <v>1</v>
      </c>
      <c r="K53" s="643">
        <v>1</v>
      </c>
      <c r="L53" s="644">
        <v>0</v>
      </c>
      <c r="M53" s="625"/>
      <c r="R53" s="197"/>
      <c r="S53" s="197"/>
      <c r="T53" s="197"/>
    </row>
    <row r="54" spans="1:20" ht="25.5" customHeight="1">
      <c r="A54" s="616" t="s">
        <v>374</v>
      </c>
      <c r="B54" s="617" t="s">
        <v>45</v>
      </c>
      <c r="C54" s="797" t="s">
        <v>250</v>
      </c>
      <c r="D54" s="618" t="s">
        <v>691</v>
      </c>
      <c r="E54" s="619" t="s">
        <v>238</v>
      </c>
      <c r="F54" s="626" t="s">
        <v>64</v>
      </c>
      <c r="G54" s="804" t="s">
        <v>673</v>
      </c>
      <c r="H54" s="556" t="s">
        <v>701</v>
      </c>
      <c r="I54" s="622" t="s">
        <v>46</v>
      </c>
      <c r="J54" s="642">
        <v>1</v>
      </c>
      <c r="K54" s="643">
        <v>1</v>
      </c>
      <c r="L54" s="644">
        <v>0</v>
      </c>
      <c r="M54" s="625"/>
      <c r="R54" s="197"/>
      <c r="S54" s="197"/>
      <c r="T54" s="197"/>
    </row>
    <row r="55" spans="1:20" ht="25.5" customHeight="1">
      <c r="A55" s="616" t="s">
        <v>374</v>
      </c>
      <c r="B55" s="617" t="s">
        <v>45</v>
      </c>
      <c r="C55" s="798"/>
      <c r="D55" s="618" t="s">
        <v>692</v>
      </c>
      <c r="E55" s="619" t="s">
        <v>238</v>
      </c>
      <c r="F55" s="626" t="s">
        <v>64</v>
      </c>
      <c r="G55" s="804"/>
      <c r="H55" s="556" t="s">
        <v>701</v>
      </c>
      <c r="I55" s="622" t="s">
        <v>46</v>
      </c>
      <c r="J55" s="642">
        <v>1</v>
      </c>
      <c r="K55" s="643">
        <v>1</v>
      </c>
      <c r="L55" s="644">
        <v>0</v>
      </c>
      <c r="M55" s="625"/>
      <c r="R55" s="197"/>
      <c r="S55" s="197"/>
      <c r="T55" s="197"/>
    </row>
    <row r="56" spans="1:20" ht="25.5" customHeight="1">
      <c r="A56" s="616" t="s">
        <v>374</v>
      </c>
      <c r="B56" s="617" t="s">
        <v>45</v>
      </c>
      <c r="C56" s="796"/>
      <c r="D56" s="618" t="s">
        <v>693</v>
      </c>
      <c r="E56" s="619" t="s">
        <v>238</v>
      </c>
      <c r="F56" s="620" t="s">
        <v>684</v>
      </c>
      <c r="G56" s="804" t="s">
        <v>673</v>
      </c>
      <c r="H56" s="556" t="s">
        <v>701</v>
      </c>
      <c r="I56" s="622" t="s">
        <v>46</v>
      </c>
      <c r="J56" s="623" t="s">
        <v>555</v>
      </c>
      <c r="K56" s="623" t="s">
        <v>555</v>
      </c>
      <c r="L56" s="624" t="s">
        <v>555</v>
      </c>
      <c r="M56" s="625"/>
      <c r="R56" s="197"/>
      <c r="S56" s="197"/>
      <c r="T56" s="197"/>
    </row>
    <row r="57" spans="1:20" ht="25.5" customHeight="1">
      <c r="A57" s="616" t="s">
        <v>374</v>
      </c>
      <c r="B57" s="617" t="s">
        <v>45</v>
      </c>
      <c r="C57" s="795" t="s">
        <v>694</v>
      </c>
      <c r="D57" s="618" t="s">
        <v>695</v>
      </c>
      <c r="E57" s="619" t="s">
        <v>238</v>
      </c>
      <c r="F57" s="626" t="s">
        <v>64</v>
      </c>
      <c r="G57" s="804"/>
      <c r="H57" s="556" t="s">
        <v>701</v>
      </c>
      <c r="I57" s="622" t="s">
        <v>46</v>
      </c>
      <c r="J57" s="623">
        <v>1</v>
      </c>
      <c r="K57" s="627">
        <v>1</v>
      </c>
      <c r="L57" s="644">
        <v>0</v>
      </c>
      <c r="M57" s="625"/>
      <c r="R57" s="197"/>
      <c r="S57" s="197"/>
      <c r="T57" s="197"/>
    </row>
    <row r="58" spans="1:20" ht="25.5" customHeight="1">
      <c r="A58" s="616" t="s">
        <v>374</v>
      </c>
      <c r="B58" s="617" t="s">
        <v>45</v>
      </c>
      <c r="C58" s="798"/>
      <c r="D58" s="618" t="s">
        <v>696</v>
      </c>
      <c r="E58" s="619" t="s">
        <v>238</v>
      </c>
      <c r="F58" s="626" t="s">
        <v>697</v>
      </c>
      <c r="G58" s="804" t="s">
        <v>673</v>
      </c>
      <c r="H58" s="556" t="s">
        <v>701</v>
      </c>
      <c r="I58" s="622" t="s">
        <v>46</v>
      </c>
      <c r="J58" s="623">
        <v>1</v>
      </c>
      <c r="K58" s="627">
        <v>1</v>
      </c>
      <c r="L58" s="644">
        <v>0</v>
      </c>
      <c r="M58" s="625"/>
      <c r="R58" s="197"/>
      <c r="S58" s="197"/>
      <c r="T58" s="197"/>
    </row>
    <row r="59" spans="1:20" ht="25.5" customHeight="1" thickBot="1">
      <c r="A59" s="629" t="s">
        <v>374</v>
      </c>
      <c r="B59" s="630" t="s">
        <v>45</v>
      </c>
      <c r="C59" s="799"/>
      <c r="D59" s="631" t="s">
        <v>698</v>
      </c>
      <c r="E59" s="632" t="s">
        <v>238</v>
      </c>
      <c r="F59" s="633" t="s">
        <v>697</v>
      </c>
      <c r="G59" s="805"/>
      <c r="H59" s="645" t="s">
        <v>701</v>
      </c>
      <c r="I59" s="635" t="s">
        <v>46</v>
      </c>
      <c r="J59" s="636">
        <v>1</v>
      </c>
      <c r="K59" s="636">
        <v>1</v>
      </c>
      <c r="L59" s="646">
        <v>0</v>
      </c>
      <c r="M59" s="638"/>
      <c r="R59" s="197"/>
      <c r="S59" s="197"/>
      <c r="T59" s="197"/>
    </row>
    <row r="60" spans="1:20" ht="13.5" customHeight="1">
      <c r="A60" s="605" t="s">
        <v>374</v>
      </c>
      <c r="B60" s="647" t="s">
        <v>404</v>
      </c>
      <c r="C60" s="789" t="s">
        <v>61</v>
      </c>
      <c r="D60" s="607" t="s">
        <v>62</v>
      </c>
      <c r="E60" s="608" t="s">
        <v>238</v>
      </c>
      <c r="F60" s="609" t="s">
        <v>681</v>
      </c>
      <c r="G60" s="792" t="s">
        <v>678</v>
      </c>
      <c r="H60" s="641" t="s">
        <v>702</v>
      </c>
      <c r="I60" s="611" t="s">
        <v>46</v>
      </c>
      <c r="J60" s="612">
        <v>1</v>
      </c>
      <c r="K60" s="613">
        <v>1</v>
      </c>
      <c r="L60" s="614">
        <v>0</v>
      </c>
      <c r="M60" s="615"/>
      <c r="R60" s="197"/>
      <c r="S60" s="197"/>
      <c r="T60" s="197"/>
    </row>
    <row r="61" spans="1:20" ht="13.5" customHeight="1">
      <c r="A61" s="616" t="s">
        <v>374</v>
      </c>
      <c r="B61" s="619" t="s">
        <v>404</v>
      </c>
      <c r="C61" s="790"/>
      <c r="D61" s="618" t="s">
        <v>683</v>
      </c>
      <c r="E61" s="619" t="s">
        <v>238</v>
      </c>
      <c r="F61" s="620" t="s">
        <v>684</v>
      </c>
      <c r="G61" s="793"/>
      <c r="H61" s="556" t="s">
        <v>702</v>
      </c>
      <c r="I61" s="622" t="s">
        <v>46</v>
      </c>
      <c r="J61" s="623" t="s">
        <v>555</v>
      </c>
      <c r="K61" s="623" t="s">
        <v>555</v>
      </c>
      <c r="L61" s="624" t="s">
        <v>555</v>
      </c>
      <c r="M61" s="625"/>
      <c r="R61" s="197"/>
      <c r="S61" s="197"/>
      <c r="T61" s="197"/>
    </row>
    <row r="62" spans="1:20" ht="13.5" customHeight="1">
      <c r="A62" s="616" t="s">
        <v>374</v>
      </c>
      <c r="B62" s="619" t="s">
        <v>404</v>
      </c>
      <c r="C62" s="790"/>
      <c r="D62" s="618" t="s">
        <v>685</v>
      </c>
      <c r="E62" s="619" t="s">
        <v>238</v>
      </c>
      <c r="F62" s="626" t="s">
        <v>64</v>
      </c>
      <c r="G62" s="793"/>
      <c r="H62" s="556" t="s">
        <v>702</v>
      </c>
      <c r="I62" s="622" t="s">
        <v>46</v>
      </c>
      <c r="J62" s="642">
        <v>1</v>
      </c>
      <c r="K62" s="643">
        <v>1</v>
      </c>
      <c r="L62" s="644">
        <v>0</v>
      </c>
      <c r="M62" s="625"/>
      <c r="R62" s="197"/>
      <c r="S62" s="197"/>
      <c r="T62" s="197"/>
    </row>
    <row r="63" spans="1:20" ht="13.5" customHeight="1">
      <c r="A63" s="616" t="s">
        <v>374</v>
      </c>
      <c r="B63" s="619" t="s">
        <v>404</v>
      </c>
      <c r="C63" s="791"/>
      <c r="D63" s="618" t="s">
        <v>63</v>
      </c>
      <c r="E63" s="619" t="s">
        <v>238</v>
      </c>
      <c r="F63" s="626" t="s">
        <v>64</v>
      </c>
      <c r="G63" s="793"/>
      <c r="H63" s="556" t="s">
        <v>702</v>
      </c>
      <c r="I63" s="622" t="s">
        <v>46</v>
      </c>
      <c r="J63" s="642">
        <v>1</v>
      </c>
      <c r="K63" s="643">
        <v>1</v>
      </c>
      <c r="L63" s="644">
        <v>0</v>
      </c>
      <c r="M63" s="625"/>
      <c r="R63" s="197"/>
      <c r="S63" s="197"/>
      <c r="T63" s="197"/>
    </row>
    <row r="64" spans="1:20" ht="13.5" customHeight="1">
      <c r="A64" s="616" t="s">
        <v>374</v>
      </c>
      <c r="B64" s="619" t="s">
        <v>404</v>
      </c>
      <c r="C64" s="795" t="s">
        <v>686</v>
      </c>
      <c r="D64" s="618" t="s">
        <v>687</v>
      </c>
      <c r="E64" s="619" t="s">
        <v>238</v>
      </c>
      <c r="F64" s="626" t="s">
        <v>64</v>
      </c>
      <c r="G64" s="793"/>
      <c r="H64" s="556" t="s">
        <v>702</v>
      </c>
      <c r="I64" s="622" t="s">
        <v>46</v>
      </c>
      <c r="J64" s="642">
        <v>1</v>
      </c>
      <c r="K64" s="643">
        <v>1</v>
      </c>
      <c r="L64" s="644">
        <v>0</v>
      </c>
      <c r="M64" s="625"/>
      <c r="R64" s="197"/>
      <c r="S64" s="197"/>
      <c r="T64" s="197"/>
    </row>
    <row r="65" spans="1:20" ht="13.5" customHeight="1">
      <c r="A65" s="616" t="s">
        <v>374</v>
      </c>
      <c r="B65" s="619" t="s">
        <v>404</v>
      </c>
      <c r="C65" s="796"/>
      <c r="D65" s="618" t="s">
        <v>688</v>
      </c>
      <c r="E65" s="619" t="s">
        <v>238</v>
      </c>
      <c r="F65" s="626" t="s">
        <v>689</v>
      </c>
      <c r="G65" s="793"/>
      <c r="H65" s="556" t="s">
        <v>702</v>
      </c>
      <c r="I65" s="622" t="s">
        <v>46</v>
      </c>
      <c r="J65" s="642">
        <v>1</v>
      </c>
      <c r="K65" s="643">
        <v>1</v>
      </c>
      <c r="L65" s="644">
        <v>0</v>
      </c>
      <c r="M65" s="625"/>
      <c r="R65" s="197"/>
      <c r="S65" s="197"/>
      <c r="T65" s="197"/>
    </row>
    <row r="66" spans="1:20" ht="13.5" customHeight="1">
      <c r="A66" s="616" t="s">
        <v>374</v>
      </c>
      <c r="B66" s="619" t="s">
        <v>404</v>
      </c>
      <c r="C66" s="618" t="s">
        <v>242</v>
      </c>
      <c r="D66" s="618" t="s">
        <v>242</v>
      </c>
      <c r="E66" s="619" t="s">
        <v>238</v>
      </c>
      <c r="F66" s="626" t="s">
        <v>64</v>
      </c>
      <c r="G66" s="793"/>
      <c r="H66" s="556" t="s">
        <v>702</v>
      </c>
      <c r="I66" s="622" t="s">
        <v>46</v>
      </c>
      <c r="J66" s="642">
        <v>1</v>
      </c>
      <c r="K66" s="643">
        <v>1</v>
      </c>
      <c r="L66" s="644">
        <v>0</v>
      </c>
      <c r="M66" s="625"/>
      <c r="R66" s="197"/>
      <c r="S66" s="197"/>
      <c r="T66" s="197"/>
    </row>
    <row r="67" spans="1:20" ht="13.5" customHeight="1">
      <c r="A67" s="616" t="s">
        <v>374</v>
      </c>
      <c r="B67" s="619" t="s">
        <v>404</v>
      </c>
      <c r="C67" s="618" t="s">
        <v>690</v>
      </c>
      <c r="D67" s="618" t="s">
        <v>690</v>
      </c>
      <c r="E67" s="619" t="s">
        <v>238</v>
      </c>
      <c r="F67" s="626" t="s">
        <v>64</v>
      </c>
      <c r="G67" s="793"/>
      <c r="H67" s="556" t="s">
        <v>702</v>
      </c>
      <c r="I67" s="622" t="s">
        <v>46</v>
      </c>
      <c r="J67" s="642">
        <v>1</v>
      </c>
      <c r="K67" s="643">
        <v>1</v>
      </c>
      <c r="L67" s="644">
        <v>0</v>
      </c>
      <c r="M67" s="625"/>
      <c r="R67" s="197"/>
      <c r="S67" s="197"/>
      <c r="T67" s="197"/>
    </row>
    <row r="68" spans="1:20" ht="13.5" customHeight="1">
      <c r="A68" s="616" t="s">
        <v>374</v>
      </c>
      <c r="B68" s="619" t="s">
        <v>404</v>
      </c>
      <c r="C68" s="797" t="s">
        <v>250</v>
      </c>
      <c r="D68" s="618" t="s">
        <v>691</v>
      </c>
      <c r="E68" s="619" t="s">
        <v>238</v>
      </c>
      <c r="F68" s="626" t="s">
        <v>64</v>
      </c>
      <c r="G68" s="793"/>
      <c r="H68" s="556" t="s">
        <v>702</v>
      </c>
      <c r="I68" s="622" t="s">
        <v>46</v>
      </c>
      <c r="J68" s="642">
        <v>1</v>
      </c>
      <c r="K68" s="643">
        <v>1</v>
      </c>
      <c r="L68" s="644">
        <v>0</v>
      </c>
      <c r="M68" s="625"/>
      <c r="R68" s="197"/>
      <c r="S68" s="197"/>
      <c r="T68" s="197"/>
    </row>
    <row r="69" spans="1:20" ht="13.5" customHeight="1">
      <c r="A69" s="616" t="s">
        <v>374</v>
      </c>
      <c r="B69" s="619" t="s">
        <v>404</v>
      </c>
      <c r="C69" s="798"/>
      <c r="D69" s="618" t="s">
        <v>692</v>
      </c>
      <c r="E69" s="619" t="s">
        <v>238</v>
      </c>
      <c r="F69" s="626" t="s">
        <v>64</v>
      </c>
      <c r="G69" s="793"/>
      <c r="H69" s="556" t="s">
        <v>702</v>
      </c>
      <c r="I69" s="622" t="s">
        <v>46</v>
      </c>
      <c r="J69" s="642">
        <v>1</v>
      </c>
      <c r="K69" s="643">
        <v>1</v>
      </c>
      <c r="L69" s="644">
        <v>0</v>
      </c>
      <c r="M69" s="625"/>
      <c r="R69" s="197"/>
      <c r="S69" s="197"/>
      <c r="T69" s="197"/>
    </row>
    <row r="70" spans="1:20" ht="13.5" customHeight="1">
      <c r="A70" s="616" t="s">
        <v>374</v>
      </c>
      <c r="B70" s="619" t="s">
        <v>404</v>
      </c>
      <c r="C70" s="796"/>
      <c r="D70" s="618" t="s">
        <v>693</v>
      </c>
      <c r="E70" s="619" t="s">
        <v>238</v>
      </c>
      <c r="F70" s="620" t="s">
        <v>684</v>
      </c>
      <c r="G70" s="793"/>
      <c r="H70" s="556" t="s">
        <v>702</v>
      </c>
      <c r="I70" s="622" t="s">
        <v>46</v>
      </c>
      <c r="J70" s="623" t="s">
        <v>555</v>
      </c>
      <c r="K70" s="623" t="s">
        <v>555</v>
      </c>
      <c r="L70" s="624" t="s">
        <v>555</v>
      </c>
      <c r="M70" s="625"/>
      <c r="R70" s="197"/>
      <c r="S70" s="197"/>
      <c r="T70" s="197"/>
    </row>
    <row r="71" spans="1:20" ht="13.5" customHeight="1">
      <c r="A71" s="616" t="s">
        <v>374</v>
      </c>
      <c r="B71" s="619" t="s">
        <v>404</v>
      </c>
      <c r="C71" s="795" t="s">
        <v>694</v>
      </c>
      <c r="D71" s="618" t="s">
        <v>695</v>
      </c>
      <c r="E71" s="619" t="s">
        <v>238</v>
      </c>
      <c r="F71" s="626" t="s">
        <v>64</v>
      </c>
      <c r="G71" s="793"/>
      <c r="H71" s="556" t="s">
        <v>702</v>
      </c>
      <c r="I71" s="622" t="s">
        <v>46</v>
      </c>
      <c r="J71" s="623">
        <v>1</v>
      </c>
      <c r="K71" s="627">
        <v>1</v>
      </c>
      <c r="L71" s="644">
        <v>0</v>
      </c>
      <c r="M71" s="625"/>
      <c r="R71" s="197"/>
      <c r="S71" s="197"/>
      <c r="T71" s="197"/>
    </row>
    <row r="72" spans="1:20" ht="13.5" customHeight="1">
      <c r="A72" s="616" t="s">
        <v>374</v>
      </c>
      <c r="B72" s="619" t="s">
        <v>404</v>
      </c>
      <c r="C72" s="798"/>
      <c r="D72" s="618" t="s">
        <v>696</v>
      </c>
      <c r="E72" s="619" t="s">
        <v>238</v>
      </c>
      <c r="F72" s="626" t="s">
        <v>697</v>
      </c>
      <c r="G72" s="793"/>
      <c r="H72" s="556" t="s">
        <v>702</v>
      </c>
      <c r="I72" s="622" t="s">
        <v>46</v>
      </c>
      <c r="J72" s="623">
        <v>1</v>
      </c>
      <c r="K72" s="627">
        <v>1</v>
      </c>
      <c r="L72" s="644">
        <v>0</v>
      </c>
      <c r="M72" s="625"/>
      <c r="R72" s="197"/>
      <c r="S72" s="197"/>
      <c r="T72" s="197"/>
    </row>
    <row r="73" spans="1:20" ht="13.5" customHeight="1" thickBot="1">
      <c r="A73" s="629" t="s">
        <v>374</v>
      </c>
      <c r="B73" s="632" t="s">
        <v>404</v>
      </c>
      <c r="C73" s="799"/>
      <c r="D73" s="631" t="s">
        <v>698</v>
      </c>
      <c r="E73" s="632" t="s">
        <v>238</v>
      </c>
      <c r="F73" s="633" t="s">
        <v>697</v>
      </c>
      <c r="G73" s="794"/>
      <c r="H73" s="645" t="s">
        <v>702</v>
      </c>
      <c r="I73" s="635" t="s">
        <v>46</v>
      </c>
      <c r="J73" s="636">
        <v>1</v>
      </c>
      <c r="K73" s="636">
        <v>1</v>
      </c>
      <c r="L73" s="646">
        <v>0</v>
      </c>
      <c r="M73" s="638"/>
      <c r="R73" s="197"/>
      <c r="S73" s="197"/>
      <c r="T73" s="197"/>
    </row>
    <row r="74" spans="1:20" ht="13.15" customHeight="1">
      <c r="A74" s="199"/>
      <c r="E74" s="199"/>
      <c r="F74" s="47"/>
      <c r="I74" s="47"/>
      <c r="R74" s="197" t="s">
        <v>317</v>
      </c>
      <c r="S74" s="197"/>
      <c r="T74" s="197" t="s">
        <v>298</v>
      </c>
    </row>
    <row r="75" spans="1:20">
      <c r="A75" t="s">
        <v>372</v>
      </c>
      <c r="R75" s="197" t="s">
        <v>318</v>
      </c>
      <c r="S75" s="197"/>
      <c r="T75" s="197"/>
    </row>
    <row r="76" spans="1:20">
      <c r="A76" s="200" t="s">
        <v>319</v>
      </c>
      <c r="R76" s="197" t="s">
        <v>320</v>
      </c>
      <c r="S76" s="197"/>
      <c r="T76" s="197"/>
    </row>
    <row r="77" spans="1:20">
      <c r="A77" s="213" t="s">
        <v>247</v>
      </c>
      <c r="R77" s="197" t="s">
        <v>321</v>
      </c>
      <c r="S77" s="197"/>
      <c r="T77" s="197"/>
    </row>
    <row r="78" spans="1:20">
      <c r="A78" s="1" t="s">
        <v>322</v>
      </c>
      <c r="R78" s="197" t="s">
        <v>323</v>
      </c>
      <c r="S78" s="197"/>
      <c r="T78" s="197"/>
    </row>
    <row r="79" spans="1:20" ht="15">
      <c r="A79" s="208"/>
      <c r="R79" s="197" t="s">
        <v>324</v>
      </c>
      <c r="S79" s="197"/>
      <c r="T79" s="197"/>
    </row>
  </sheetData>
  <customSheetViews>
    <customSheetView guid="{9D18379D-8E2F-4B5D-8E87-28E5D02E38ED}" scale="85" fitToPage="1" topLeftCell="A49">
      <selection activeCell="P9" sqref="P9"/>
      <pageMargins left="0.78740157480314965" right="0.78740157480314965" top="1.0629921259842521" bottom="1.0629921259842521" header="0.78740157480314965" footer="0.78740157480314965"/>
      <pageSetup paperSize="9" scale="57" firstPageNumber="0" orientation="landscape" horizontalDpi="300" verticalDpi="300" r:id="rId1"/>
      <headerFooter alignWithMargins="0">
        <oddHeader>&amp;C&amp;"Times New Roman,Normal"&amp;12&amp;A</oddHeader>
        <oddFooter>&amp;C&amp;"Times New Roman,Normal"&amp;12Page &amp;P</oddFooter>
      </headerFooter>
    </customSheetView>
    <customSheetView guid="{B4E58880-778C-4461-BE3E-307B8A345DB9}" scale="85" fitToPage="1" topLeftCell="A49">
      <selection activeCell="P9" sqref="P9"/>
      <pageMargins left="0.78740157480314965" right="0.78740157480314965" top="1.0629921259842521" bottom="1.0629921259842521" header="0.78740157480314965" footer="0.78740157480314965"/>
      <pageSetup paperSize="9" scale="57" firstPageNumber="0" orientation="landscape" horizontalDpi="300" verticalDpi="300" r:id="rId2"/>
      <headerFooter alignWithMargins="0">
        <oddHeader>&amp;C&amp;"Times New Roman,Normal"&amp;12&amp;A</oddHeader>
        <oddFooter>&amp;C&amp;"Times New Roman,Normal"&amp;12Page &amp;P</oddFooter>
      </headerFooter>
    </customSheetView>
  </customSheetViews>
  <mergeCells count="25">
    <mergeCell ref="C18:C21"/>
    <mergeCell ref="G18:G31"/>
    <mergeCell ref="C22:C23"/>
    <mergeCell ref="C26:C28"/>
    <mergeCell ref="C29:C31"/>
    <mergeCell ref="C4:C7"/>
    <mergeCell ref="G4:G17"/>
    <mergeCell ref="C8:C9"/>
    <mergeCell ref="C12:C14"/>
    <mergeCell ref="C15:C17"/>
    <mergeCell ref="C46:C49"/>
    <mergeCell ref="G46:G59"/>
    <mergeCell ref="C50:C51"/>
    <mergeCell ref="C54:C56"/>
    <mergeCell ref="C57:C59"/>
    <mergeCell ref="C32:C35"/>
    <mergeCell ref="G32:G45"/>
    <mergeCell ref="C36:C37"/>
    <mergeCell ref="C40:C42"/>
    <mergeCell ref="C43:C45"/>
    <mergeCell ref="C60:C63"/>
    <mergeCell ref="G60:G73"/>
    <mergeCell ref="C64:C65"/>
    <mergeCell ref="C68:C70"/>
    <mergeCell ref="C71:C73"/>
  </mergeCells>
  <dataValidations count="2">
    <dataValidation type="list" allowBlank="1" showInputMessage="1" showErrorMessage="1" sqref="G46 G18 G4 G32">
      <formula1>$R$4:$R$80</formula1>
    </dataValidation>
    <dataValidation type="list" allowBlank="1" showInputMessage="1" showErrorMessage="1" sqref="H4:H45">
      <formula1>$T$4:$T$73</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r:id="rId3"/>
  <headerFooter alignWithMargins="0">
    <oddHeader>&amp;C&amp;"Times New Roman,Normal"&amp;12&amp;A</oddHeader>
    <oddFooter>&amp;C&amp;"Times New Roman,Normal"&amp;12Page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P42"/>
  <sheetViews>
    <sheetView view="pageBreakPreview" zoomScale="85" zoomScaleSheetLayoutView="85" workbookViewId="0">
      <selection activeCell="D30" sqref="D30"/>
    </sheetView>
  </sheetViews>
  <sheetFormatPr defaultColWidth="11.5703125" defaultRowHeight="12.75"/>
  <cols>
    <col min="1" max="1" width="10.5703125" style="1" customWidth="1"/>
    <col min="2" max="2" width="15.140625" style="1" customWidth="1"/>
    <col min="3" max="3" width="25.85546875" style="180" customWidth="1"/>
    <col min="4" max="4" width="14.7109375" style="1" customWidth="1"/>
    <col min="5" max="5" width="11" style="1" customWidth="1"/>
    <col min="6" max="6" width="24.85546875" style="1" customWidth="1"/>
    <col min="7" max="7" width="21.7109375" style="1" customWidth="1"/>
    <col min="8" max="8" width="14" style="1" customWidth="1"/>
    <col min="9" max="9" width="15" style="1" customWidth="1"/>
    <col min="10" max="10" width="11.85546875" style="1" customWidth="1"/>
    <col min="11" max="11" width="14.85546875" style="1" customWidth="1"/>
    <col min="12" max="12" width="18.5703125" style="1" customWidth="1"/>
    <col min="13" max="13" width="15.42578125" style="1" customWidth="1"/>
    <col min="14" max="14" width="17.5703125" style="1" customWidth="1"/>
    <col min="15" max="15" width="17.85546875" style="1" customWidth="1"/>
    <col min="16" max="16384" width="11.5703125" style="1"/>
  </cols>
  <sheetData>
    <row r="1" spans="1:16" s="51" customFormat="1" ht="22.15" customHeight="1">
      <c r="A1" s="48" t="s">
        <v>66</v>
      </c>
      <c r="B1" s="48"/>
      <c r="C1" s="177"/>
      <c r="D1" s="48"/>
      <c r="E1" s="48"/>
      <c r="F1" s="48"/>
      <c r="G1" s="48"/>
      <c r="H1" s="48"/>
      <c r="I1" s="48"/>
      <c r="J1" s="48"/>
      <c r="K1" s="48"/>
      <c r="L1" s="48"/>
      <c r="M1" s="49"/>
      <c r="N1" s="50" t="s">
        <v>0</v>
      </c>
      <c r="O1" s="312" t="s">
        <v>9</v>
      </c>
    </row>
    <row r="2" spans="1:16" s="51" customFormat="1" ht="20.100000000000001" customHeight="1">
      <c r="A2" s="52"/>
      <c r="B2" s="52"/>
      <c r="C2" s="178"/>
      <c r="D2" s="52"/>
      <c r="E2" s="52"/>
      <c r="F2" s="52"/>
      <c r="G2" s="52"/>
      <c r="H2" s="52"/>
      <c r="I2" s="52"/>
      <c r="J2" s="52"/>
      <c r="K2" s="52"/>
      <c r="L2" s="52"/>
      <c r="M2" s="53"/>
      <c r="N2" s="31"/>
      <c r="O2" s="54"/>
    </row>
    <row r="3" spans="1:16" s="55" customFormat="1" ht="37.35" customHeight="1">
      <c r="A3" s="39" t="s">
        <v>1</v>
      </c>
      <c r="B3" s="39" t="s">
        <v>40</v>
      </c>
      <c r="C3" s="179" t="s">
        <v>13</v>
      </c>
      <c r="D3" s="39" t="s">
        <v>67</v>
      </c>
      <c r="E3" s="39" t="s">
        <v>68</v>
      </c>
      <c r="F3" s="39" t="s">
        <v>69</v>
      </c>
      <c r="G3" s="39" t="s">
        <v>70</v>
      </c>
      <c r="H3" s="39" t="s">
        <v>71</v>
      </c>
      <c r="I3" s="40" t="s">
        <v>72</v>
      </c>
      <c r="J3" s="40" t="s">
        <v>73</v>
      </c>
      <c r="K3" s="39" t="s">
        <v>74</v>
      </c>
      <c r="L3" s="39" t="s">
        <v>75</v>
      </c>
      <c r="M3" s="39" t="s">
        <v>76</v>
      </c>
      <c r="N3" s="39" t="s">
        <v>77</v>
      </c>
      <c r="O3" s="39" t="s">
        <v>78</v>
      </c>
    </row>
    <row r="4" spans="1:16" s="175" customFormat="1" ht="13.15" customHeight="1">
      <c r="A4" s="279" t="s">
        <v>374</v>
      </c>
      <c r="B4" s="279" t="s">
        <v>375</v>
      </c>
      <c r="C4" s="279" t="s">
        <v>22</v>
      </c>
      <c r="D4" s="279" t="s">
        <v>376</v>
      </c>
      <c r="E4" s="279" t="s">
        <v>285</v>
      </c>
      <c r="F4" s="279" t="s">
        <v>377</v>
      </c>
      <c r="G4" s="279" t="s">
        <v>378</v>
      </c>
      <c r="H4" s="280">
        <v>1980</v>
      </c>
      <c r="I4" s="281">
        <v>4</v>
      </c>
      <c r="J4" s="281">
        <f>I4*56.53*1000/3.4528</f>
        <v>65488.87859128823</v>
      </c>
      <c r="K4" s="279" t="s">
        <v>379</v>
      </c>
      <c r="L4" s="279" t="s">
        <v>380</v>
      </c>
      <c r="M4" s="279" t="s">
        <v>380</v>
      </c>
      <c r="N4" s="282" t="s">
        <v>380</v>
      </c>
      <c r="O4" s="279" t="s">
        <v>380</v>
      </c>
      <c r="P4" s="174"/>
    </row>
    <row r="5" spans="1:16" s="175" customFormat="1" ht="13.15" customHeight="1">
      <c r="A5" s="279" t="s">
        <v>374</v>
      </c>
      <c r="B5" s="279" t="s">
        <v>375</v>
      </c>
      <c r="C5" s="279" t="s">
        <v>22</v>
      </c>
      <c r="D5" s="279" t="s">
        <v>376</v>
      </c>
      <c r="E5" s="279" t="s">
        <v>381</v>
      </c>
      <c r="F5" s="279" t="s">
        <v>377</v>
      </c>
      <c r="G5" s="279" t="s">
        <v>382</v>
      </c>
      <c r="H5" s="280">
        <v>4800</v>
      </c>
      <c r="I5" s="283">
        <v>10</v>
      </c>
      <c r="J5" s="281">
        <f>I5*56.53*1000/3.4528</f>
        <v>163722.19647822058</v>
      </c>
      <c r="K5" s="279" t="s">
        <v>379</v>
      </c>
      <c r="L5" s="279" t="s">
        <v>380</v>
      </c>
      <c r="M5" s="279" t="s">
        <v>380</v>
      </c>
      <c r="N5" s="282" t="s">
        <v>380</v>
      </c>
      <c r="O5" s="279" t="s">
        <v>380</v>
      </c>
    </row>
    <row r="6" spans="1:16" s="174" customFormat="1">
      <c r="A6" s="284" t="s">
        <v>374</v>
      </c>
      <c r="B6" s="284" t="s">
        <v>375</v>
      </c>
      <c r="C6" s="284" t="s">
        <v>22</v>
      </c>
      <c r="D6" s="284" t="s">
        <v>383</v>
      </c>
      <c r="E6" s="284" t="s">
        <v>384</v>
      </c>
      <c r="F6" s="284" t="s">
        <v>290</v>
      </c>
      <c r="G6" s="284" t="s">
        <v>385</v>
      </c>
      <c r="H6" s="285">
        <v>827</v>
      </c>
      <c r="I6" s="286">
        <v>17062.5</v>
      </c>
      <c r="J6" s="287">
        <v>2694300</v>
      </c>
      <c r="K6" s="288" t="s">
        <v>379</v>
      </c>
      <c r="L6" s="288" t="s">
        <v>379</v>
      </c>
      <c r="M6" s="288" t="s">
        <v>379</v>
      </c>
      <c r="N6" s="289" t="s">
        <v>380</v>
      </c>
      <c r="O6" s="284" t="s">
        <v>380</v>
      </c>
    </row>
    <row r="7" spans="1:16" s="175" customFormat="1">
      <c r="A7" s="290" t="s">
        <v>374</v>
      </c>
      <c r="B7" s="290" t="s">
        <v>375</v>
      </c>
      <c r="C7" s="290" t="s">
        <v>22</v>
      </c>
      <c r="D7" s="290" t="s">
        <v>383</v>
      </c>
      <c r="E7" s="290" t="s">
        <v>386</v>
      </c>
      <c r="F7" s="290" t="s">
        <v>290</v>
      </c>
      <c r="G7" s="290" t="s">
        <v>387</v>
      </c>
      <c r="H7" s="291">
        <v>428.5</v>
      </c>
      <c r="I7" s="292">
        <v>6119.8894999999993</v>
      </c>
      <c r="J7" s="293">
        <v>827010.39</v>
      </c>
      <c r="K7" s="288" t="s">
        <v>380</v>
      </c>
      <c r="L7" s="288" t="s">
        <v>379</v>
      </c>
      <c r="M7" s="288" t="s">
        <v>379</v>
      </c>
      <c r="N7" s="294" t="s">
        <v>380</v>
      </c>
      <c r="O7" s="290" t="s">
        <v>380</v>
      </c>
    </row>
    <row r="8" spans="1:16" s="176" customFormat="1">
      <c r="A8" s="290" t="s">
        <v>374</v>
      </c>
      <c r="B8" s="290" t="s">
        <v>375</v>
      </c>
      <c r="C8" s="290" t="s">
        <v>22</v>
      </c>
      <c r="D8" s="290" t="s">
        <v>383</v>
      </c>
      <c r="E8" s="290" t="s">
        <v>79</v>
      </c>
      <c r="F8" s="290" t="s">
        <v>80</v>
      </c>
      <c r="G8" s="290" t="s">
        <v>288</v>
      </c>
      <c r="H8" s="291">
        <v>2615</v>
      </c>
      <c r="I8" s="292">
        <v>1939.9845000000012</v>
      </c>
      <c r="J8" s="293">
        <v>2358694.3449999997</v>
      </c>
      <c r="K8" s="288" t="s">
        <v>379</v>
      </c>
      <c r="L8" s="288" t="s">
        <v>379</v>
      </c>
      <c r="M8" s="288" t="s">
        <v>379</v>
      </c>
      <c r="N8" s="294" t="s">
        <v>380</v>
      </c>
      <c r="O8" s="290" t="s">
        <v>379</v>
      </c>
    </row>
    <row r="9" spans="1:16" s="56" customFormat="1" ht="13.15" customHeight="1">
      <c r="A9" s="290" t="s">
        <v>374</v>
      </c>
      <c r="B9" s="290" t="s">
        <v>375</v>
      </c>
      <c r="C9" s="290" t="s">
        <v>22</v>
      </c>
      <c r="D9" s="290" t="s">
        <v>383</v>
      </c>
      <c r="E9" s="290" t="s">
        <v>386</v>
      </c>
      <c r="F9" s="290" t="s">
        <v>80</v>
      </c>
      <c r="G9" s="290" t="s">
        <v>388</v>
      </c>
      <c r="H9" s="291">
        <v>1237</v>
      </c>
      <c r="I9" s="292">
        <v>919.76799999999855</v>
      </c>
      <c r="J9" s="293">
        <v>1326925.9599999995</v>
      </c>
      <c r="K9" s="288" t="s">
        <v>379</v>
      </c>
      <c r="L9" s="288" t="s">
        <v>380</v>
      </c>
      <c r="M9" s="288" t="s">
        <v>379</v>
      </c>
      <c r="N9" s="294" t="s">
        <v>380</v>
      </c>
      <c r="O9" s="290" t="s">
        <v>379</v>
      </c>
    </row>
    <row r="10" spans="1:16" s="56" customFormat="1" ht="13.15" customHeight="1">
      <c r="A10" s="290" t="s">
        <v>374</v>
      </c>
      <c r="B10" s="290" t="s">
        <v>375</v>
      </c>
      <c r="C10" s="290" t="s">
        <v>22</v>
      </c>
      <c r="D10" s="290" t="s">
        <v>383</v>
      </c>
      <c r="E10" s="290" t="s">
        <v>287</v>
      </c>
      <c r="F10" s="290" t="s">
        <v>80</v>
      </c>
      <c r="G10" s="290" t="s">
        <v>389</v>
      </c>
      <c r="H10" s="291">
        <v>1284.75</v>
      </c>
      <c r="I10" s="292">
        <v>223.21351300000003</v>
      </c>
      <c r="J10" s="293">
        <v>324199.98753000004</v>
      </c>
      <c r="K10" s="288" t="s">
        <v>379</v>
      </c>
      <c r="L10" s="288" t="s">
        <v>380</v>
      </c>
      <c r="M10" s="288" t="s">
        <v>380</v>
      </c>
      <c r="N10" s="294" t="s">
        <v>380</v>
      </c>
      <c r="O10" s="290" t="s">
        <v>379</v>
      </c>
    </row>
    <row r="11" spans="1:16" s="56" customFormat="1" ht="13.15" customHeight="1">
      <c r="A11" s="295" t="s">
        <v>374</v>
      </c>
      <c r="B11" s="295" t="s">
        <v>375</v>
      </c>
      <c r="C11" s="295" t="s">
        <v>22</v>
      </c>
      <c r="D11" s="295" t="s">
        <v>383</v>
      </c>
      <c r="E11" s="295" t="s">
        <v>368</v>
      </c>
      <c r="F11" s="295" t="s">
        <v>80</v>
      </c>
      <c r="G11" s="296" t="s">
        <v>369</v>
      </c>
      <c r="H11" s="297">
        <v>372</v>
      </c>
      <c r="I11" s="298">
        <v>56.182793999999994</v>
      </c>
      <c r="J11" s="299">
        <v>82549.612469999993</v>
      </c>
      <c r="K11" s="300" t="s">
        <v>380</v>
      </c>
      <c r="L11" s="301" t="s">
        <v>380</v>
      </c>
      <c r="M11" s="302" t="s">
        <v>380</v>
      </c>
      <c r="N11" s="295" t="s">
        <v>380</v>
      </c>
      <c r="O11" s="295" t="s">
        <v>380</v>
      </c>
    </row>
    <row r="12" spans="1:16" s="56" customFormat="1" ht="18" customHeight="1">
      <c r="A12" s="295" t="s">
        <v>374</v>
      </c>
      <c r="B12" s="295" t="s">
        <v>375</v>
      </c>
      <c r="C12" s="295" t="s">
        <v>22</v>
      </c>
      <c r="D12" s="295" t="s">
        <v>383</v>
      </c>
      <c r="E12" s="303" t="s">
        <v>386</v>
      </c>
      <c r="F12" s="303" t="s">
        <v>290</v>
      </c>
      <c r="G12" s="296" t="s">
        <v>390</v>
      </c>
      <c r="H12" s="304">
        <v>13</v>
      </c>
      <c r="I12" s="304">
        <v>34.509500000000003</v>
      </c>
      <c r="J12" s="304">
        <v>12808.59</v>
      </c>
      <c r="K12" s="303" t="s">
        <v>380</v>
      </c>
      <c r="L12" s="303" t="s">
        <v>380</v>
      </c>
      <c r="M12" s="303" t="s">
        <v>380</v>
      </c>
      <c r="N12" s="295" t="s">
        <v>380</v>
      </c>
      <c r="O12" s="303" t="s">
        <v>380</v>
      </c>
    </row>
    <row r="13" spans="1:16" s="60" customFormat="1" ht="18" customHeight="1">
      <c r="A13" s="295" t="s">
        <v>374</v>
      </c>
      <c r="B13" s="295" t="s">
        <v>375</v>
      </c>
      <c r="C13" s="295" t="s">
        <v>22</v>
      </c>
      <c r="D13" s="295" t="s">
        <v>383</v>
      </c>
      <c r="E13" s="303" t="s">
        <v>287</v>
      </c>
      <c r="F13" s="303" t="s">
        <v>391</v>
      </c>
      <c r="G13" s="296" t="s">
        <v>392</v>
      </c>
      <c r="H13" s="304">
        <v>237.5</v>
      </c>
      <c r="I13" s="304">
        <v>0.57932400000000006</v>
      </c>
      <c r="J13" s="304">
        <v>942.27345000000003</v>
      </c>
      <c r="K13" s="303" t="s">
        <v>380</v>
      </c>
      <c r="L13" s="303" t="s">
        <v>380</v>
      </c>
      <c r="M13" s="303" t="s">
        <v>380</v>
      </c>
      <c r="N13" s="295" t="s">
        <v>380</v>
      </c>
      <c r="O13" s="303" t="s">
        <v>380</v>
      </c>
    </row>
    <row r="14" spans="1:16" ht="18" customHeight="1">
      <c r="A14" s="290" t="s">
        <v>374</v>
      </c>
      <c r="B14" s="290" t="s">
        <v>375</v>
      </c>
      <c r="C14" s="67" t="s">
        <v>24</v>
      </c>
      <c r="D14" s="305" t="s">
        <v>393</v>
      </c>
      <c r="E14" s="305" t="s">
        <v>79</v>
      </c>
      <c r="F14" s="305" t="s">
        <v>286</v>
      </c>
      <c r="G14" s="305" t="s">
        <v>394</v>
      </c>
      <c r="H14" s="306">
        <v>439.5</v>
      </c>
      <c r="I14" s="306">
        <v>637.79550000000029</v>
      </c>
      <c r="J14" s="306">
        <v>810000.28500000038</v>
      </c>
      <c r="K14" s="307" t="s">
        <v>379</v>
      </c>
      <c r="L14" s="307" t="s">
        <v>379</v>
      </c>
      <c r="M14" s="307" t="s">
        <v>379</v>
      </c>
      <c r="N14" s="307" t="s">
        <v>380</v>
      </c>
      <c r="O14" s="305" t="s">
        <v>380</v>
      </c>
    </row>
    <row r="15" spans="1:16" ht="18" customHeight="1">
      <c r="A15" s="290" t="s">
        <v>374</v>
      </c>
      <c r="B15" s="290" t="s">
        <v>375</v>
      </c>
      <c r="C15" s="67" t="s">
        <v>24</v>
      </c>
      <c r="D15" s="305" t="s">
        <v>393</v>
      </c>
      <c r="E15" s="305" t="s">
        <v>386</v>
      </c>
      <c r="F15" s="305" t="s">
        <v>80</v>
      </c>
      <c r="G15" s="305" t="s">
        <v>395</v>
      </c>
      <c r="H15" s="306">
        <v>46</v>
      </c>
      <c r="I15" s="306">
        <v>337.505</v>
      </c>
      <c r="J15" s="306">
        <v>479257.09999999992</v>
      </c>
      <c r="K15" s="307" t="s">
        <v>380</v>
      </c>
      <c r="L15" s="307" t="s">
        <v>379</v>
      </c>
      <c r="M15" s="307" t="s">
        <v>379</v>
      </c>
      <c r="N15" s="307" t="s">
        <v>380</v>
      </c>
      <c r="O15" s="305" t="s">
        <v>380</v>
      </c>
    </row>
    <row r="16" spans="1:16" ht="18" customHeight="1">
      <c r="A16" s="290" t="s">
        <v>374</v>
      </c>
      <c r="B16" s="290" t="s">
        <v>375</v>
      </c>
      <c r="C16" s="20" t="s">
        <v>26</v>
      </c>
      <c r="D16" s="305" t="s">
        <v>396</v>
      </c>
      <c r="E16" s="305" t="s">
        <v>79</v>
      </c>
      <c r="F16" s="305" t="s">
        <v>286</v>
      </c>
      <c r="G16" s="305" t="s">
        <v>397</v>
      </c>
      <c r="H16" s="57">
        <v>44</v>
      </c>
      <c r="I16" s="308">
        <v>1565.3320000000008</v>
      </c>
      <c r="J16" s="308">
        <v>1987971.6400000015</v>
      </c>
      <c r="K16" s="305" t="s">
        <v>379</v>
      </c>
      <c r="L16" s="305" t="s">
        <v>379</v>
      </c>
      <c r="M16" s="305" t="s">
        <v>379</v>
      </c>
      <c r="N16" s="305" t="s">
        <v>380</v>
      </c>
      <c r="O16" s="305" t="s">
        <v>380</v>
      </c>
    </row>
    <row r="17" spans="1:15" ht="18" customHeight="1">
      <c r="A17" s="290" t="s">
        <v>374</v>
      </c>
      <c r="B17" s="290" t="s">
        <v>375</v>
      </c>
      <c r="C17" s="20" t="s">
        <v>26</v>
      </c>
      <c r="D17" s="309" t="s">
        <v>398</v>
      </c>
      <c r="E17" s="305" t="s">
        <v>79</v>
      </c>
      <c r="F17" s="305" t="s">
        <v>399</v>
      </c>
      <c r="G17" s="305" t="s">
        <v>400</v>
      </c>
      <c r="H17" s="57">
        <v>30</v>
      </c>
      <c r="I17" s="308">
        <v>508.99250000000063</v>
      </c>
      <c r="J17" s="308">
        <v>545468.63500000001</v>
      </c>
      <c r="K17" s="305" t="s">
        <v>379</v>
      </c>
      <c r="L17" s="305" t="s">
        <v>379</v>
      </c>
      <c r="M17" s="305" t="s">
        <v>379</v>
      </c>
      <c r="N17" s="305" t="s">
        <v>380</v>
      </c>
      <c r="O17" s="305" t="s">
        <v>379</v>
      </c>
    </row>
    <row r="18" spans="1:15" ht="18" customHeight="1">
      <c r="A18" s="290" t="s">
        <v>374</v>
      </c>
      <c r="B18" s="290" t="s">
        <v>375</v>
      </c>
      <c r="C18" s="20" t="s">
        <v>26</v>
      </c>
      <c r="D18" s="309" t="s">
        <v>398</v>
      </c>
      <c r="E18" s="305" t="s">
        <v>79</v>
      </c>
      <c r="F18" s="305" t="s">
        <v>399</v>
      </c>
      <c r="G18" s="305" t="s">
        <v>401</v>
      </c>
      <c r="H18" s="57">
        <v>36</v>
      </c>
      <c r="I18" s="308">
        <v>28.521999999999998</v>
      </c>
      <c r="J18" s="308">
        <v>10624.470000000003</v>
      </c>
      <c r="K18" s="305" t="s">
        <v>379</v>
      </c>
      <c r="L18" s="305" t="s">
        <v>380</v>
      </c>
      <c r="M18" s="305" t="s">
        <v>380</v>
      </c>
      <c r="N18" s="305" t="s">
        <v>380</v>
      </c>
      <c r="O18" s="305" t="s">
        <v>379</v>
      </c>
    </row>
    <row r="19" spans="1:15" ht="18" customHeight="1">
      <c r="A19" s="290" t="s">
        <v>374</v>
      </c>
      <c r="B19" s="290" t="s">
        <v>375</v>
      </c>
      <c r="C19" s="20" t="s">
        <v>26</v>
      </c>
      <c r="D19" s="310" t="s">
        <v>402</v>
      </c>
      <c r="E19" s="305" t="s">
        <v>386</v>
      </c>
      <c r="F19" s="305" t="s">
        <v>80</v>
      </c>
      <c r="G19" s="305" t="s">
        <v>403</v>
      </c>
      <c r="H19" s="57">
        <v>110</v>
      </c>
      <c r="I19" s="57">
        <v>746</v>
      </c>
      <c r="J19" s="308">
        <v>1058798.2919999999</v>
      </c>
      <c r="K19" s="305" t="s">
        <v>379</v>
      </c>
      <c r="L19" s="305" t="s">
        <v>379</v>
      </c>
      <c r="M19" s="305" t="s">
        <v>379</v>
      </c>
      <c r="N19" s="305" t="s">
        <v>380</v>
      </c>
      <c r="O19" s="305" t="s">
        <v>380</v>
      </c>
    </row>
    <row r="20" spans="1:15" ht="18" customHeight="1">
      <c r="A20" s="290" t="s">
        <v>374</v>
      </c>
      <c r="B20" s="290" t="s">
        <v>375</v>
      </c>
      <c r="C20" s="305" t="s">
        <v>404</v>
      </c>
      <c r="D20" s="309" t="s">
        <v>405</v>
      </c>
      <c r="E20" s="305" t="s">
        <v>386</v>
      </c>
      <c r="F20" s="305" t="s">
        <v>290</v>
      </c>
      <c r="G20" s="305" t="s">
        <v>406</v>
      </c>
      <c r="H20" s="308">
        <v>1452</v>
      </c>
      <c r="I20" s="308">
        <v>77974</v>
      </c>
      <c r="J20" s="308">
        <v>36857162.807724997</v>
      </c>
      <c r="K20" s="305" t="s">
        <v>379</v>
      </c>
      <c r="L20" s="305" t="s">
        <v>379</v>
      </c>
      <c r="M20" s="305" t="s">
        <v>379</v>
      </c>
      <c r="N20" s="305" t="s">
        <v>380</v>
      </c>
      <c r="O20" s="305" t="s">
        <v>379</v>
      </c>
    </row>
    <row r="21" spans="1:15" ht="18" customHeight="1">
      <c r="A21" s="290" t="s">
        <v>374</v>
      </c>
      <c r="B21" s="290" t="s">
        <v>375</v>
      </c>
      <c r="C21" s="305" t="s">
        <v>404</v>
      </c>
      <c r="D21" s="311" t="s">
        <v>407</v>
      </c>
      <c r="E21" s="305" t="s">
        <v>386</v>
      </c>
      <c r="F21" s="305" t="s">
        <v>290</v>
      </c>
      <c r="G21" s="307" t="s">
        <v>406</v>
      </c>
      <c r="H21" s="57">
        <v>559</v>
      </c>
      <c r="I21" s="308">
        <v>31937</v>
      </c>
      <c r="J21" s="308">
        <v>18701917</v>
      </c>
      <c r="K21" s="305" t="s">
        <v>379</v>
      </c>
      <c r="L21" s="305" t="s">
        <v>379</v>
      </c>
      <c r="M21" s="305" t="s">
        <v>379</v>
      </c>
      <c r="N21" s="305" t="s">
        <v>380</v>
      </c>
      <c r="O21" s="305" t="s">
        <v>379</v>
      </c>
    </row>
    <row r="22" spans="1:15" ht="18" customHeight="1">
      <c r="A22" s="59"/>
      <c r="B22" s="59"/>
      <c r="C22" s="68"/>
      <c r="D22" s="59"/>
      <c r="E22" s="59"/>
      <c r="F22" s="59"/>
      <c r="G22" s="59"/>
      <c r="H22" s="59"/>
      <c r="I22" s="59"/>
      <c r="J22" s="59"/>
      <c r="K22" s="59"/>
      <c r="L22" s="59"/>
      <c r="M22" s="59"/>
      <c r="N22" s="59"/>
      <c r="O22" s="59"/>
    </row>
    <row r="23" spans="1:15" ht="18" customHeight="1">
      <c r="A23" s="59"/>
      <c r="B23" s="59"/>
      <c r="C23" s="68"/>
      <c r="D23" s="59"/>
      <c r="E23" s="59"/>
      <c r="F23" s="59"/>
      <c r="G23" s="59"/>
      <c r="H23" s="59"/>
      <c r="I23" s="59"/>
      <c r="J23" s="59"/>
      <c r="K23" s="59"/>
      <c r="L23" s="59"/>
      <c r="M23" s="59"/>
      <c r="N23" s="59"/>
      <c r="O23" s="59"/>
    </row>
    <row r="24" spans="1:15" ht="18" customHeight="1">
      <c r="A24" s="59"/>
      <c r="B24" s="59"/>
      <c r="C24" s="68"/>
      <c r="D24" s="59"/>
      <c r="E24" s="59"/>
      <c r="F24" s="59"/>
      <c r="G24" s="59"/>
      <c r="H24" s="59"/>
      <c r="I24" s="59"/>
      <c r="J24" s="59"/>
      <c r="K24" s="59"/>
      <c r="L24" s="59"/>
      <c r="M24" s="59"/>
      <c r="N24" s="59"/>
      <c r="O24" s="59"/>
    </row>
    <row r="25" spans="1:15" ht="18" customHeight="1">
      <c r="A25" s="59"/>
      <c r="B25" s="59"/>
      <c r="C25" s="68"/>
      <c r="D25" s="59"/>
      <c r="E25" s="59"/>
      <c r="F25" s="59"/>
      <c r="G25" s="59"/>
      <c r="H25" s="59"/>
      <c r="I25" s="59"/>
      <c r="J25" s="59"/>
      <c r="K25" s="59"/>
      <c r="L25" s="59"/>
      <c r="M25" s="59"/>
      <c r="N25" s="59"/>
      <c r="O25" s="59"/>
    </row>
    <row r="26" spans="1:15" ht="18" customHeight="1">
      <c r="A26" s="59"/>
      <c r="B26" s="59"/>
      <c r="C26" s="68"/>
      <c r="D26" s="59"/>
      <c r="E26" s="59"/>
      <c r="F26" s="59"/>
      <c r="G26" s="59"/>
      <c r="H26" s="59"/>
      <c r="I26" s="59"/>
      <c r="J26" s="59"/>
      <c r="K26" s="59"/>
      <c r="L26" s="59"/>
      <c r="M26" s="59"/>
      <c r="N26" s="59"/>
      <c r="O26" s="59"/>
    </row>
    <row r="27" spans="1:15" ht="18" customHeight="1">
      <c r="A27" s="59"/>
      <c r="B27" s="59"/>
      <c r="C27" s="68"/>
      <c r="D27" s="59"/>
      <c r="E27" s="59"/>
      <c r="F27" s="59"/>
      <c r="G27" s="59"/>
      <c r="H27" s="59"/>
      <c r="I27" s="59"/>
      <c r="J27" s="59"/>
      <c r="K27" s="59"/>
      <c r="L27" s="59"/>
      <c r="M27" s="59"/>
      <c r="N27" s="59"/>
      <c r="O27" s="59"/>
    </row>
    <row r="28" spans="1:15" ht="18" customHeight="1">
      <c r="A28" s="59"/>
      <c r="B28" s="59"/>
      <c r="C28" s="68"/>
      <c r="D28" s="59"/>
      <c r="E28" s="59"/>
      <c r="F28" s="59"/>
      <c r="G28" s="59"/>
      <c r="H28" s="59"/>
      <c r="I28" s="59"/>
      <c r="J28" s="59"/>
      <c r="K28" s="59"/>
      <c r="L28" s="59"/>
      <c r="M28" s="59"/>
      <c r="N28" s="59"/>
      <c r="O28" s="59"/>
    </row>
    <row r="29" spans="1:15" ht="18" customHeight="1">
      <c r="A29" s="59"/>
      <c r="B29" s="59"/>
      <c r="C29" s="68"/>
      <c r="D29" s="59"/>
      <c r="E29" s="59"/>
      <c r="F29" s="59"/>
      <c r="G29" s="59"/>
      <c r="H29" s="59"/>
      <c r="I29" s="59"/>
      <c r="J29" s="59"/>
      <c r="K29" s="59"/>
      <c r="L29" s="59"/>
      <c r="M29" s="59"/>
      <c r="N29" s="59"/>
      <c r="O29" s="59"/>
    </row>
    <row r="30" spans="1:15" ht="18" customHeight="1">
      <c r="A30" s="59"/>
      <c r="B30" s="59"/>
      <c r="C30" s="68"/>
      <c r="D30" s="59"/>
      <c r="E30" s="59"/>
      <c r="F30" s="59"/>
      <c r="G30" s="59"/>
      <c r="H30" s="59"/>
      <c r="I30" s="59"/>
      <c r="J30" s="59"/>
      <c r="K30" s="59"/>
      <c r="L30" s="59"/>
      <c r="M30" s="59"/>
      <c r="N30" s="59"/>
      <c r="O30" s="59"/>
    </row>
    <row r="31" spans="1:15" ht="18" customHeight="1">
      <c r="A31" s="59"/>
      <c r="B31" s="59"/>
      <c r="C31" s="68"/>
      <c r="D31" s="59"/>
      <c r="E31" s="59"/>
      <c r="F31" s="59"/>
      <c r="G31" s="59"/>
      <c r="H31" s="59"/>
      <c r="I31" s="59"/>
      <c r="J31" s="59"/>
      <c r="K31" s="59"/>
      <c r="L31" s="59"/>
      <c r="M31" s="59"/>
      <c r="N31" s="59"/>
      <c r="O31" s="59"/>
    </row>
    <row r="32" spans="1:15" ht="18" customHeight="1">
      <c r="A32" s="59"/>
      <c r="B32" s="59"/>
      <c r="C32" s="68"/>
      <c r="D32" s="59"/>
      <c r="E32" s="59"/>
      <c r="F32" s="59"/>
      <c r="G32" s="59"/>
      <c r="H32" s="59"/>
      <c r="I32" s="59"/>
      <c r="J32" s="59"/>
      <c r="K32" s="59"/>
      <c r="L32" s="59"/>
      <c r="M32" s="59"/>
      <c r="N32" s="59"/>
      <c r="O32" s="59"/>
    </row>
    <row r="33" spans="1:15" ht="18" customHeight="1">
      <c r="A33" s="59"/>
      <c r="B33" s="59"/>
      <c r="C33" s="68"/>
      <c r="D33" s="59"/>
      <c r="E33" s="59"/>
      <c r="F33" s="59"/>
      <c r="G33" s="59"/>
      <c r="H33" s="59"/>
      <c r="I33" s="59"/>
      <c r="J33" s="59"/>
      <c r="K33" s="59"/>
      <c r="L33" s="59"/>
      <c r="M33" s="59"/>
      <c r="N33" s="59"/>
      <c r="O33" s="59"/>
    </row>
    <row r="34" spans="1:15" ht="18" customHeight="1">
      <c r="A34" s="59"/>
      <c r="B34" s="59"/>
      <c r="C34" s="68"/>
      <c r="D34" s="59"/>
      <c r="E34" s="59"/>
      <c r="F34" s="59"/>
      <c r="G34" s="59"/>
      <c r="H34" s="59"/>
      <c r="I34" s="59"/>
      <c r="J34" s="59"/>
      <c r="K34" s="59"/>
      <c r="L34" s="59"/>
      <c r="M34" s="59"/>
      <c r="N34" s="59"/>
      <c r="O34" s="59"/>
    </row>
    <row r="35" spans="1:15" ht="18" customHeight="1">
      <c r="A35" s="59"/>
      <c r="B35" s="59"/>
      <c r="C35" s="68"/>
      <c r="D35" s="59"/>
      <c r="E35" s="59"/>
      <c r="F35" s="59"/>
      <c r="G35" s="59"/>
      <c r="H35" s="59"/>
      <c r="I35" s="59"/>
      <c r="J35" s="59"/>
      <c r="K35" s="59"/>
      <c r="L35" s="59"/>
      <c r="M35" s="59"/>
      <c r="N35" s="59"/>
      <c r="O35" s="59"/>
    </row>
    <row r="36" spans="1:15" ht="18" customHeight="1">
      <c r="A36" s="59"/>
      <c r="B36" s="59"/>
      <c r="C36" s="68"/>
      <c r="D36" s="59"/>
      <c r="E36" s="59"/>
      <c r="F36" s="59"/>
      <c r="G36" s="59"/>
      <c r="H36" s="59"/>
      <c r="I36" s="59"/>
      <c r="J36" s="59"/>
      <c r="K36" s="59"/>
      <c r="L36" s="59"/>
      <c r="M36" s="59"/>
      <c r="N36" s="59"/>
      <c r="O36" s="59"/>
    </row>
    <row r="37" spans="1:15" ht="18" customHeight="1">
      <c r="A37" s="59"/>
      <c r="B37" s="59"/>
      <c r="C37" s="68"/>
      <c r="D37" s="59"/>
      <c r="E37" s="59"/>
      <c r="F37" s="59"/>
      <c r="G37" s="59"/>
      <c r="H37" s="59"/>
      <c r="I37" s="59"/>
      <c r="J37" s="59"/>
      <c r="K37" s="59"/>
      <c r="L37" s="59"/>
      <c r="M37" s="59"/>
      <c r="N37" s="59"/>
      <c r="O37" s="59"/>
    </row>
    <row r="38" spans="1:15" ht="18" customHeight="1">
      <c r="A38" s="59"/>
      <c r="B38" s="59"/>
      <c r="C38" s="68"/>
      <c r="D38" s="59"/>
      <c r="E38" s="59"/>
      <c r="F38" s="59"/>
      <c r="G38" s="59"/>
      <c r="H38" s="59"/>
      <c r="I38" s="59"/>
      <c r="J38" s="59"/>
      <c r="K38" s="59"/>
      <c r="L38" s="59"/>
      <c r="M38" s="59"/>
      <c r="N38" s="59"/>
      <c r="O38" s="59"/>
    </row>
    <row r="39" spans="1:15" ht="18" customHeight="1">
      <c r="A39" s="59"/>
      <c r="B39" s="59"/>
      <c r="C39" s="68"/>
      <c r="D39" s="59"/>
      <c r="E39" s="59"/>
      <c r="F39" s="59"/>
      <c r="G39" s="59"/>
      <c r="H39" s="59"/>
      <c r="I39" s="59"/>
      <c r="J39" s="59"/>
      <c r="K39" s="59"/>
      <c r="L39" s="59"/>
      <c r="M39" s="59"/>
      <c r="N39" s="59"/>
      <c r="O39" s="59"/>
    </row>
    <row r="40" spans="1:15" ht="18" customHeight="1">
      <c r="A40" s="59"/>
      <c r="B40" s="59"/>
      <c r="C40" s="68"/>
      <c r="D40" s="59"/>
      <c r="E40" s="59"/>
      <c r="F40" s="59"/>
      <c r="G40" s="59"/>
      <c r="H40" s="59"/>
      <c r="I40" s="59"/>
      <c r="J40" s="59"/>
      <c r="K40" s="59"/>
      <c r="L40" s="59"/>
      <c r="M40" s="59"/>
      <c r="N40" s="59"/>
      <c r="O40" s="59"/>
    </row>
    <row r="41" spans="1:15">
      <c r="A41" t="s">
        <v>83</v>
      </c>
    </row>
    <row r="42" spans="1:15">
      <c r="A42" s="1" t="s">
        <v>84</v>
      </c>
    </row>
  </sheetData>
  <customSheetViews>
    <customSheetView guid="{9D18379D-8E2F-4B5D-8E87-28E5D02E38ED}" scale="85" showPageBreaks="1" fitToPage="1" printArea="1" view="pageBreakPreview">
      <selection activeCell="D30" sqref="D30"/>
      <pageMargins left="0.78749999999999998" right="0.78749999999999998" top="1.0631944444444446" bottom="1.0631944444444446" header="0.51180555555555551" footer="0.51180555555555551"/>
      <pageSetup paperSize="9" scale="35" firstPageNumber="0" orientation="portrait" horizontalDpi="300" verticalDpi="300" r:id="rId1"/>
      <headerFooter alignWithMargins="0"/>
    </customSheetView>
    <customSheetView guid="{B4E58880-778C-4461-BE3E-307B8A345DB9}" scale="85" showPageBreaks="1" fitToPage="1" printArea="1" view="pageBreakPreview">
      <selection activeCell="D30" sqref="D30"/>
      <pageMargins left="0.78749999999999998" right="0.78749999999999998" top="1.0631944444444446" bottom="1.0631944444444446" header="0.51180555555555551" footer="0.51180555555555551"/>
      <pageSetup paperSize="9" scale="34" firstPageNumber="0" orientation="portrait" horizontalDpi="300" verticalDpi="300" r:id="rId2"/>
      <headerFooter alignWithMargins="0"/>
    </customSheetView>
  </customSheetViews>
  <phoneticPr fontId="30" type="noConversion"/>
  <pageMargins left="0.78749999999999998" right="0.78749999999999998" top="1.0631944444444446" bottom="1.0631944444444446" header="0.51180555555555551" footer="0.51180555555555551"/>
  <pageSetup paperSize="9" scale="35" firstPageNumber="0" orientation="portrait" horizontalDpi="300" verticalDpi="300" r:id="rId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J18"/>
  <sheetViews>
    <sheetView view="pageBreakPreview" zoomScaleSheetLayoutView="100" workbookViewId="0">
      <selection activeCell="H24" sqref="H24"/>
    </sheetView>
  </sheetViews>
  <sheetFormatPr defaultColWidth="11.42578125" defaultRowHeight="12.75"/>
  <cols>
    <col min="1" max="1" width="11.42578125" style="1" customWidth="1"/>
    <col min="2" max="2" width="12.42578125" style="1" customWidth="1"/>
    <col min="3" max="4" width="11.42578125" style="1" customWidth="1"/>
    <col min="5" max="5" width="22.42578125" style="1" customWidth="1"/>
    <col min="6" max="6" width="15.140625" style="1" customWidth="1"/>
    <col min="7" max="7" width="24.28515625" style="1" customWidth="1"/>
    <col min="8" max="9" width="22.140625" style="1" customWidth="1"/>
    <col min="10" max="10" width="17.5703125" style="1" customWidth="1"/>
    <col min="11" max="16384" width="11.42578125" style="1"/>
  </cols>
  <sheetData>
    <row r="1" spans="1:10" ht="15.75">
      <c r="A1" s="48" t="s">
        <v>85</v>
      </c>
      <c r="B1" s="48"/>
      <c r="C1" s="48"/>
      <c r="D1" s="48"/>
      <c r="E1" s="48"/>
      <c r="F1" s="48"/>
      <c r="G1" s="61"/>
      <c r="H1"/>
      <c r="I1" s="50" t="s">
        <v>0</v>
      </c>
      <c r="J1" s="312" t="s">
        <v>9</v>
      </c>
    </row>
    <row r="2" spans="1:10" ht="17.45" customHeight="1" thickBot="1">
      <c r="A2" s="52"/>
      <c r="B2" s="52"/>
      <c r="C2" s="52"/>
      <c r="D2" s="52"/>
      <c r="E2" s="52"/>
      <c r="F2" s="52"/>
      <c r="G2" s="62"/>
      <c r="H2"/>
      <c r="I2" s="63"/>
      <c r="J2" s="64"/>
    </row>
    <row r="3" spans="1:10" ht="75.599999999999994" customHeight="1" thickBot="1">
      <c r="A3" s="40" t="s">
        <v>1</v>
      </c>
      <c r="B3" s="40" t="s">
        <v>13</v>
      </c>
      <c r="C3" s="40" t="s">
        <v>67</v>
      </c>
      <c r="D3" s="40" t="s">
        <v>86</v>
      </c>
      <c r="E3" s="40" t="s">
        <v>283</v>
      </c>
      <c r="F3" s="40" t="s">
        <v>87</v>
      </c>
      <c r="G3" s="40" t="s">
        <v>88</v>
      </c>
      <c r="H3" s="40" t="s">
        <v>89</v>
      </c>
      <c r="I3" s="40" t="s">
        <v>90</v>
      </c>
      <c r="J3" s="183" t="s">
        <v>91</v>
      </c>
    </row>
    <row r="4" spans="1:10">
      <c r="A4" s="279" t="s">
        <v>374</v>
      </c>
      <c r="B4" s="279" t="s">
        <v>22</v>
      </c>
      <c r="C4" s="279" t="s">
        <v>376</v>
      </c>
      <c r="D4" s="313">
        <v>2012</v>
      </c>
      <c r="E4" s="279" t="s">
        <v>378</v>
      </c>
      <c r="F4" s="313" t="s">
        <v>82</v>
      </c>
      <c r="G4" s="279" t="s">
        <v>378</v>
      </c>
      <c r="H4" s="313"/>
      <c r="I4" s="279" t="s">
        <v>378</v>
      </c>
      <c r="J4" s="313" t="s">
        <v>132</v>
      </c>
    </row>
    <row r="5" spans="1:10">
      <c r="A5" s="279" t="s">
        <v>374</v>
      </c>
      <c r="B5" s="279" t="s">
        <v>22</v>
      </c>
      <c r="C5" s="279" t="s">
        <v>376</v>
      </c>
      <c r="D5" s="313">
        <v>2012</v>
      </c>
      <c r="E5" s="279" t="s">
        <v>382</v>
      </c>
      <c r="F5" s="313" t="s">
        <v>82</v>
      </c>
      <c r="G5" s="279" t="s">
        <v>382</v>
      </c>
      <c r="H5" s="313"/>
      <c r="I5" s="279" t="s">
        <v>382</v>
      </c>
      <c r="J5" s="313" t="s">
        <v>132</v>
      </c>
    </row>
    <row r="6" spans="1:10">
      <c r="A6" s="284" t="s">
        <v>374</v>
      </c>
      <c r="B6" s="284" t="s">
        <v>22</v>
      </c>
      <c r="C6" s="284" t="s">
        <v>383</v>
      </c>
      <c r="D6" s="314">
        <v>2012</v>
      </c>
      <c r="E6" s="315" t="s">
        <v>385</v>
      </c>
      <c r="F6" s="328" t="s">
        <v>81</v>
      </c>
      <c r="G6" s="809" t="s">
        <v>408</v>
      </c>
      <c r="H6" s="329"/>
      <c r="I6" s="810" t="s">
        <v>387</v>
      </c>
      <c r="J6" s="812" t="s">
        <v>132</v>
      </c>
    </row>
    <row r="7" spans="1:10">
      <c r="A7" s="290" t="s">
        <v>374</v>
      </c>
      <c r="B7" s="290" t="s">
        <v>22</v>
      </c>
      <c r="C7" s="290" t="s">
        <v>383</v>
      </c>
      <c r="D7" s="316">
        <v>2012</v>
      </c>
      <c r="E7" s="317" t="s">
        <v>387</v>
      </c>
      <c r="F7" s="325" t="s">
        <v>81</v>
      </c>
      <c r="G7" s="809"/>
      <c r="H7" s="330"/>
      <c r="I7" s="811"/>
      <c r="J7" s="813"/>
    </row>
    <row r="8" spans="1:10">
      <c r="A8" s="290" t="s">
        <v>374</v>
      </c>
      <c r="B8" s="290" t="s">
        <v>22</v>
      </c>
      <c r="C8" s="290" t="s">
        <v>383</v>
      </c>
      <c r="D8" s="314">
        <v>2012</v>
      </c>
      <c r="E8" s="317" t="s">
        <v>288</v>
      </c>
      <c r="F8" s="319" t="s">
        <v>81</v>
      </c>
      <c r="G8" s="814" t="s">
        <v>409</v>
      </c>
      <c r="H8" s="320"/>
      <c r="I8" s="816" t="s">
        <v>288</v>
      </c>
      <c r="J8" s="812" t="s">
        <v>132</v>
      </c>
    </row>
    <row r="9" spans="1:10">
      <c r="A9" s="290" t="s">
        <v>374</v>
      </c>
      <c r="B9" s="290" t="s">
        <v>22</v>
      </c>
      <c r="C9" s="290" t="s">
        <v>383</v>
      </c>
      <c r="D9" s="316">
        <v>2012</v>
      </c>
      <c r="E9" s="317" t="s">
        <v>388</v>
      </c>
      <c r="F9" s="171" t="s">
        <v>81</v>
      </c>
      <c r="G9" s="815"/>
      <c r="H9" s="318"/>
      <c r="I9" s="816"/>
      <c r="J9" s="813"/>
    </row>
    <row r="10" spans="1:10">
      <c r="A10" s="290" t="s">
        <v>374</v>
      </c>
      <c r="B10" s="290" t="s">
        <v>22</v>
      </c>
      <c r="C10" s="290" t="s">
        <v>383</v>
      </c>
      <c r="D10" s="314">
        <v>2012</v>
      </c>
      <c r="E10" s="317" t="s">
        <v>389</v>
      </c>
      <c r="F10" s="171" t="s">
        <v>82</v>
      </c>
      <c r="G10" s="317" t="s">
        <v>389</v>
      </c>
      <c r="H10" s="318"/>
      <c r="I10" s="317" t="s">
        <v>389</v>
      </c>
      <c r="J10" s="321" t="s">
        <v>92</v>
      </c>
    </row>
    <row r="11" spans="1:10">
      <c r="A11" s="290" t="s">
        <v>374</v>
      </c>
      <c r="B11" s="58" t="s">
        <v>24</v>
      </c>
      <c r="C11" s="307" t="s">
        <v>393</v>
      </c>
      <c r="D11" s="316">
        <v>2012</v>
      </c>
      <c r="E11" s="322" t="s">
        <v>394</v>
      </c>
      <c r="F11" s="171" t="s">
        <v>82</v>
      </c>
      <c r="G11" s="322" t="s">
        <v>394</v>
      </c>
      <c r="H11" s="42"/>
      <c r="I11" s="322" t="s">
        <v>394</v>
      </c>
      <c r="J11" s="321" t="s">
        <v>92</v>
      </c>
    </row>
    <row r="12" spans="1:10">
      <c r="A12" s="290" t="s">
        <v>374</v>
      </c>
      <c r="B12" s="20" t="s">
        <v>24</v>
      </c>
      <c r="C12" s="307" t="s">
        <v>393</v>
      </c>
      <c r="D12" s="314">
        <v>2012</v>
      </c>
      <c r="E12" s="322" t="s">
        <v>395</v>
      </c>
      <c r="F12" s="171" t="s">
        <v>82</v>
      </c>
      <c r="G12" s="322" t="s">
        <v>395</v>
      </c>
      <c r="H12" s="42"/>
      <c r="I12" s="322" t="s">
        <v>395</v>
      </c>
      <c r="J12" s="321" t="s">
        <v>92</v>
      </c>
    </row>
    <row r="13" spans="1:10">
      <c r="A13" s="290" t="s">
        <v>374</v>
      </c>
      <c r="B13" s="20" t="s">
        <v>26</v>
      </c>
      <c r="C13" s="307" t="s">
        <v>396</v>
      </c>
      <c r="D13" s="316">
        <v>2012</v>
      </c>
      <c r="E13" s="322" t="s">
        <v>397</v>
      </c>
      <c r="F13" s="171" t="s">
        <v>82</v>
      </c>
      <c r="G13" s="322" t="s">
        <v>397</v>
      </c>
      <c r="H13" s="323"/>
      <c r="I13" s="322" t="s">
        <v>397</v>
      </c>
      <c r="J13" s="321" t="s">
        <v>92</v>
      </c>
    </row>
    <row r="14" spans="1:10">
      <c r="A14" s="290" t="s">
        <v>374</v>
      </c>
      <c r="B14" s="20" t="s">
        <v>26</v>
      </c>
      <c r="C14" s="309" t="s">
        <v>398</v>
      </c>
      <c r="D14" s="314">
        <v>2012</v>
      </c>
      <c r="E14" s="322" t="s">
        <v>400</v>
      </c>
      <c r="F14" s="171" t="s">
        <v>82</v>
      </c>
      <c r="G14" s="322" t="s">
        <v>400</v>
      </c>
      <c r="H14" s="323"/>
      <c r="I14" s="322" t="s">
        <v>400</v>
      </c>
      <c r="J14" s="321" t="s">
        <v>92</v>
      </c>
    </row>
    <row r="15" spans="1:10">
      <c r="A15" s="290" t="s">
        <v>374</v>
      </c>
      <c r="B15" s="20" t="s">
        <v>26</v>
      </c>
      <c r="C15" s="309" t="s">
        <v>398</v>
      </c>
      <c r="D15" s="316">
        <v>2012</v>
      </c>
      <c r="E15" s="322" t="s">
        <v>401</v>
      </c>
      <c r="F15" s="171" t="s">
        <v>82</v>
      </c>
      <c r="G15" s="322" t="s">
        <v>401</v>
      </c>
      <c r="H15" s="323"/>
      <c r="I15" s="322" t="s">
        <v>401</v>
      </c>
      <c r="J15" s="321" t="s">
        <v>92</v>
      </c>
    </row>
    <row r="16" spans="1:10">
      <c r="A16" s="290" t="s">
        <v>374</v>
      </c>
      <c r="B16" s="20" t="s">
        <v>26</v>
      </c>
      <c r="C16" s="310" t="s">
        <v>410</v>
      </c>
      <c r="D16" s="314">
        <v>2012</v>
      </c>
      <c r="E16" s="322" t="s">
        <v>403</v>
      </c>
      <c r="F16" s="171" t="s">
        <v>82</v>
      </c>
      <c r="G16" s="322" t="s">
        <v>403</v>
      </c>
      <c r="H16" s="58"/>
      <c r="I16" s="322" t="s">
        <v>403</v>
      </c>
      <c r="J16" s="321" t="s">
        <v>92</v>
      </c>
    </row>
    <row r="17" spans="1:10">
      <c r="A17" s="290" t="s">
        <v>374</v>
      </c>
      <c r="B17" s="307" t="s">
        <v>404</v>
      </c>
      <c r="C17" s="309" t="s">
        <v>405</v>
      </c>
      <c r="D17" s="316">
        <v>2012</v>
      </c>
      <c r="E17" s="322" t="s">
        <v>406</v>
      </c>
      <c r="F17" s="171" t="s">
        <v>82</v>
      </c>
      <c r="G17" s="324" t="s">
        <v>406</v>
      </c>
      <c r="H17" s="152"/>
      <c r="I17" s="324" t="s">
        <v>406</v>
      </c>
      <c r="J17" s="327" t="s">
        <v>92</v>
      </c>
    </row>
    <row r="18" spans="1:10">
      <c r="A18" s="290" t="s">
        <v>374</v>
      </c>
      <c r="B18" s="307" t="s">
        <v>404</v>
      </c>
      <c r="C18" s="311" t="s">
        <v>407</v>
      </c>
      <c r="D18" s="314">
        <v>2012</v>
      </c>
      <c r="E18" s="322" t="s">
        <v>406</v>
      </c>
      <c r="F18" s="325" t="s">
        <v>82</v>
      </c>
      <c r="G18" s="326" t="s">
        <v>406</v>
      </c>
      <c r="H18" s="330"/>
      <c r="I18" s="326" t="s">
        <v>406</v>
      </c>
      <c r="J18" s="326" t="s">
        <v>92</v>
      </c>
    </row>
  </sheetData>
  <customSheetViews>
    <customSheetView guid="{9D18379D-8E2F-4B5D-8E87-28E5D02E38ED}" showPageBreaks="1" fitToPage="1" printArea="1" view="pageBreakPreview">
      <selection activeCell="H24" sqref="H24"/>
      <pageMargins left="0.70833333333333337" right="0.70833333333333337" top="0.78749999999999998" bottom="0.78749999999999998" header="0.51180555555555551" footer="0.51180555555555551"/>
      <pageSetup paperSize="9" scale="52" firstPageNumber="0" orientation="portrait" horizontalDpi="300" verticalDpi="300" r:id="rId1"/>
      <headerFooter alignWithMargins="0"/>
    </customSheetView>
    <customSheetView guid="{B4E58880-778C-4461-BE3E-307B8A345DB9}" showPageBreaks="1" fitToPage="1" printArea="1" view="pageBreakPreview">
      <selection activeCell="H24" sqref="H24"/>
      <pageMargins left="0.70833333333333337" right="0.70833333333333337" top="0.78749999999999998" bottom="0.78749999999999998" header="0.51180555555555551" footer="0.51180555555555551"/>
      <pageSetup paperSize="9" scale="52" firstPageNumber="0" orientation="portrait" horizontalDpi="300" verticalDpi="300" r:id="rId2"/>
      <headerFooter alignWithMargins="0"/>
    </customSheetView>
  </customSheetViews>
  <mergeCells count="6">
    <mergeCell ref="G6:G7"/>
    <mergeCell ref="I6:I7"/>
    <mergeCell ref="J6:J7"/>
    <mergeCell ref="G8:G9"/>
    <mergeCell ref="I8:I9"/>
    <mergeCell ref="J8:J9"/>
  </mergeCells>
  <phoneticPr fontId="30" type="noConversion"/>
  <pageMargins left="0.70833333333333337" right="0.70833333333333337" top="0.78749999999999998" bottom="0.78749999999999998" header="0.51180555555555551" footer="0.51180555555555551"/>
  <pageSetup paperSize="9" scale="52" firstPageNumber="0" orientation="portrait" horizontalDpi="300" verticalDpi="300" r:id="rId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W22"/>
  <sheetViews>
    <sheetView view="pageBreakPreview" topLeftCell="G1" zoomScale="85" zoomScaleSheetLayoutView="85" workbookViewId="0">
      <selection activeCell="J32" sqref="J32"/>
    </sheetView>
  </sheetViews>
  <sheetFormatPr defaultColWidth="11.5703125" defaultRowHeight="12.75"/>
  <cols>
    <col min="1" max="1" width="9" style="1" customWidth="1"/>
    <col min="2" max="2" width="15.140625" style="1" customWidth="1"/>
    <col min="3" max="3" width="9.42578125" style="1" customWidth="1"/>
    <col min="4" max="4" width="25.85546875" style="1" customWidth="1"/>
    <col min="5" max="5" width="9" style="1" bestFit="1" customWidth="1"/>
    <col min="6" max="6" width="30" style="1" customWidth="1"/>
    <col min="7" max="7" width="11" style="1" customWidth="1"/>
    <col min="8" max="8" width="19.28515625" style="1" customWidth="1"/>
    <col min="9" max="10" width="23" style="1" customWidth="1"/>
    <col min="11" max="11" width="33.85546875" style="1" bestFit="1" customWidth="1"/>
    <col min="12" max="12" width="10.5703125" style="1" customWidth="1"/>
    <col min="13" max="13" width="14.7109375" style="1" customWidth="1"/>
    <col min="14" max="14" width="13.85546875" style="1" customWidth="1"/>
    <col min="15" max="15" width="15.42578125" style="1" customWidth="1"/>
    <col min="16" max="17" width="15.28515625" style="1" customWidth="1"/>
    <col min="18" max="18" width="21.5703125" style="1" customWidth="1"/>
    <col min="19" max="19" width="11.5703125" style="1" customWidth="1"/>
    <col min="20" max="20" width="18.5703125" style="1" customWidth="1"/>
    <col min="21" max="21" width="11.5703125" customWidth="1"/>
    <col min="22" max="23" width="13.85546875" customWidth="1"/>
    <col min="24" max="24" width="13.85546875" style="1" customWidth="1"/>
    <col min="25" max="16384" width="11.5703125" style="1"/>
  </cols>
  <sheetData>
    <row r="1" spans="1:23" ht="28.9" customHeight="1" thickBot="1">
      <c r="A1" s="48" t="s">
        <v>93</v>
      </c>
      <c r="B1" s="48"/>
      <c r="C1" s="48"/>
      <c r="D1" s="48"/>
      <c r="E1" s="48"/>
      <c r="F1" s="48"/>
      <c r="G1" s="48"/>
      <c r="H1" s="48"/>
      <c r="I1" s="48"/>
      <c r="J1" s="48"/>
      <c r="K1" s="48"/>
      <c r="L1" s="48"/>
      <c r="M1" s="48"/>
      <c r="N1" s="48"/>
      <c r="O1" s="48"/>
      <c r="P1" s="48"/>
      <c r="Q1"/>
      <c r="R1"/>
      <c r="S1" s="491" t="s">
        <v>0</v>
      </c>
      <c r="T1" s="312" t="s">
        <v>424</v>
      </c>
      <c r="U1" s="65"/>
    </row>
    <row r="2" spans="1:23" ht="20.100000000000001" customHeight="1" thickBot="1">
      <c r="A2" s="48"/>
      <c r="B2" s="48"/>
      <c r="C2" s="48"/>
      <c r="D2" s="48"/>
      <c r="E2" s="48"/>
      <c r="F2" s="48"/>
      <c r="G2" s="48"/>
      <c r="H2" s="48"/>
      <c r="I2" s="48"/>
      <c r="J2" s="48"/>
      <c r="K2" s="48"/>
      <c r="L2" s="48"/>
      <c r="M2" s="48"/>
      <c r="N2" s="48"/>
      <c r="O2" s="48"/>
      <c r="P2" s="48"/>
      <c r="Q2"/>
      <c r="R2"/>
      <c r="S2" s="491" t="s">
        <v>351</v>
      </c>
      <c r="T2" s="239">
        <v>2012</v>
      </c>
      <c r="U2" s="66"/>
    </row>
    <row r="3" spans="1:23" s="55" customFormat="1" ht="61.9" customHeight="1" thickBot="1">
      <c r="A3" s="39" t="s">
        <v>1</v>
      </c>
      <c r="B3" s="40" t="s">
        <v>94</v>
      </c>
      <c r="C3" s="40" t="s">
        <v>95</v>
      </c>
      <c r="D3" s="39" t="s">
        <v>13</v>
      </c>
      <c r="E3" s="39" t="s">
        <v>3</v>
      </c>
      <c r="F3" s="40" t="s">
        <v>67</v>
      </c>
      <c r="G3" s="40" t="s">
        <v>68</v>
      </c>
      <c r="H3" s="40" t="s">
        <v>69</v>
      </c>
      <c r="I3" s="40" t="s">
        <v>70</v>
      </c>
      <c r="J3" s="40" t="s">
        <v>96</v>
      </c>
      <c r="K3" s="40" t="s">
        <v>97</v>
      </c>
      <c r="L3" s="40" t="s">
        <v>98</v>
      </c>
      <c r="M3" s="489" t="s">
        <v>99</v>
      </c>
      <c r="N3" s="489" t="s">
        <v>100</v>
      </c>
      <c r="O3" s="40" t="s">
        <v>101</v>
      </c>
      <c r="P3" s="40" t="s">
        <v>102</v>
      </c>
      <c r="Q3" s="40" t="s">
        <v>293</v>
      </c>
      <c r="R3" s="490" t="s">
        <v>103</v>
      </c>
      <c r="S3" s="490" t="s">
        <v>104</v>
      </c>
      <c r="T3" s="490" t="s">
        <v>105</v>
      </c>
      <c r="U3"/>
      <c r="V3"/>
      <c r="W3"/>
    </row>
    <row r="4" spans="1:23" s="55" customFormat="1">
      <c r="A4" s="290" t="s">
        <v>374</v>
      </c>
      <c r="B4" s="290" t="s">
        <v>374</v>
      </c>
      <c r="C4" s="152">
        <v>2012</v>
      </c>
      <c r="D4" s="290" t="s">
        <v>22</v>
      </c>
      <c r="E4" s="58" t="s">
        <v>11</v>
      </c>
      <c r="F4" s="488" t="s">
        <v>376</v>
      </c>
      <c r="G4" s="449" t="s">
        <v>285</v>
      </c>
      <c r="H4" s="488" t="s">
        <v>377</v>
      </c>
      <c r="I4" s="488" t="s">
        <v>378</v>
      </c>
      <c r="J4" s="290" t="s">
        <v>425</v>
      </c>
      <c r="K4" s="335" t="s">
        <v>429</v>
      </c>
      <c r="L4" s="290">
        <v>2</v>
      </c>
      <c r="M4" s="317">
        <v>45</v>
      </c>
      <c r="N4" s="460">
        <v>40</v>
      </c>
      <c r="O4" s="294">
        <v>0</v>
      </c>
      <c r="P4" s="290">
        <v>6</v>
      </c>
      <c r="Q4" s="290">
        <v>6</v>
      </c>
      <c r="R4" s="461">
        <v>6</v>
      </c>
      <c r="S4" s="480">
        <v>0</v>
      </c>
      <c r="T4" s="461">
        <v>6</v>
      </c>
      <c r="U4"/>
      <c r="V4"/>
      <c r="W4"/>
    </row>
    <row r="5" spans="1:23" s="55" customFormat="1">
      <c r="A5" s="290" t="s">
        <v>374</v>
      </c>
      <c r="B5" s="290" t="s">
        <v>374</v>
      </c>
      <c r="C5" s="152">
        <v>2012</v>
      </c>
      <c r="D5" s="290" t="s">
        <v>22</v>
      </c>
      <c r="E5" s="58" t="s">
        <v>11</v>
      </c>
      <c r="F5" s="488" t="s">
        <v>376</v>
      </c>
      <c r="G5" s="449" t="s">
        <v>381</v>
      </c>
      <c r="H5" s="488" t="s">
        <v>377</v>
      </c>
      <c r="I5" s="488" t="s">
        <v>382</v>
      </c>
      <c r="J5" s="290" t="s">
        <v>430</v>
      </c>
      <c r="K5" s="335" t="s">
        <v>429</v>
      </c>
      <c r="L5" s="290">
        <v>2</v>
      </c>
      <c r="M5" s="317">
        <v>120</v>
      </c>
      <c r="N5" s="460">
        <v>65</v>
      </c>
      <c r="O5" s="294">
        <v>0</v>
      </c>
      <c r="P5" s="290">
        <v>6</v>
      </c>
      <c r="Q5" s="317">
        <v>6</v>
      </c>
      <c r="R5" s="462">
        <v>6</v>
      </c>
      <c r="S5" s="481">
        <v>0</v>
      </c>
      <c r="T5" s="462">
        <v>6</v>
      </c>
      <c r="U5"/>
      <c r="V5"/>
      <c r="W5"/>
    </row>
    <row r="6" spans="1:23" s="56" customFormat="1" ht="13.15" customHeight="1">
      <c r="A6" s="290" t="s">
        <v>374</v>
      </c>
      <c r="B6" s="290" t="s">
        <v>374</v>
      </c>
      <c r="C6" s="152">
        <v>2012</v>
      </c>
      <c r="D6" s="290" t="s">
        <v>22</v>
      </c>
      <c r="E6" s="58" t="s">
        <v>11</v>
      </c>
      <c r="F6" s="332" t="s">
        <v>383</v>
      </c>
      <c r="G6" s="284" t="s">
        <v>384</v>
      </c>
      <c r="H6" s="284" t="s">
        <v>290</v>
      </c>
      <c r="I6" s="315" t="s">
        <v>385</v>
      </c>
      <c r="J6" s="58" t="s">
        <v>411</v>
      </c>
      <c r="K6" s="69" t="s">
        <v>107</v>
      </c>
      <c r="L6" s="58">
        <v>2</v>
      </c>
      <c r="M6" s="318">
        <v>207</v>
      </c>
      <c r="N6" s="463">
        <v>278</v>
      </c>
      <c r="O6" s="20">
        <v>0</v>
      </c>
      <c r="P6" s="58">
        <v>5</v>
      </c>
      <c r="Q6" s="318">
        <f>SUM(O6:P6)</f>
        <v>5</v>
      </c>
      <c r="R6" s="462">
        <f t="shared" ref="R6:R16" si="0">SUM(S6:T6)</f>
        <v>5</v>
      </c>
      <c r="S6" s="482">
        <v>0</v>
      </c>
      <c r="T6" s="485">
        <v>5</v>
      </c>
      <c r="U6"/>
      <c r="V6"/>
      <c r="W6"/>
    </row>
    <row r="7" spans="1:23" s="56" customFormat="1" ht="13.15" customHeight="1">
      <c r="A7" s="290" t="s">
        <v>374</v>
      </c>
      <c r="B7" s="290" t="s">
        <v>374</v>
      </c>
      <c r="C7" s="152">
        <v>2012</v>
      </c>
      <c r="D7" s="290" t="s">
        <v>22</v>
      </c>
      <c r="E7" s="58" t="s">
        <v>11</v>
      </c>
      <c r="F7" s="332" t="s">
        <v>383</v>
      </c>
      <c r="G7" s="290" t="s">
        <v>79</v>
      </c>
      <c r="H7" s="290" t="s">
        <v>80</v>
      </c>
      <c r="I7" s="317" t="s">
        <v>288</v>
      </c>
      <c r="J7" s="58" t="s">
        <v>412</v>
      </c>
      <c r="K7" s="69" t="s">
        <v>106</v>
      </c>
      <c r="L7" s="58">
        <v>2</v>
      </c>
      <c r="M7" s="318">
        <v>635</v>
      </c>
      <c r="N7" s="463">
        <v>590</v>
      </c>
      <c r="O7" s="20">
        <v>10</v>
      </c>
      <c r="P7" s="58">
        <v>10</v>
      </c>
      <c r="Q7" s="318">
        <f>SUM(O7:P7)</f>
        <v>20</v>
      </c>
      <c r="R7" s="462">
        <f t="shared" si="0"/>
        <v>20</v>
      </c>
      <c r="S7" s="483">
        <v>10</v>
      </c>
      <c r="T7" s="468">
        <v>10</v>
      </c>
      <c r="U7"/>
      <c r="V7"/>
      <c r="W7"/>
    </row>
    <row r="8" spans="1:23" s="184" customFormat="1" ht="13.15" customHeight="1">
      <c r="A8" s="290" t="s">
        <v>374</v>
      </c>
      <c r="B8" s="290" t="s">
        <v>374</v>
      </c>
      <c r="C8" s="152">
        <v>2012</v>
      </c>
      <c r="D8" s="290" t="s">
        <v>22</v>
      </c>
      <c r="E8" s="58" t="s">
        <v>11</v>
      </c>
      <c r="F8" s="332" t="s">
        <v>383</v>
      </c>
      <c r="G8" s="290" t="s">
        <v>287</v>
      </c>
      <c r="H8" s="290" t="s">
        <v>80</v>
      </c>
      <c r="I8" s="317" t="s">
        <v>389</v>
      </c>
      <c r="J8" s="59" t="s">
        <v>413</v>
      </c>
      <c r="K8" s="69" t="s">
        <v>106</v>
      </c>
      <c r="L8" s="57">
        <v>2</v>
      </c>
      <c r="M8" s="181">
        <v>408</v>
      </c>
      <c r="N8" s="463">
        <v>347</v>
      </c>
      <c r="O8" s="453">
        <v>10</v>
      </c>
      <c r="P8" s="58">
        <v>10</v>
      </c>
      <c r="Q8" s="318">
        <f t="shared" ref="Q8:Q16" si="1">SUM(O8:P8)</f>
        <v>20</v>
      </c>
      <c r="R8" s="462">
        <f t="shared" si="0"/>
        <v>20</v>
      </c>
      <c r="S8" s="484">
        <v>10</v>
      </c>
      <c r="T8" s="467">
        <v>10</v>
      </c>
    </row>
    <row r="9" spans="1:23" s="184" customFormat="1" ht="13.15" customHeight="1">
      <c r="A9" s="290" t="s">
        <v>374</v>
      </c>
      <c r="B9" s="290" t="s">
        <v>374</v>
      </c>
      <c r="C9" s="152">
        <v>2012</v>
      </c>
      <c r="D9" s="67" t="s">
        <v>24</v>
      </c>
      <c r="E9" s="58" t="s">
        <v>11</v>
      </c>
      <c r="F9" s="309" t="s">
        <v>393</v>
      </c>
      <c r="G9" s="305" t="s">
        <v>79</v>
      </c>
      <c r="H9" s="305" t="s">
        <v>286</v>
      </c>
      <c r="I9" s="331" t="s">
        <v>394</v>
      </c>
      <c r="J9" s="59" t="s">
        <v>414</v>
      </c>
      <c r="K9" s="69" t="s">
        <v>289</v>
      </c>
      <c r="L9" s="57">
        <v>1</v>
      </c>
      <c r="M9" s="318">
        <v>3</v>
      </c>
      <c r="N9" s="463">
        <v>2</v>
      </c>
      <c r="O9" s="453">
        <v>1</v>
      </c>
      <c r="P9" s="58">
        <v>0</v>
      </c>
      <c r="Q9" s="318">
        <f t="shared" si="1"/>
        <v>1</v>
      </c>
      <c r="R9" s="462">
        <f t="shared" si="0"/>
        <v>1</v>
      </c>
      <c r="S9" s="484">
        <v>1</v>
      </c>
      <c r="T9" s="467">
        <v>0</v>
      </c>
    </row>
    <row r="10" spans="1:23" s="174" customFormat="1">
      <c r="A10" s="290" t="s">
        <v>374</v>
      </c>
      <c r="B10" s="290" t="s">
        <v>374</v>
      </c>
      <c r="C10" s="152">
        <v>2012</v>
      </c>
      <c r="D10" s="67" t="s">
        <v>24</v>
      </c>
      <c r="E10" s="58" t="s">
        <v>11</v>
      </c>
      <c r="F10" s="309" t="s">
        <v>393</v>
      </c>
      <c r="G10" s="305" t="s">
        <v>386</v>
      </c>
      <c r="H10" s="305" t="s">
        <v>80</v>
      </c>
      <c r="I10" s="322" t="s">
        <v>395</v>
      </c>
      <c r="J10" s="59" t="s">
        <v>415</v>
      </c>
      <c r="K10" s="69" t="s">
        <v>289</v>
      </c>
      <c r="L10" s="57">
        <v>1</v>
      </c>
      <c r="M10" s="181">
        <v>1</v>
      </c>
      <c r="N10" s="463">
        <v>1</v>
      </c>
      <c r="O10" s="453">
        <v>1</v>
      </c>
      <c r="P10" s="58">
        <v>0</v>
      </c>
      <c r="Q10" s="318">
        <f t="shared" si="1"/>
        <v>1</v>
      </c>
      <c r="R10" s="462">
        <f t="shared" si="0"/>
        <v>1</v>
      </c>
      <c r="S10" s="484">
        <v>1</v>
      </c>
      <c r="T10" s="467">
        <v>0</v>
      </c>
    </row>
    <row r="11" spans="1:23" s="175" customFormat="1" ht="13.15" customHeight="1">
      <c r="A11" s="290" t="s">
        <v>374</v>
      </c>
      <c r="B11" s="290" t="s">
        <v>374</v>
      </c>
      <c r="C11" s="152">
        <v>2012</v>
      </c>
      <c r="D11" s="20" t="s">
        <v>26</v>
      </c>
      <c r="E11" s="182" t="s">
        <v>291</v>
      </c>
      <c r="F11" s="309" t="s">
        <v>396</v>
      </c>
      <c r="G11" s="305" t="s">
        <v>79</v>
      </c>
      <c r="H11" s="305" t="s">
        <v>286</v>
      </c>
      <c r="I11" s="331" t="s">
        <v>397</v>
      </c>
      <c r="J11" s="316" t="s">
        <v>416</v>
      </c>
      <c r="K11" s="69" t="s">
        <v>289</v>
      </c>
      <c r="L11" s="57">
        <v>1</v>
      </c>
      <c r="M11" s="424">
        <v>3</v>
      </c>
      <c r="N11" s="463">
        <v>0</v>
      </c>
      <c r="O11" s="20">
        <v>1</v>
      </c>
      <c r="P11" s="58">
        <v>0</v>
      </c>
      <c r="Q11" s="318">
        <f t="shared" si="1"/>
        <v>1</v>
      </c>
      <c r="R11" s="462">
        <f t="shared" si="0"/>
        <v>0</v>
      </c>
      <c r="S11" s="484">
        <v>0</v>
      </c>
      <c r="T11" s="467">
        <v>0</v>
      </c>
    </row>
    <row r="12" spans="1:23" s="175" customFormat="1" ht="13.15" customHeight="1">
      <c r="A12" s="290" t="s">
        <v>374</v>
      </c>
      <c r="B12" s="290" t="s">
        <v>374</v>
      </c>
      <c r="C12" s="152">
        <v>2012</v>
      </c>
      <c r="D12" s="20" t="s">
        <v>26</v>
      </c>
      <c r="E12" s="182" t="s">
        <v>291</v>
      </c>
      <c r="F12" s="309" t="s">
        <v>398</v>
      </c>
      <c r="G12" s="305" t="s">
        <v>79</v>
      </c>
      <c r="H12" s="305" t="s">
        <v>399</v>
      </c>
      <c r="I12" s="331" t="s">
        <v>400</v>
      </c>
      <c r="J12" s="57" t="s">
        <v>417</v>
      </c>
      <c r="K12" s="69" t="s">
        <v>289</v>
      </c>
      <c r="L12" s="57">
        <v>1</v>
      </c>
      <c r="M12" s="181">
        <v>2</v>
      </c>
      <c r="N12" s="463">
        <v>2</v>
      </c>
      <c r="O12" s="453">
        <v>1</v>
      </c>
      <c r="P12" s="58">
        <v>0</v>
      </c>
      <c r="Q12" s="318">
        <f t="shared" si="1"/>
        <v>1</v>
      </c>
      <c r="R12" s="462">
        <f t="shared" si="0"/>
        <v>1</v>
      </c>
      <c r="S12" s="484">
        <v>1</v>
      </c>
      <c r="T12" s="467">
        <v>0</v>
      </c>
    </row>
    <row r="13" spans="1:23" s="184" customFormat="1">
      <c r="A13" s="290" t="s">
        <v>374</v>
      </c>
      <c r="B13" s="290" t="s">
        <v>374</v>
      </c>
      <c r="C13" s="152">
        <v>2012</v>
      </c>
      <c r="D13" s="20" t="s">
        <v>26</v>
      </c>
      <c r="E13" s="182" t="s">
        <v>291</v>
      </c>
      <c r="F13" s="309" t="s">
        <v>398</v>
      </c>
      <c r="G13" s="305" t="s">
        <v>79</v>
      </c>
      <c r="H13" s="305" t="s">
        <v>399</v>
      </c>
      <c r="I13" s="331" t="s">
        <v>401</v>
      </c>
      <c r="J13" s="57" t="s">
        <v>418</v>
      </c>
      <c r="K13" s="69" t="s">
        <v>289</v>
      </c>
      <c r="L13" s="57">
        <v>1</v>
      </c>
      <c r="M13" s="181">
        <v>2</v>
      </c>
      <c r="N13" s="463">
        <v>1</v>
      </c>
      <c r="O13" s="20">
        <v>1</v>
      </c>
      <c r="P13" s="58">
        <v>0</v>
      </c>
      <c r="Q13" s="318">
        <f t="shared" si="1"/>
        <v>1</v>
      </c>
      <c r="R13" s="462">
        <f t="shared" si="0"/>
        <v>1</v>
      </c>
      <c r="S13" s="484">
        <v>1</v>
      </c>
      <c r="T13" s="467">
        <v>0</v>
      </c>
    </row>
    <row r="14" spans="1:23" s="56" customFormat="1" ht="13.15" customHeight="1">
      <c r="A14" s="290" t="s">
        <v>374</v>
      </c>
      <c r="B14" s="290" t="s">
        <v>374</v>
      </c>
      <c r="C14" s="152">
        <v>2012</v>
      </c>
      <c r="D14" s="20" t="s">
        <v>26</v>
      </c>
      <c r="E14" s="334" t="s">
        <v>11</v>
      </c>
      <c r="F14" s="310" t="s">
        <v>410</v>
      </c>
      <c r="G14" s="305" t="s">
        <v>386</v>
      </c>
      <c r="H14" s="305" t="s">
        <v>80</v>
      </c>
      <c r="I14" s="331" t="s">
        <v>403</v>
      </c>
      <c r="J14" s="57" t="s">
        <v>419</v>
      </c>
      <c r="K14" s="333" t="s">
        <v>289</v>
      </c>
      <c r="L14" s="57">
        <v>1</v>
      </c>
      <c r="M14" s="181">
        <v>2</v>
      </c>
      <c r="N14" s="463">
        <v>2</v>
      </c>
      <c r="O14" s="20">
        <v>1</v>
      </c>
      <c r="P14" s="58">
        <v>0</v>
      </c>
      <c r="Q14" s="318">
        <f t="shared" si="1"/>
        <v>1</v>
      </c>
      <c r="R14" s="462">
        <f t="shared" si="0"/>
        <v>1</v>
      </c>
      <c r="S14" s="483">
        <v>1</v>
      </c>
      <c r="T14" s="468">
        <v>0</v>
      </c>
      <c r="U14"/>
      <c r="V14"/>
      <c r="W14"/>
    </row>
    <row r="15" spans="1:23" s="56" customFormat="1" ht="25.5">
      <c r="A15" s="290" t="s">
        <v>374</v>
      </c>
      <c r="B15" s="336" t="s">
        <v>543</v>
      </c>
      <c r="C15" s="58">
        <v>2012</v>
      </c>
      <c r="D15" s="305" t="s">
        <v>404</v>
      </c>
      <c r="E15" s="457" t="s">
        <v>423</v>
      </c>
      <c r="F15" s="305" t="s">
        <v>405</v>
      </c>
      <c r="G15" s="305" t="s">
        <v>386</v>
      </c>
      <c r="H15" s="305" t="s">
        <v>290</v>
      </c>
      <c r="I15" s="331" t="s">
        <v>406</v>
      </c>
      <c r="J15" s="305" t="s">
        <v>420</v>
      </c>
      <c r="K15" s="333" t="s">
        <v>289</v>
      </c>
      <c r="L15" s="57">
        <v>1</v>
      </c>
      <c r="M15" s="58">
        <v>30</v>
      </c>
      <c r="N15" s="459">
        <v>45</v>
      </c>
      <c r="O15" s="57">
        <v>4</v>
      </c>
      <c r="P15" s="58">
        <v>0</v>
      </c>
      <c r="Q15" s="318">
        <f t="shared" si="1"/>
        <v>4</v>
      </c>
      <c r="R15" s="462">
        <f t="shared" si="0"/>
        <v>0</v>
      </c>
      <c r="S15" s="483">
        <v>0</v>
      </c>
      <c r="T15" s="468">
        <v>0</v>
      </c>
      <c r="U15" s="455"/>
      <c r="V15" s="455"/>
      <c r="W15" s="455"/>
    </row>
    <row r="16" spans="1:23">
      <c r="A16" s="290" t="s">
        <v>374</v>
      </c>
      <c r="B16" s="336" t="s">
        <v>544</v>
      </c>
      <c r="C16" s="152">
        <v>2012</v>
      </c>
      <c r="D16" s="331" t="s">
        <v>404</v>
      </c>
      <c r="E16" s="458" t="s">
        <v>422</v>
      </c>
      <c r="F16" s="456" t="s">
        <v>407</v>
      </c>
      <c r="G16" s="305" t="s">
        <v>386</v>
      </c>
      <c r="H16" s="305" t="s">
        <v>290</v>
      </c>
      <c r="I16" s="322" t="s">
        <v>406</v>
      </c>
      <c r="J16" s="214" t="s">
        <v>421</v>
      </c>
      <c r="K16" s="333" t="s">
        <v>289</v>
      </c>
      <c r="L16" s="57">
        <v>1</v>
      </c>
      <c r="M16" s="59">
        <v>5</v>
      </c>
      <c r="N16" s="230">
        <v>0</v>
      </c>
      <c r="O16" s="57">
        <v>1</v>
      </c>
      <c r="P16" s="58">
        <v>0</v>
      </c>
      <c r="Q16" s="318">
        <f t="shared" si="1"/>
        <v>1</v>
      </c>
      <c r="R16" s="462">
        <f t="shared" si="0"/>
        <v>0</v>
      </c>
      <c r="S16" s="484">
        <v>0</v>
      </c>
      <c r="T16" s="467">
        <v>0</v>
      </c>
    </row>
    <row r="22" spans="9:9" s="1" customFormat="1">
      <c r="I22" s="77"/>
    </row>
  </sheetData>
  <customSheetViews>
    <customSheetView guid="{9D18379D-8E2F-4B5D-8E87-28E5D02E38ED}" scale="85" showPageBreaks="1" fitToPage="1" printArea="1" view="pageBreakPreview" topLeftCell="G1">
      <selection activeCell="J32" sqref="J32"/>
      <pageMargins left="0.78749999999999998" right="0.78749999999999998" top="1.0631944444444446" bottom="1.0631944444444446" header="0.51180555555555551" footer="0.51180555555555551"/>
      <pageSetup paperSize="9" scale="37" firstPageNumber="0" orientation="landscape" horizontalDpi="300" verticalDpi="300" r:id="rId1"/>
      <headerFooter alignWithMargins="0"/>
    </customSheetView>
    <customSheetView guid="{B4E58880-778C-4461-BE3E-307B8A345DB9}" scale="85" showPageBreaks="1" fitToPage="1" printArea="1" view="pageBreakPreview" topLeftCell="G1">
      <selection activeCell="J32" sqref="J32"/>
      <pageMargins left="0.78749999999999998" right="0.78749999999999998" top="1.0631944444444446" bottom="1.0631944444444446" header="0.51180555555555551" footer="0.51180555555555551"/>
      <pageSetup paperSize="9" scale="38" firstPageNumber="0" orientation="landscape" horizontalDpi="300" verticalDpi="300" r:id="rId2"/>
      <headerFooter alignWithMargins="0"/>
    </customSheetView>
  </customSheetViews>
  <phoneticPr fontId="30" type="noConversion"/>
  <pageMargins left="0.78749999999999998" right="0.78749999999999998" top="1.0631944444444446" bottom="1.0631944444444446" header="0.51180555555555551" footer="0.51180555555555551"/>
  <pageSetup paperSize="9" scale="37" firstPageNumber="0" orientation="landscape" horizontalDpi="300" verticalDpi="300" r:id="rId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X24"/>
  <sheetViews>
    <sheetView view="pageBreakPreview" topLeftCell="F1" zoomScale="85" zoomScaleSheetLayoutView="85" workbookViewId="0">
      <selection activeCell="L28" sqref="L28"/>
    </sheetView>
  </sheetViews>
  <sheetFormatPr defaultColWidth="11.5703125" defaultRowHeight="12.75"/>
  <cols>
    <col min="1" max="1" width="11.5703125" customWidth="1"/>
    <col min="2" max="2" width="12.85546875" customWidth="1"/>
    <col min="3" max="3" width="11.5703125" customWidth="1"/>
    <col min="4" max="5" width="25.5703125" customWidth="1"/>
    <col min="6" max="6" width="15.28515625" customWidth="1"/>
    <col min="7" max="7" width="27.28515625" bestFit="1" customWidth="1"/>
    <col min="8" max="8" width="29.42578125" bestFit="1" customWidth="1"/>
    <col min="9" max="9" width="19.140625" customWidth="1"/>
    <col min="10" max="10" width="34.5703125" customWidth="1"/>
    <col min="11" max="11" width="19.85546875" customWidth="1"/>
    <col min="12" max="17" width="11.5703125" customWidth="1"/>
    <col min="18" max="18" width="13.28515625" customWidth="1"/>
  </cols>
  <sheetData>
    <row r="1" spans="1:24" ht="16.5" thickBot="1">
      <c r="A1" s="48" t="s">
        <v>108</v>
      </c>
      <c r="B1" s="48"/>
      <c r="C1" s="48"/>
      <c r="D1" s="48"/>
      <c r="E1" s="48"/>
      <c r="F1" s="48"/>
      <c r="G1" s="48"/>
      <c r="H1" s="48"/>
      <c r="I1" s="48"/>
      <c r="J1" s="48"/>
      <c r="K1" s="48"/>
      <c r="L1" s="48"/>
      <c r="M1" s="48"/>
      <c r="N1" s="48"/>
      <c r="O1" s="48"/>
      <c r="P1" s="48"/>
      <c r="T1" s="1"/>
      <c r="U1" s="1"/>
      <c r="V1" s="50" t="s">
        <v>0</v>
      </c>
      <c r="W1" s="817" t="s">
        <v>9</v>
      </c>
      <c r="X1" s="818"/>
    </row>
    <row r="2" spans="1:24" ht="16.5" thickBot="1">
      <c r="A2" s="52"/>
      <c r="B2" s="52"/>
      <c r="C2" s="52"/>
      <c r="D2" s="52"/>
      <c r="E2" s="52"/>
      <c r="F2" s="52"/>
      <c r="G2" s="52"/>
      <c r="H2" s="52"/>
      <c r="I2" s="52"/>
      <c r="J2" s="52"/>
      <c r="K2" s="52"/>
      <c r="L2" s="52"/>
      <c r="M2" s="52"/>
      <c r="N2" s="52"/>
      <c r="O2" s="52"/>
      <c r="P2" s="52"/>
      <c r="T2" s="1"/>
      <c r="U2" s="1"/>
      <c r="V2" s="50" t="s">
        <v>351</v>
      </c>
      <c r="W2" s="819">
        <v>2012</v>
      </c>
      <c r="X2" s="820"/>
    </row>
    <row r="3" spans="1:24" ht="64.5" thickBot="1">
      <c r="A3" s="39" t="s">
        <v>1</v>
      </c>
      <c r="B3" s="40" t="s">
        <v>94</v>
      </c>
      <c r="C3" s="40" t="s">
        <v>86</v>
      </c>
      <c r="D3" s="39" t="s">
        <v>13</v>
      </c>
      <c r="E3" s="39" t="s">
        <v>3</v>
      </c>
      <c r="F3" s="40" t="s">
        <v>109</v>
      </c>
      <c r="G3" s="40" t="s">
        <v>110</v>
      </c>
      <c r="H3" s="40" t="s">
        <v>111</v>
      </c>
      <c r="I3" s="40" t="s">
        <v>112</v>
      </c>
      <c r="J3" s="40" t="s">
        <v>97</v>
      </c>
      <c r="K3" s="40" t="s">
        <v>98</v>
      </c>
      <c r="L3" s="154" t="s">
        <v>41</v>
      </c>
      <c r="M3" s="6" t="s">
        <v>99</v>
      </c>
      <c r="N3" s="221" t="s">
        <v>100</v>
      </c>
      <c r="O3" s="40" t="s">
        <v>113</v>
      </c>
      <c r="P3" s="40" t="s">
        <v>114</v>
      </c>
      <c r="Q3" s="40" t="s">
        <v>292</v>
      </c>
      <c r="R3" s="40" t="s">
        <v>115</v>
      </c>
      <c r="S3" s="221" t="s">
        <v>103</v>
      </c>
      <c r="T3" s="221" t="s">
        <v>104</v>
      </c>
      <c r="U3" s="221" t="s">
        <v>105</v>
      </c>
      <c r="V3" s="221" t="s">
        <v>116</v>
      </c>
      <c r="W3" s="221" t="s">
        <v>117</v>
      </c>
      <c r="X3" s="221" t="s">
        <v>118</v>
      </c>
    </row>
    <row r="4" spans="1:24" s="184" customFormat="1">
      <c r="A4" s="284" t="s">
        <v>374</v>
      </c>
      <c r="B4" s="284" t="s">
        <v>374</v>
      </c>
      <c r="C4" s="290">
        <v>2012</v>
      </c>
      <c r="D4" s="290" t="s">
        <v>22</v>
      </c>
      <c r="E4" s="58" t="s">
        <v>11</v>
      </c>
      <c r="F4" s="290" t="s">
        <v>425</v>
      </c>
      <c r="G4" s="290" t="s">
        <v>426</v>
      </c>
      <c r="H4" s="332" t="s">
        <v>427</v>
      </c>
      <c r="I4" s="335" t="s">
        <v>428</v>
      </c>
      <c r="J4" s="335" t="s">
        <v>429</v>
      </c>
      <c r="K4" s="290">
        <v>2</v>
      </c>
      <c r="L4" s="477" t="s">
        <v>47</v>
      </c>
      <c r="M4" s="290">
        <v>45</v>
      </c>
      <c r="N4" s="533">
        <v>40</v>
      </c>
      <c r="O4" s="294">
        <v>0</v>
      </c>
      <c r="P4" s="290">
        <v>6</v>
      </c>
      <c r="Q4" s="290">
        <v>6</v>
      </c>
      <c r="R4" s="290" t="s">
        <v>81</v>
      </c>
      <c r="S4" s="230">
        <f t="shared" ref="S4:S8" si="0">SUM(T4:U4)</f>
        <v>6</v>
      </c>
      <c r="T4" s="230">
        <v>6</v>
      </c>
      <c r="U4" s="230">
        <v>0</v>
      </c>
      <c r="V4" s="233">
        <f>S4/Q4</f>
        <v>1</v>
      </c>
      <c r="W4" s="233" t="e">
        <f t="shared" ref="W4:X16" si="1">T4/O4</f>
        <v>#DIV/0!</v>
      </c>
      <c r="X4" s="233">
        <f t="shared" si="1"/>
        <v>0</v>
      </c>
    </row>
    <row r="5" spans="1:24" s="184" customFormat="1">
      <c r="A5" s="284" t="s">
        <v>374</v>
      </c>
      <c r="B5" s="284" t="s">
        <v>374</v>
      </c>
      <c r="C5" s="290">
        <v>2012</v>
      </c>
      <c r="D5" s="290" t="s">
        <v>22</v>
      </c>
      <c r="E5" s="58" t="s">
        <v>11</v>
      </c>
      <c r="F5" s="290" t="s">
        <v>430</v>
      </c>
      <c r="G5" s="290" t="s">
        <v>431</v>
      </c>
      <c r="H5" s="332" t="s">
        <v>432</v>
      </c>
      <c r="I5" s="335" t="s">
        <v>428</v>
      </c>
      <c r="J5" s="335" t="s">
        <v>429</v>
      </c>
      <c r="K5" s="290">
        <v>2</v>
      </c>
      <c r="L5" s="477" t="s">
        <v>47</v>
      </c>
      <c r="M5" s="290">
        <v>120</v>
      </c>
      <c r="N5" s="533">
        <v>65</v>
      </c>
      <c r="O5" s="294">
        <v>0</v>
      </c>
      <c r="P5" s="290">
        <v>6</v>
      </c>
      <c r="Q5" s="317">
        <v>6</v>
      </c>
      <c r="R5" s="290" t="s">
        <v>81</v>
      </c>
      <c r="S5" s="230">
        <f t="shared" si="0"/>
        <v>6</v>
      </c>
      <c r="T5" s="230">
        <v>6</v>
      </c>
      <c r="U5" s="230">
        <v>0</v>
      </c>
      <c r="V5" s="233">
        <f>S5/Q5</f>
        <v>1</v>
      </c>
      <c r="W5" s="233" t="e">
        <f t="shared" si="1"/>
        <v>#DIV/0!</v>
      </c>
      <c r="X5" s="233">
        <f t="shared" si="1"/>
        <v>0</v>
      </c>
    </row>
    <row r="6" spans="1:24" s="184" customFormat="1">
      <c r="A6" s="58" t="s">
        <v>374</v>
      </c>
      <c r="B6" s="58" t="s">
        <v>374</v>
      </c>
      <c r="C6" s="290">
        <v>2012</v>
      </c>
      <c r="D6" s="290" t="s">
        <v>22</v>
      </c>
      <c r="E6" s="58" t="s">
        <v>11</v>
      </c>
      <c r="F6" s="58" t="s">
        <v>411</v>
      </c>
      <c r="G6" s="315" t="s">
        <v>433</v>
      </c>
      <c r="H6" s="332" t="s">
        <v>434</v>
      </c>
      <c r="I6" s="69" t="s">
        <v>435</v>
      </c>
      <c r="J6" s="69" t="s">
        <v>107</v>
      </c>
      <c r="K6" s="58">
        <v>2</v>
      </c>
      <c r="L6" s="478" t="s">
        <v>47</v>
      </c>
      <c r="M6" s="58">
        <v>207</v>
      </c>
      <c r="N6" s="230">
        <v>278</v>
      </c>
      <c r="O6" s="20">
        <v>0</v>
      </c>
      <c r="P6" s="58">
        <v>5</v>
      </c>
      <c r="Q6" s="318">
        <f>SUM(O6:P6)</f>
        <v>5</v>
      </c>
      <c r="R6" s="58" t="s">
        <v>119</v>
      </c>
      <c r="S6" s="230">
        <f t="shared" si="0"/>
        <v>5</v>
      </c>
      <c r="T6" s="230">
        <v>0</v>
      </c>
      <c r="U6" s="230">
        <v>5</v>
      </c>
      <c r="V6" s="233">
        <f>S6/Q6</f>
        <v>1</v>
      </c>
      <c r="W6" s="233" t="e">
        <f t="shared" si="1"/>
        <v>#DIV/0!</v>
      </c>
      <c r="X6" s="233">
        <f t="shared" si="1"/>
        <v>1</v>
      </c>
    </row>
    <row r="7" spans="1:24" s="184" customFormat="1">
      <c r="A7" s="58" t="s">
        <v>374</v>
      </c>
      <c r="B7" s="58" t="s">
        <v>374</v>
      </c>
      <c r="C7" s="290">
        <v>2012</v>
      </c>
      <c r="D7" s="290" t="s">
        <v>22</v>
      </c>
      <c r="E7" s="58" t="s">
        <v>11</v>
      </c>
      <c r="F7" s="58" t="s">
        <v>412</v>
      </c>
      <c r="G7" s="317" t="s">
        <v>436</v>
      </c>
      <c r="H7" s="332" t="s">
        <v>434</v>
      </c>
      <c r="I7" s="69" t="s">
        <v>435</v>
      </c>
      <c r="J7" s="69" t="s">
        <v>106</v>
      </c>
      <c r="K7" s="58">
        <v>2</v>
      </c>
      <c r="L7" s="478" t="s">
        <v>47</v>
      </c>
      <c r="M7" s="58">
        <v>635</v>
      </c>
      <c r="N7" s="230">
        <v>590</v>
      </c>
      <c r="O7" s="20">
        <v>10</v>
      </c>
      <c r="P7" s="58">
        <v>10</v>
      </c>
      <c r="Q7" s="318">
        <f>SUM(O7:P7)</f>
        <v>20</v>
      </c>
      <c r="R7" s="58" t="s">
        <v>119</v>
      </c>
      <c r="S7" s="230">
        <f t="shared" si="0"/>
        <v>20</v>
      </c>
      <c r="T7" s="230">
        <v>10</v>
      </c>
      <c r="U7" s="230">
        <v>10</v>
      </c>
      <c r="V7" s="233">
        <f>S7/Q7</f>
        <v>1</v>
      </c>
      <c r="W7" s="233">
        <f t="shared" si="1"/>
        <v>1</v>
      </c>
      <c r="X7" s="233">
        <f t="shared" si="1"/>
        <v>1</v>
      </c>
    </row>
    <row r="8" spans="1:24" s="184" customFormat="1">
      <c r="A8" s="58" t="s">
        <v>374</v>
      </c>
      <c r="B8" s="58" t="s">
        <v>374</v>
      </c>
      <c r="C8" s="290">
        <v>2012</v>
      </c>
      <c r="D8" s="290" t="s">
        <v>22</v>
      </c>
      <c r="E8" s="58" t="s">
        <v>11</v>
      </c>
      <c r="F8" s="59" t="s">
        <v>413</v>
      </c>
      <c r="G8" s="317" t="s">
        <v>437</v>
      </c>
      <c r="H8" s="332" t="s">
        <v>434</v>
      </c>
      <c r="I8" s="69" t="s">
        <v>435</v>
      </c>
      <c r="J8" s="69" t="s">
        <v>106</v>
      </c>
      <c r="K8" s="57">
        <v>2</v>
      </c>
      <c r="L8" s="478" t="s">
        <v>47</v>
      </c>
      <c r="M8" s="58">
        <v>408</v>
      </c>
      <c r="N8" s="230">
        <v>347</v>
      </c>
      <c r="O8" s="453">
        <v>10</v>
      </c>
      <c r="P8" s="58">
        <v>10</v>
      </c>
      <c r="Q8" s="318">
        <f t="shared" ref="Q8:Q16" si="2">SUM(O8:P8)</f>
        <v>20</v>
      </c>
      <c r="R8" s="58" t="s">
        <v>119</v>
      </c>
      <c r="S8" s="230">
        <f t="shared" si="0"/>
        <v>20</v>
      </c>
      <c r="T8" s="446">
        <v>10</v>
      </c>
      <c r="U8" s="230">
        <v>10</v>
      </c>
      <c r="V8" s="233">
        <f>S8/Q8</f>
        <v>1</v>
      </c>
      <c r="W8" s="233">
        <f t="shared" si="1"/>
        <v>1</v>
      </c>
      <c r="X8" s="233">
        <f t="shared" si="1"/>
        <v>1</v>
      </c>
    </row>
    <row r="9" spans="1:24">
      <c r="A9" s="58" t="s">
        <v>374</v>
      </c>
      <c r="B9" s="58" t="s">
        <v>374</v>
      </c>
      <c r="C9" s="290">
        <v>2012</v>
      </c>
      <c r="D9" s="67" t="s">
        <v>24</v>
      </c>
      <c r="E9" s="58" t="s">
        <v>11</v>
      </c>
      <c r="F9" s="59" t="s">
        <v>414</v>
      </c>
      <c r="G9" s="58" t="s">
        <v>438</v>
      </c>
      <c r="H9" s="332" t="s">
        <v>11</v>
      </c>
      <c r="I9" s="69" t="s">
        <v>120</v>
      </c>
      <c r="J9" s="69" t="s">
        <v>289</v>
      </c>
      <c r="K9" s="57">
        <v>1</v>
      </c>
      <c r="L9" s="478" t="s">
        <v>47</v>
      </c>
      <c r="M9" s="58">
        <v>3</v>
      </c>
      <c r="N9" s="230">
        <v>2</v>
      </c>
      <c r="O9" s="453">
        <v>1</v>
      </c>
      <c r="P9" s="58">
        <v>0</v>
      </c>
      <c r="Q9" s="318">
        <f t="shared" si="2"/>
        <v>1</v>
      </c>
      <c r="R9" s="58" t="s">
        <v>119</v>
      </c>
      <c r="S9" s="230">
        <v>1</v>
      </c>
      <c r="T9" s="230">
        <v>1</v>
      </c>
      <c r="U9" s="230">
        <v>0</v>
      </c>
      <c r="V9" s="233">
        <f t="shared" ref="V9:V16" si="3">S9/Q9</f>
        <v>1</v>
      </c>
      <c r="W9" s="233">
        <f t="shared" si="1"/>
        <v>1</v>
      </c>
      <c r="X9" s="233" t="e">
        <f t="shared" si="1"/>
        <v>#DIV/0!</v>
      </c>
    </row>
    <row r="10" spans="1:24">
      <c r="A10" s="58" t="s">
        <v>374</v>
      </c>
      <c r="B10" s="58" t="s">
        <v>374</v>
      </c>
      <c r="C10" s="290">
        <v>2012</v>
      </c>
      <c r="D10" s="67" t="s">
        <v>24</v>
      </c>
      <c r="E10" s="337" t="s">
        <v>11</v>
      </c>
      <c r="F10" s="59" t="s">
        <v>415</v>
      </c>
      <c r="G10" s="305" t="s">
        <v>439</v>
      </c>
      <c r="H10" s="332" t="s">
        <v>11</v>
      </c>
      <c r="I10" s="69" t="s">
        <v>120</v>
      </c>
      <c r="J10" s="69" t="s">
        <v>289</v>
      </c>
      <c r="K10" s="57">
        <v>1</v>
      </c>
      <c r="L10" s="478" t="s">
        <v>47</v>
      </c>
      <c r="M10" s="58">
        <v>1</v>
      </c>
      <c r="N10" s="446">
        <v>1</v>
      </c>
      <c r="O10" s="453">
        <v>1</v>
      </c>
      <c r="P10" s="58">
        <v>0</v>
      </c>
      <c r="Q10" s="318">
        <f t="shared" si="2"/>
        <v>1</v>
      </c>
      <c r="R10" s="58" t="s">
        <v>119</v>
      </c>
      <c r="S10" s="230">
        <f t="shared" ref="S10:S16" si="4">SUM(T10:U10)</f>
        <v>1</v>
      </c>
      <c r="T10" s="230">
        <v>1</v>
      </c>
      <c r="U10" s="230">
        <v>0</v>
      </c>
      <c r="V10" s="233">
        <f t="shared" si="3"/>
        <v>1</v>
      </c>
      <c r="W10" s="233">
        <f t="shared" si="1"/>
        <v>1</v>
      </c>
      <c r="X10" s="233" t="e">
        <f t="shared" si="1"/>
        <v>#DIV/0!</v>
      </c>
    </row>
    <row r="11" spans="1:24">
      <c r="A11" s="58" t="s">
        <v>374</v>
      </c>
      <c r="B11" s="58" t="s">
        <v>374</v>
      </c>
      <c r="C11" s="290">
        <v>2012</v>
      </c>
      <c r="D11" s="330" t="s">
        <v>26</v>
      </c>
      <c r="E11" s="454" t="s">
        <v>291</v>
      </c>
      <c r="F11" s="450" t="s">
        <v>416</v>
      </c>
      <c r="G11" s="58" t="s">
        <v>438</v>
      </c>
      <c r="H11" s="309" t="s">
        <v>291</v>
      </c>
      <c r="I11" s="69" t="s">
        <v>120</v>
      </c>
      <c r="J11" s="69" t="s">
        <v>289</v>
      </c>
      <c r="K11" s="57">
        <v>1</v>
      </c>
      <c r="L11" s="478" t="s">
        <v>47</v>
      </c>
      <c r="M11" s="316">
        <v>3</v>
      </c>
      <c r="N11" s="230">
        <v>0</v>
      </c>
      <c r="O11" s="20">
        <v>1</v>
      </c>
      <c r="P11" s="58">
        <v>0</v>
      </c>
      <c r="Q11" s="318">
        <f t="shared" si="2"/>
        <v>1</v>
      </c>
      <c r="R11" s="58" t="s">
        <v>119</v>
      </c>
      <c r="S11" s="230">
        <f t="shared" si="4"/>
        <v>0</v>
      </c>
      <c r="T11" s="230">
        <v>0</v>
      </c>
      <c r="U11" s="230">
        <v>0</v>
      </c>
      <c r="V11" s="233">
        <f t="shared" si="3"/>
        <v>0</v>
      </c>
      <c r="W11" s="233">
        <f t="shared" si="1"/>
        <v>0</v>
      </c>
      <c r="X11" s="233" t="e">
        <f t="shared" si="1"/>
        <v>#DIV/0!</v>
      </c>
    </row>
    <row r="12" spans="1:24">
      <c r="A12" s="58" t="s">
        <v>374</v>
      </c>
      <c r="B12" s="58" t="s">
        <v>374</v>
      </c>
      <c r="C12" s="290">
        <v>2012</v>
      </c>
      <c r="D12" s="330" t="s">
        <v>26</v>
      </c>
      <c r="E12" s="454" t="s">
        <v>291</v>
      </c>
      <c r="F12" s="453" t="s">
        <v>417</v>
      </c>
      <c r="G12" s="305" t="s">
        <v>440</v>
      </c>
      <c r="H12" s="309" t="s">
        <v>291</v>
      </c>
      <c r="I12" s="69" t="s">
        <v>120</v>
      </c>
      <c r="J12" s="69" t="s">
        <v>289</v>
      </c>
      <c r="K12" s="57">
        <v>1</v>
      </c>
      <c r="L12" s="478" t="s">
        <v>47</v>
      </c>
      <c r="M12" s="58">
        <v>2</v>
      </c>
      <c r="N12" s="230">
        <v>2</v>
      </c>
      <c r="O12" s="453">
        <v>1</v>
      </c>
      <c r="P12" s="58">
        <v>0</v>
      </c>
      <c r="Q12" s="318">
        <f t="shared" si="2"/>
        <v>1</v>
      </c>
      <c r="R12" s="58" t="s">
        <v>119</v>
      </c>
      <c r="S12" s="230">
        <f t="shared" si="4"/>
        <v>1</v>
      </c>
      <c r="T12" s="230">
        <v>1</v>
      </c>
      <c r="U12" s="230">
        <v>0</v>
      </c>
      <c r="V12" s="233">
        <f t="shared" si="3"/>
        <v>1</v>
      </c>
      <c r="W12" s="233">
        <f t="shared" si="1"/>
        <v>1</v>
      </c>
      <c r="X12" s="233" t="e">
        <f t="shared" si="1"/>
        <v>#DIV/0!</v>
      </c>
    </row>
    <row r="13" spans="1:24">
      <c r="A13" s="58" t="s">
        <v>374</v>
      </c>
      <c r="B13" s="58" t="s">
        <v>374</v>
      </c>
      <c r="C13" s="290">
        <v>2012</v>
      </c>
      <c r="D13" s="330" t="s">
        <v>26</v>
      </c>
      <c r="E13" s="454" t="s">
        <v>291</v>
      </c>
      <c r="F13" s="453" t="s">
        <v>418</v>
      </c>
      <c r="G13" s="305" t="s">
        <v>440</v>
      </c>
      <c r="H13" s="309" t="s">
        <v>291</v>
      </c>
      <c r="I13" s="69" t="s">
        <v>120</v>
      </c>
      <c r="J13" s="69" t="s">
        <v>289</v>
      </c>
      <c r="K13" s="57">
        <v>1</v>
      </c>
      <c r="L13" s="478" t="s">
        <v>47</v>
      </c>
      <c r="M13" s="58">
        <v>2</v>
      </c>
      <c r="N13" s="230">
        <v>1</v>
      </c>
      <c r="O13" s="20">
        <v>1</v>
      </c>
      <c r="P13" s="58">
        <v>0</v>
      </c>
      <c r="Q13" s="318">
        <f t="shared" si="2"/>
        <v>1</v>
      </c>
      <c r="R13" s="58" t="s">
        <v>119</v>
      </c>
      <c r="S13" s="230">
        <f t="shared" si="4"/>
        <v>1</v>
      </c>
      <c r="T13" s="230">
        <v>1</v>
      </c>
      <c r="U13" s="230">
        <v>0</v>
      </c>
      <c r="V13" s="233">
        <f t="shared" si="3"/>
        <v>1</v>
      </c>
      <c r="W13" s="233">
        <f t="shared" si="1"/>
        <v>1</v>
      </c>
      <c r="X13" s="233" t="e">
        <f t="shared" si="1"/>
        <v>#DIV/0!</v>
      </c>
    </row>
    <row r="14" spans="1:24">
      <c r="A14" s="58" t="s">
        <v>374</v>
      </c>
      <c r="B14" s="58" t="s">
        <v>374</v>
      </c>
      <c r="C14" s="290">
        <v>2012</v>
      </c>
      <c r="D14" s="20" t="s">
        <v>26</v>
      </c>
      <c r="E14" s="334" t="s">
        <v>11</v>
      </c>
      <c r="F14" s="57" t="s">
        <v>419</v>
      </c>
      <c r="G14" s="305" t="s">
        <v>439</v>
      </c>
      <c r="H14" s="309" t="s">
        <v>441</v>
      </c>
      <c r="I14" s="69" t="s">
        <v>120</v>
      </c>
      <c r="J14" s="333" t="s">
        <v>289</v>
      </c>
      <c r="K14" s="57">
        <v>1</v>
      </c>
      <c r="L14" s="478" t="s">
        <v>47</v>
      </c>
      <c r="M14" s="58">
        <v>2</v>
      </c>
      <c r="N14" s="230">
        <v>2</v>
      </c>
      <c r="O14" s="20">
        <v>1</v>
      </c>
      <c r="P14" s="58">
        <v>0</v>
      </c>
      <c r="Q14" s="318">
        <f t="shared" si="2"/>
        <v>1</v>
      </c>
      <c r="R14" s="58" t="s">
        <v>119</v>
      </c>
      <c r="S14" s="230">
        <f t="shared" si="4"/>
        <v>1</v>
      </c>
      <c r="T14" s="230">
        <v>1</v>
      </c>
      <c r="U14" s="230">
        <v>0</v>
      </c>
      <c r="V14" s="233">
        <f t="shared" si="3"/>
        <v>1</v>
      </c>
      <c r="W14" s="233">
        <f t="shared" si="1"/>
        <v>1</v>
      </c>
      <c r="X14" s="233" t="e">
        <f t="shared" si="1"/>
        <v>#DIV/0!</v>
      </c>
    </row>
    <row r="15" spans="1:24" ht="25.5">
      <c r="A15" s="58" t="s">
        <v>374</v>
      </c>
      <c r="B15" s="336" t="s">
        <v>543</v>
      </c>
      <c r="C15" s="290">
        <v>2012</v>
      </c>
      <c r="D15" s="305" t="s">
        <v>404</v>
      </c>
      <c r="E15" s="305" t="s">
        <v>423</v>
      </c>
      <c r="F15" s="305" t="s">
        <v>420</v>
      </c>
      <c r="G15" s="305" t="s">
        <v>314</v>
      </c>
      <c r="H15" s="309" t="s">
        <v>405</v>
      </c>
      <c r="I15" s="69" t="s">
        <v>120</v>
      </c>
      <c r="J15" s="333" t="s">
        <v>289</v>
      </c>
      <c r="K15" s="57">
        <v>1</v>
      </c>
      <c r="L15" s="478" t="s">
        <v>47</v>
      </c>
      <c r="M15" s="58">
        <v>30</v>
      </c>
      <c r="N15" s="230">
        <v>45</v>
      </c>
      <c r="O15" s="57">
        <v>4</v>
      </c>
      <c r="P15" s="58">
        <v>0</v>
      </c>
      <c r="Q15" s="318">
        <f t="shared" si="2"/>
        <v>4</v>
      </c>
      <c r="R15" s="58" t="s">
        <v>119</v>
      </c>
      <c r="S15" s="230">
        <f t="shared" si="4"/>
        <v>0</v>
      </c>
      <c r="T15" s="230">
        <v>0</v>
      </c>
      <c r="U15" s="230">
        <v>0</v>
      </c>
      <c r="V15" s="233">
        <f t="shared" si="3"/>
        <v>0</v>
      </c>
      <c r="W15" s="233">
        <f t="shared" si="1"/>
        <v>0</v>
      </c>
      <c r="X15" s="233" t="e">
        <f t="shared" si="1"/>
        <v>#DIV/0!</v>
      </c>
    </row>
    <row r="16" spans="1:24">
      <c r="A16" s="58" t="s">
        <v>374</v>
      </c>
      <c r="B16" s="58" t="s">
        <v>374</v>
      </c>
      <c r="C16" s="290">
        <v>2012</v>
      </c>
      <c r="D16" s="305" t="s">
        <v>404</v>
      </c>
      <c r="E16" s="305" t="s">
        <v>422</v>
      </c>
      <c r="F16" s="305" t="s">
        <v>421</v>
      </c>
      <c r="G16" s="305" t="s">
        <v>314</v>
      </c>
      <c r="H16" s="311" t="s">
        <v>407</v>
      </c>
      <c r="I16" s="69" t="s">
        <v>120</v>
      </c>
      <c r="J16" s="333" t="s">
        <v>289</v>
      </c>
      <c r="K16" s="57">
        <v>1</v>
      </c>
      <c r="L16" s="478" t="s">
        <v>47</v>
      </c>
      <c r="M16" s="58">
        <v>5</v>
      </c>
      <c r="N16" s="230">
        <v>0</v>
      </c>
      <c r="O16" s="57">
        <v>1</v>
      </c>
      <c r="P16" s="58">
        <v>0</v>
      </c>
      <c r="Q16" s="318">
        <f t="shared" si="2"/>
        <v>1</v>
      </c>
      <c r="R16" s="58" t="s">
        <v>119</v>
      </c>
      <c r="S16" s="230">
        <f t="shared" si="4"/>
        <v>0</v>
      </c>
      <c r="T16" s="230">
        <v>0</v>
      </c>
      <c r="U16" s="230">
        <v>0</v>
      </c>
      <c r="V16" s="233">
        <f t="shared" si="3"/>
        <v>0</v>
      </c>
      <c r="W16" s="233">
        <f t="shared" si="1"/>
        <v>0</v>
      </c>
      <c r="X16" s="233" t="e">
        <f t="shared" si="1"/>
        <v>#DIV/0!</v>
      </c>
    </row>
    <row r="17" spans="1:24">
      <c r="A17" s="68"/>
      <c r="B17" s="59"/>
      <c r="C17" s="19"/>
      <c r="D17" s="68"/>
      <c r="E17" s="68"/>
      <c r="F17" s="68"/>
      <c r="G17" s="68"/>
      <c r="H17" s="68"/>
      <c r="I17" s="68"/>
      <c r="J17" s="68"/>
      <c r="K17" s="68"/>
      <c r="L17" s="68"/>
      <c r="M17" s="19"/>
      <c r="N17" s="223"/>
      <c r="O17" s="19"/>
      <c r="P17" s="190"/>
      <c r="Q17" s="172"/>
      <c r="R17" s="41"/>
      <c r="S17" s="223"/>
      <c r="T17" s="223"/>
      <c r="U17" s="223"/>
      <c r="V17" s="234"/>
      <c r="W17" s="234"/>
      <c r="X17" s="234"/>
    </row>
    <row r="18" spans="1:24">
      <c r="A18" s="68"/>
      <c r="B18" s="68"/>
      <c r="C18" s="19"/>
      <c r="D18" s="68"/>
      <c r="E18" s="68"/>
      <c r="F18" s="68"/>
      <c r="G18" s="68"/>
      <c r="H18" s="68"/>
      <c r="I18" s="68"/>
      <c r="J18" s="68"/>
      <c r="K18" s="68"/>
      <c r="L18" s="68"/>
      <c r="M18" s="19"/>
      <c r="N18" s="223"/>
      <c r="O18" s="19"/>
      <c r="P18" s="190"/>
      <c r="Q18" s="172"/>
      <c r="R18" s="41"/>
      <c r="S18" s="223"/>
      <c r="T18" s="223"/>
      <c r="U18" s="223"/>
      <c r="V18" s="234"/>
      <c r="W18" s="234"/>
      <c r="X18" s="234"/>
    </row>
    <row r="19" spans="1:24">
      <c r="A19" s="68"/>
      <c r="B19" s="68"/>
      <c r="C19" s="19"/>
      <c r="D19" s="68"/>
      <c r="E19" s="68"/>
      <c r="F19" s="68"/>
      <c r="G19" s="68"/>
      <c r="H19" s="68"/>
      <c r="I19" s="68"/>
      <c r="J19" s="68"/>
      <c r="K19" s="68"/>
      <c r="L19" s="68"/>
      <c r="M19" s="19"/>
      <c r="N19" s="223"/>
      <c r="O19" s="19"/>
      <c r="P19" s="190"/>
      <c r="Q19" s="172"/>
      <c r="R19" s="41"/>
      <c r="S19" s="223"/>
      <c r="T19" s="223"/>
      <c r="U19" s="223"/>
      <c r="V19" s="234"/>
      <c r="W19" s="234"/>
      <c r="X19" s="234"/>
    </row>
    <row r="20" spans="1:24">
      <c r="A20" s="19"/>
      <c r="B20" s="19"/>
      <c r="C20" s="19"/>
      <c r="D20" s="68"/>
      <c r="E20" s="68"/>
      <c r="F20" s="68"/>
      <c r="G20" s="68"/>
      <c r="H20" s="68"/>
      <c r="I20" s="68"/>
      <c r="J20" s="68"/>
      <c r="K20" s="68"/>
      <c r="L20" s="68"/>
      <c r="M20" s="19"/>
      <c r="N20" s="223"/>
      <c r="O20" s="19"/>
      <c r="P20" s="190"/>
      <c r="Q20" s="172"/>
      <c r="R20" s="41"/>
      <c r="S20" s="223"/>
      <c r="T20" s="223"/>
      <c r="U20" s="223"/>
      <c r="V20" s="234"/>
      <c r="W20" s="234"/>
      <c r="X20" s="234"/>
    </row>
    <row r="21" spans="1:24">
      <c r="A21" s="19"/>
      <c r="B21" s="19"/>
      <c r="C21" s="19"/>
      <c r="D21" s="68"/>
      <c r="E21" s="68"/>
      <c r="F21" s="68"/>
      <c r="G21" s="68"/>
      <c r="H21" s="68"/>
      <c r="I21" s="68"/>
      <c r="J21" s="68"/>
      <c r="K21" s="68"/>
      <c r="L21" s="68"/>
      <c r="M21" s="19"/>
      <c r="N21" s="223"/>
      <c r="O21" s="19"/>
      <c r="P21" s="190"/>
      <c r="Q21" s="172"/>
      <c r="R21" s="41"/>
      <c r="S21" s="223"/>
      <c r="T21" s="223"/>
      <c r="U21" s="223"/>
      <c r="V21" s="234"/>
      <c r="W21" s="234"/>
      <c r="X21" s="234"/>
    </row>
    <row r="22" spans="1:24">
      <c r="A22" s="19"/>
      <c r="B22" s="19"/>
      <c r="C22" s="19"/>
      <c r="D22" s="68"/>
      <c r="E22" s="68"/>
      <c r="F22" s="68"/>
      <c r="G22" s="68"/>
      <c r="H22" s="68"/>
      <c r="I22" s="68"/>
      <c r="J22" s="68"/>
      <c r="K22" s="68"/>
      <c r="L22" s="68"/>
      <c r="M22" s="19"/>
      <c r="N22" s="223"/>
      <c r="O22" s="19"/>
      <c r="P22" s="190"/>
      <c r="Q22" s="172"/>
      <c r="R22" s="41"/>
      <c r="S22" s="223"/>
      <c r="T22" s="223"/>
      <c r="U22" s="223"/>
      <c r="V22" s="234"/>
      <c r="W22" s="234"/>
      <c r="X22" s="234"/>
    </row>
    <row r="23" spans="1:24">
      <c r="A23" s="19"/>
      <c r="B23" s="19"/>
      <c r="C23" s="19"/>
      <c r="D23" s="19"/>
      <c r="E23" s="19"/>
      <c r="F23" s="19"/>
      <c r="G23" s="19"/>
      <c r="H23" s="19"/>
      <c r="I23" s="19"/>
      <c r="J23" s="19"/>
      <c r="K23" s="19"/>
      <c r="L23" s="19"/>
      <c r="M23" s="19"/>
      <c r="N23" s="223"/>
      <c r="O23" s="19"/>
      <c r="P23" s="190"/>
      <c r="Q23" s="172"/>
      <c r="R23" s="41"/>
      <c r="S23" s="223"/>
      <c r="T23" s="223"/>
      <c r="U23" s="223"/>
      <c r="V23" s="234"/>
      <c r="W23" s="234"/>
      <c r="X23" s="234"/>
    </row>
    <row r="24" spans="1:24">
      <c r="A24" s="19"/>
      <c r="B24" s="19"/>
      <c r="C24" s="19"/>
      <c r="D24" s="19"/>
      <c r="E24" s="19"/>
      <c r="F24" s="19"/>
      <c r="G24" s="19"/>
      <c r="H24" s="19"/>
      <c r="I24" s="19"/>
      <c r="J24" s="19"/>
      <c r="K24" s="19"/>
      <c r="L24" s="19"/>
      <c r="M24" s="19"/>
      <c r="N24" s="223"/>
      <c r="O24" s="19"/>
      <c r="P24" s="190"/>
      <c r="Q24" s="172"/>
      <c r="R24" s="41"/>
      <c r="S24" s="223"/>
      <c r="T24" s="223"/>
      <c r="U24" s="223"/>
      <c r="V24" s="234"/>
      <c r="W24" s="234"/>
      <c r="X24" s="234"/>
    </row>
  </sheetData>
  <customSheetViews>
    <customSheetView guid="{9D18379D-8E2F-4B5D-8E87-28E5D02E38ED}" scale="85" showPageBreaks="1" fitToPage="1" printArea="1" view="pageBreakPreview" topLeftCell="F1">
      <selection activeCell="L28" sqref="L28"/>
      <pageMargins left="0.78749999999999998" right="0.78749999999999998" top="1.0527777777777778" bottom="1.0527777777777778" header="0.78749999999999998" footer="0.78749999999999998"/>
      <printOptions horizontalCentered="1"/>
      <pageSetup paperSize="9" scale="32" firstPageNumber="0" orientation="landscape" horizontalDpi="300" verticalDpi="300" r:id="rId1"/>
      <headerFooter alignWithMargins="0">
        <oddHeader>&amp;C&amp;"Times New Roman,Normal"&amp;12&amp;A</oddHeader>
        <oddFooter>&amp;C&amp;"Times New Roman,Normal"&amp;12Page &amp;P</oddFooter>
      </headerFooter>
    </customSheetView>
    <customSheetView guid="{B4E58880-778C-4461-BE3E-307B8A345DB9}" scale="85" showPageBreaks="1" fitToPage="1" printArea="1" view="pageBreakPreview" topLeftCell="F1">
      <selection activeCell="L28" sqref="L28"/>
      <pageMargins left="0.78749999999999998" right="0.78749999999999998" top="1.0527777777777778" bottom="1.0527777777777778" header="0.78749999999999998" footer="0.78749999999999998"/>
      <printOptions horizontalCentered="1"/>
      <pageSetup paperSize="9" scale="34" firstPageNumber="0" orientation="landscape" horizontalDpi="300" verticalDpi="300" r:id="rId2"/>
      <headerFooter alignWithMargins="0">
        <oddHeader>&amp;C&amp;"Times New Roman,Normal"&amp;12&amp;A</oddHeader>
        <oddFooter>&amp;C&amp;"Times New Roman,Normal"&amp;12Page &amp;P</oddFooter>
      </headerFooter>
    </customSheetView>
  </customSheetViews>
  <mergeCells count="2">
    <mergeCell ref="W1:X1"/>
    <mergeCell ref="W2:X2"/>
  </mergeCells>
  <phoneticPr fontId="30" type="noConversion"/>
  <printOptions horizontalCentered="1"/>
  <pageMargins left="0.78749999999999998" right="0.78749999999999998" top="1.0527777777777778" bottom="1.0527777777777778" header="0.78749999999999998" footer="0.78749999999999998"/>
  <pageSetup paperSize="9" scale="32" firstPageNumber="0" orientation="landscape" horizontalDpi="300" verticalDpi="300" r:id="rId3"/>
  <headerFooter alignWithMargins="0">
    <oddHeader>&amp;C&amp;"Times New Roman,Normal"&amp;12&amp;A</oddHeader>
    <oddFooter>&amp;C&amp;"Times New Roman,Normal"&amp;12Page &amp;P</oddFooter>
  </headerFooter>
  <ignoredErrors>
    <ignoredError sqref="Q6:Q16" formulaRange="1"/>
    <ignoredError sqref="W4:W6 X9:X16" evalErro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Y40"/>
  <sheetViews>
    <sheetView view="pageBreakPreview" topLeftCell="E1" zoomScale="75" zoomScaleSheetLayoutView="100" workbookViewId="0">
      <selection activeCell="J59" sqref="J59"/>
    </sheetView>
  </sheetViews>
  <sheetFormatPr defaultColWidth="11.5703125" defaultRowHeight="12.75"/>
  <cols>
    <col min="1" max="1" width="11.5703125" style="1" customWidth="1"/>
    <col min="2" max="2" width="16" style="1" customWidth="1"/>
    <col min="3" max="3" width="11.5703125" style="1" customWidth="1"/>
    <col min="4" max="4" width="27.5703125" style="1" bestFit="1" customWidth="1"/>
    <col min="5" max="5" width="11.5703125" style="1" customWidth="1"/>
    <col min="6" max="6" width="32.7109375" style="1" bestFit="1" customWidth="1"/>
    <col min="7" max="7" width="23" style="1" customWidth="1"/>
    <col min="8" max="8" width="21.85546875" style="1" customWidth="1"/>
    <col min="9" max="12" width="21.42578125" style="1" customWidth="1"/>
    <col min="13" max="13" width="14.7109375" style="1" customWidth="1"/>
    <col min="14" max="14" width="11.5703125" style="1" customWidth="1"/>
    <col min="15" max="15" width="21.42578125" style="1" customWidth="1"/>
    <col min="16" max="16" width="11.5703125" style="1" customWidth="1"/>
    <col min="17" max="17" width="13.85546875" style="1" customWidth="1"/>
    <col min="18" max="19" width="22" style="1" customWidth="1"/>
    <col min="20" max="20" width="16.42578125" style="1" customWidth="1"/>
    <col min="21" max="22" width="17.42578125" style="1" customWidth="1"/>
    <col min="23" max="23" width="22.85546875" style="1" customWidth="1"/>
    <col min="24" max="16384" width="11.5703125" style="1"/>
  </cols>
  <sheetData>
    <row r="1" spans="1:25" ht="15.75" customHeight="1" thickBot="1">
      <c r="A1" s="70" t="s">
        <v>340</v>
      </c>
      <c r="B1" s="70"/>
      <c r="C1" s="70"/>
      <c r="D1" s="70"/>
      <c r="E1" s="70"/>
      <c r="F1" s="70"/>
      <c r="G1" s="70"/>
      <c r="H1" s="70"/>
      <c r="I1" s="70"/>
      <c r="J1" s="70"/>
      <c r="K1" s="70"/>
      <c r="L1" s="70"/>
      <c r="M1" s="70"/>
      <c r="N1" s="70"/>
      <c r="O1" s="70"/>
      <c r="P1" s="70"/>
      <c r="Q1" s="70"/>
      <c r="R1" s="70"/>
      <c r="S1" s="71"/>
      <c r="T1" s="50" t="s">
        <v>0</v>
      </c>
      <c r="U1" s="465" t="s">
        <v>9</v>
      </c>
      <c r="V1"/>
      <c r="W1"/>
    </row>
    <row r="2" spans="1:25" ht="15.75" customHeight="1" thickBot="1">
      <c r="A2" s="72"/>
      <c r="B2" s="72"/>
      <c r="C2" s="72"/>
      <c r="D2" s="72"/>
      <c r="E2" s="72"/>
      <c r="F2" s="72"/>
      <c r="G2" s="72"/>
      <c r="H2" s="72"/>
      <c r="I2" s="72"/>
      <c r="J2" s="72"/>
      <c r="K2" s="72"/>
      <c r="L2" s="72"/>
      <c r="M2" s="72"/>
      <c r="N2" s="72"/>
      <c r="O2" s="72"/>
      <c r="P2" s="72"/>
      <c r="Q2" s="72"/>
      <c r="R2" s="72"/>
      <c r="S2" s="73"/>
      <c r="T2" s="50" t="s">
        <v>349</v>
      </c>
      <c r="U2" s="466">
        <v>2012</v>
      </c>
      <c r="V2"/>
      <c r="W2"/>
    </row>
    <row r="3" spans="1:25" ht="12.95" customHeight="1" thickBot="1">
      <c r="A3" s="822" t="s">
        <v>1</v>
      </c>
      <c r="B3" s="822" t="s">
        <v>121</v>
      </c>
      <c r="C3" s="822" t="s">
        <v>95</v>
      </c>
      <c r="D3" s="822" t="s">
        <v>13</v>
      </c>
      <c r="E3" s="822" t="s">
        <v>3</v>
      </c>
      <c r="F3" s="822" t="s">
        <v>67</v>
      </c>
      <c r="G3" s="822" t="s">
        <v>122</v>
      </c>
      <c r="H3" s="822" t="s">
        <v>123</v>
      </c>
      <c r="I3" s="74"/>
      <c r="J3" s="74"/>
      <c r="K3" s="74"/>
      <c r="L3" s="74"/>
      <c r="M3" s="74"/>
      <c r="N3" s="821" t="s">
        <v>137</v>
      </c>
      <c r="O3" s="821"/>
      <c r="P3" s="821"/>
      <c r="Q3" s="821"/>
      <c r="R3" s="821"/>
      <c r="S3" s="821"/>
      <c r="T3" s="451"/>
      <c r="U3" s="464"/>
    </row>
    <row r="4" spans="1:25" ht="77.25" thickBot="1">
      <c r="A4" s="822"/>
      <c r="B4" s="822"/>
      <c r="C4" s="822"/>
      <c r="D4" s="822"/>
      <c r="E4" s="822"/>
      <c r="F4" s="822"/>
      <c r="G4" s="822"/>
      <c r="H4" s="822"/>
      <c r="I4" s="75" t="s">
        <v>124</v>
      </c>
      <c r="J4" s="75" t="s">
        <v>125</v>
      </c>
      <c r="K4" s="75" t="s">
        <v>556</v>
      </c>
      <c r="L4" s="75" t="s">
        <v>557</v>
      </c>
      <c r="M4" s="76" t="s">
        <v>115</v>
      </c>
      <c r="N4" s="235" t="s">
        <v>126</v>
      </c>
      <c r="O4" s="236" t="s">
        <v>127</v>
      </c>
      <c r="P4" s="237" t="s">
        <v>128</v>
      </c>
      <c r="Q4" s="236" t="s">
        <v>129</v>
      </c>
      <c r="R4" s="236" t="s">
        <v>130</v>
      </c>
      <c r="S4" s="236" t="s">
        <v>131</v>
      </c>
      <c r="T4" s="237" t="s">
        <v>551</v>
      </c>
      <c r="U4" s="237" t="s">
        <v>552</v>
      </c>
    </row>
    <row r="5" spans="1:25" s="184" customFormat="1">
      <c r="A5" s="284" t="s">
        <v>374</v>
      </c>
      <c r="B5" s="284" t="s">
        <v>374</v>
      </c>
      <c r="C5" s="290">
        <v>2012</v>
      </c>
      <c r="D5" s="290" t="s">
        <v>22</v>
      </c>
      <c r="E5" s="337" t="s">
        <v>11</v>
      </c>
      <c r="F5" s="332" t="s">
        <v>442</v>
      </c>
      <c r="G5" s="338" t="s">
        <v>443</v>
      </c>
      <c r="H5" s="339">
        <v>1</v>
      </c>
      <c r="I5" s="340">
        <v>0.125</v>
      </c>
      <c r="J5" s="290" t="s">
        <v>132</v>
      </c>
      <c r="K5" s="339">
        <v>100</v>
      </c>
      <c r="L5" s="290"/>
      <c r="M5" s="341" t="s">
        <v>81</v>
      </c>
      <c r="N5" s="254">
        <v>0</v>
      </c>
      <c r="O5" s="254" t="s">
        <v>555</v>
      </c>
      <c r="P5" s="529">
        <v>100</v>
      </c>
      <c r="Q5" s="530">
        <v>19.5</v>
      </c>
      <c r="R5" s="534">
        <v>0</v>
      </c>
      <c r="S5" s="534" t="s">
        <v>555</v>
      </c>
      <c r="T5" s="531">
        <v>100</v>
      </c>
      <c r="U5" s="531" t="s">
        <v>555</v>
      </c>
    </row>
    <row r="6" spans="1:25" s="184" customFormat="1">
      <c r="A6" s="284" t="s">
        <v>374</v>
      </c>
      <c r="B6" s="284" t="s">
        <v>374</v>
      </c>
      <c r="C6" s="290">
        <v>2012</v>
      </c>
      <c r="D6" s="290" t="s">
        <v>22</v>
      </c>
      <c r="E6" s="337" t="s">
        <v>11</v>
      </c>
      <c r="F6" s="332" t="s">
        <v>442</v>
      </c>
      <c r="G6" s="338" t="s">
        <v>443</v>
      </c>
      <c r="H6" s="290">
        <v>1</v>
      </c>
      <c r="I6" s="342">
        <v>0.125</v>
      </c>
      <c r="J6" s="290" t="s">
        <v>132</v>
      </c>
      <c r="K6" s="290">
        <v>100</v>
      </c>
      <c r="L6" s="290"/>
      <c r="M6" s="290" t="s">
        <v>81</v>
      </c>
      <c r="N6" s="254">
        <v>0</v>
      </c>
      <c r="O6" s="254" t="s">
        <v>555</v>
      </c>
      <c r="P6" s="446">
        <v>100</v>
      </c>
      <c r="Q6" s="446">
        <v>12.8</v>
      </c>
      <c r="R6" s="446">
        <v>0</v>
      </c>
      <c r="S6" s="534" t="s">
        <v>555</v>
      </c>
      <c r="T6" s="446">
        <v>100</v>
      </c>
      <c r="U6" s="446" t="s">
        <v>555</v>
      </c>
    </row>
    <row r="7" spans="1:25" s="184" customFormat="1">
      <c r="A7" s="290" t="s">
        <v>374</v>
      </c>
      <c r="B7" s="290" t="s">
        <v>374</v>
      </c>
      <c r="C7" s="290">
        <v>2012</v>
      </c>
      <c r="D7" s="290" t="s">
        <v>22</v>
      </c>
      <c r="E7" s="337" t="s">
        <v>11</v>
      </c>
      <c r="F7" s="332" t="s">
        <v>383</v>
      </c>
      <c r="G7" s="343" t="s">
        <v>144</v>
      </c>
      <c r="H7" s="337">
        <v>1</v>
      </c>
      <c r="I7" s="344">
        <v>0.125</v>
      </c>
      <c r="J7" s="337" t="s">
        <v>132</v>
      </c>
      <c r="K7" s="345" t="s">
        <v>444</v>
      </c>
      <c r="L7" s="479"/>
      <c r="M7" s="58" t="s">
        <v>119</v>
      </c>
      <c r="N7" s="254">
        <v>0</v>
      </c>
      <c r="O7" s="254" t="s">
        <v>555</v>
      </c>
      <c r="P7" s="446">
        <v>3678</v>
      </c>
      <c r="Q7" s="446">
        <v>8.4</v>
      </c>
      <c r="R7" s="446">
        <v>742</v>
      </c>
      <c r="S7" s="446">
        <v>6.1</v>
      </c>
      <c r="T7" s="446">
        <f t="shared" ref="T7:T23" si="0">N7+P7+R7</f>
        <v>4420</v>
      </c>
      <c r="U7" s="446">
        <v>5.8</v>
      </c>
      <c r="V7" s="185"/>
      <c r="W7" s="185"/>
      <c r="X7" s="185"/>
      <c r="Y7" s="185"/>
    </row>
    <row r="8" spans="1:25" s="184" customFormat="1">
      <c r="A8" s="290" t="s">
        <v>374</v>
      </c>
      <c r="B8" s="290" t="s">
        <v>374</v>
      </c>
      <c r="C8" s="290">
        <v>2012</v>
      </c>
      <c r="D8" s="290" t="s">
        <v>22</v>
      </c>
      <c r="E8" s="337" t="s">
        <v>11</v>
      </c>
      <c r="F8" s="332" t="s">
        <v>383</v>
      </c>
      <c r="G8" s="346" t="s">
        <v>445</v>
      </c>
      <c r="H8" s="58">
        <v>2</v>
      </c>
      <c r="I8" s="347">
        <v>0.125</v>
      </c>
      <c r="J8" s="58" t="s">
        <v>132</v>
      </c>
      <c r="K8" s="58" t="s">
        <v>446</v>
      </c>
      <c r="L8" s="58"/>
      <c r="M8" s="58" t="s">
        <v>119</v>
      </c>
      <c r="N8" s="254">
        <v>0</v>
      </c>
      <c r="O8" s="254" t="s">
        <v>555</v>
      </c>
      <c r="P8" s="446">
        <v>806</v>
      </c>
      <c r="Q8" s="446">
        <v>11.5</v>
      </c>
      <c r="R8" s="446">
        <v>776</v>
      </c>
      <c r="S8" s="446">
        <v>11.600000000000001</v>
      </c>
      <c r="T8" s="446">
        <f t="shared" si="0"/>
        <v>1582</v>
      </c>
      <c r="U8" s="446">
        <v>8.9</v>
      </c>
    </row>
    <row r="9" spans="1:25">
      <c r="A9" s="290" t="s">
        <v>374</v>
      </c>
      <c r="B9" s="290" t="s">
        <v>374</v>
      </c>
      <c r="C9" s="290">
        <v>2012</v>
      </c>
      <c r="D9" s="290" t="s">
        <v>22</v>
      </c>
      <c r="E9" s="337" t="s">
        <v>11</v>
      </c>
      <c r="F9" s="332" t="s">
        <v>383</v>
      </c>
      <c r="G9" s="346" t="s">
        <v>447</v>
      </c>
      <c r="H9" s="58">
        <v>1</v>
      </c>
      <c r="I9" s="344">
        <v>0.125</v>
      </c>
      <c r="J9" s="58" t="s">
        <v>132</v>
      </c>
      <c r="K9" s="58" t="s">
        <v>448</v>
      </c>
      <c r="L9" s="58"/>
      <c r="M9" s="58" t="s">
        <v>119</v>
      </c>
      <c r="N9" s="254">
        <v>0</v>
      </c>
      <c r="O9" s="254" t="s">
        <v>555</v>
      </c>
      <c r="P9" s="446">
        <v>2652</v>
      </c>
      <c r="Q9" s="446">
        <v>1.4</v>
      </c>
      <c r="R9" s="446">
        <v>0</v>
      </c>
      <c r="S9" s="486" t="s">
        <v>555</v>
      </c>
      <c r="T9" s="446">
        <f t="shared" si="0"/>
        <v>2652</v>
      </c>
      <c r="U9" s="486" t="s">
        <v>555</v>
      </c>
    </row>
    <row r="10" spans="1:25">
      <c r="A10" s="290" t="s">
        <v>374</v>
      </c>
      <c r="B10" s="290" t="s">
        <v>374</v>
      </c>
      <c r="C10" s="290">
        <v>2012</v>
      </c>
      <c r="D10" s="290" t="s">
        <v>22</v>
      </c>
      <c r="E10" s="337" t="s">
        <v>11</v>
      </c>
      <c r="F10" s="332" t="s">
        <v>383</v>
      </c>
      <c r="G10" s="346" t="s">
        <v>449</v>
      </c>
      <c r="H10" s="152">
        <v>1</v>
      </c>
      <c r="I10" s="347">
        <v>0.125</v>
      </c>
      <c r="J10" s="58" t="s">
        <v>132</v>
      </c>
      <c r="K10" s="58" t="s">
        <v>450</v>
      </c>
      <c r="L10" s="58"/>
      <c r="M10" s="58" t="s">
        <v>119</v>
      </c>
      <c r="N10" s="254">
        <v>0</v>
      </c>
      <c r="O10" s="254" t="s">
        <v>555</v>
      </c>
      <c r="P10" s="446">
        <v>2691</v>
      </c>
      <c r="Q10" s="446">
        <v>7.1999999999999993</v>
      </c>
      <c r="R10" s="446">
        <v>0</v>
      </c>
      <c r="S10" s="486" t="s">
        <v>555</v>
      </c>
      <c r="T10" s="446">
        <f t="shared" si="0"/>
        <v>2691</v>
      </c>
      <c r="U10" s="486" t="s">
        <v>555</v>
      </c>
    </row>
    <row r="11" spans="1:25">
      <c r="A11" s="290" t="s">
        <v>374</v>
      </c>
      <c r="B11" s="290" t="s">
        <v>374</v>
      </c>
      <c r="C11" s="290">
        <v>2012</v>
      </c>
      <c r="D11" s="57" t="s">
        <v>24</v>
      </c>
      <c r="E11" s="337" t="s">
        <v>11</v>
      </c>
      <c r="F11" s="309" t="s">
        <v>393</v>
      </c>
      <c r="G11" s="346" t="s">
        <v>451</v>
      </c>
      <c r="H11" s="152">
        <v>1</v>
      </c>
      <c r="I11" s="59" t="s">
        <v>134</v>
      </c>
      <c r="J11" s="58" t="s">
        <v>132</v>
      </c>
      <c r="K11" s="58">
        <v>1000</v>
      </c>
      <c r="L11" s="58"/>
      <c r="M11" s="58" t="s">
        <v>119</v>
      </c>
      <c r="N11" s="254">
        <v>0</v>
      </c>
      <c r="O11" s="254" t="s">
        <v>555</v>
      </c>
      <c r="P11" s="230">
        <v>1613</v>
      </c>
      <c r="Q11" s="230">
        <v>3.9</v>
      </c>
      <c r="R11" s="230">
        <v>0</v>
      </c>
      <c r="S11" s="486" t="s">
        <v>555</v>
      </c>
      <c r="T11" s="446">
        <f t="shared" si="0"/>
        <v>1613</v>
      </c>
      <c r="U11" s="486" t="s">
        <v>555</v>
      </c>
    </row>
    <row r="12" spans="1:25">
      <c r="A12" s="290" t="s">
        <v>374</v>
      </c>
      <c r="B12" s="290" t="s">
        <v>374</v>
      </c>
      <c r="C12" s="290">
        <v>2012</v>
      </c>
      <c r="D12" s="57" t="s">
        <v>24</v>
      </c>
      <c r="E12" s="337" t="s">
        <v>11</v>
      </c>
      <c r="F12" s="309" t="s">
        <v>393</v>
      </c>
      <c r="G12" s="346" t="s">
        <v>452</v>
      </c>
      <c r="H12" s="152">
        <v>1</v>
      </c>
      <c r="I12" s="344">
        <v>0.125</v>
      </c>
      <c r="J12" s="58" t="s">
        <v>132</v>
      </c>
      <c r="K12" s="152">
        <v>2000</v>
      </c>
      <c r="L12" s="58"/>
      <c r="M12" s="58" t="s">
        <v>119</v>
      </c>
      <c r="N12" s="254">
        <v>0</v>
      </c>
      <c r="O12" s="254" t="s">
        <v>555</v>
      </c>
      <c r="P12" s="230">
        <v>2000</v>
      </c>
      <c r="Q12" s="230">
        <v>8.6999999999999993</v>
      </c>
      <c r="R12" s="230">
        <v>0</v>
      </c>
      <c r="S12" s="486" t="s">
        <v>555</v>
      </c>
      <c r="T12" s="446">
        <f t="shared" si="0"/>
        <v>2000</v>
      </c>
      <c r="U12" s="486" t="s">
        <v>555</v>
      </c>
    </row>
    <row r="13" spans="1:25">
      <c r="A13" s="290" t="s">
        <v>374</v>
      </c>
      <c r="B13" s="290" t="s">
        <v>374</v>
      </c>
      <c r="C13" s="290">
        <v>2012</v>
      </c>
      <c r="D13" s="20" t="s">
        <v>26</v>
      </c>
      <c r="E13" s="337" t="s">
        <v>11</v>
      </c>
      <c r="F13" s="310" t="s">
        <v>410</v>
      </c>
      <c r="G13" s="346" t="s">
        <v>453</v>
      </c>
      <c r="H13" s="152">
        <v>1</v>
      </c>
      <c r="I13" s="347">
        <v>0.125</v>
      </c>
      <c r="J13" s="58" t="s">
        <v>132</v>
      </c>
      <c r="K13" s="58">
        <v>2000</v>
      </c>
      <c r="L13" s="58"/>
      <c r="M13" s="58" t="s">
        <v>119</v>
      </c>
      <c r="N13" s="254">
        <v>0</v>
      </c>
      <c r="O13" s="254" t="s">
        <v>555</v>
      </c>
      <c r="P13" s="230">
        <v>2700</v>
      </c>
      <c r="Q13" s="230">
        <v>7.5</v>
      </c>
      <c r="R13" s="230">
        <v>0</v>
      </c>
      <c r="S13" s="486" t="s">
        <v>555</v>
      </c>
      <c r="T13" s="446">
        <f t="shared" si="0"/>
        <v>2700</v>
      </c>
      <c r="U13" s="486" t="s">
        <v>555</v>
      </c>
    </row>
    <row r="14" spans="1:25">
      <c r="A14" s="290" t="s">
        <v>374</v>
      </c>
      <c r="B14" s="290" t="s">
        <v>374</v>
      </c>
      <c r="C14" s="290">
        <v>2012</v>
      </c>
      <c r="D14" s="20" t="s">
        <v>26</v>
      </c>
      <c r="E14" s="307" t="s">
        <v>291</v>
      </c>
      <c r="F14" s="309" t="s">
        <v>396</v>
      </c>
      <c r="G14" s="346" t="s">
        <v>451</v>
      </c>
      <c r="H14" s="152">
        <v>1</v>
      </c>
      <c r="I14" s="59" t="s">
        <v>134</v>
      </c>
      <c r="J14" s="58" t="s">
        <v>132</v>
      </c>
      <c r="K14" s="58">
        <v>1000</v>
      </c>
      <c r="L14" s="58"/>
      <c r="M14" s="58" t="s">
        <v>119</v>
      </c>
      <c r="N14" s="254">
        <v>0</v>
      </c>
      <c r="O14" s="254" t="s">
        <v>555</v>
      </c>
      <c r="P14" s="230">
        <v>0</v>
      </c>
      <c r="Q14" s="486" t="s">
        <v>555</v>
      </c>
      <c r="R14" s="230">
        <v>0</v>
      </c>
      <c r="S14" s="486" t="s">
        <v>555</v>
      </c>
      <c r="T14" s="446">
        <f t="shared" si="0"/>
        <v>0</v>
      </c>
      <c r="U14" s="486" t="s">
        <v>555</v>
      </c>
    </row>
    <row r="15" spans="1:25">
      <c r="A15" s="290" t="s">
        <v>374</v>
      </c>
      <c r="B15" s="336" t="s">
        <v>553</v>
      </c>
      <c r="C15" s="290">
        <v>2012</v>
      </c>
      <c r="D15" s="305" t="s">
        <v>404</v>
      </c>
      <c r="E15" s="307" t="s">
        <v>423</v>
      </c>
      <c r="F15" s="448" t="s">
        <v>405</v>
      </c>
      <c r="G15" s="346" t="s">
        <v>454</v>
      </c>
      <c r="H15" s="58">
        <v>1</v>
      </c>
      <c r="I15" s="347">
        <v>0.125</v>
      </c>
      <c r="J15" s="58" t="s">
        <v>132</v>
      </c>
      <c r="K15" s="152">
        <v>1000</v>
      </c>
      <c r="L15" s="58"/>
      <c r="M15" s="58" t="s">
        <v>119</v>
      </c>
      <c r="N15" s="254">
        <v>0</v>
      </c>
      <c r="O15" s="254" t="s">
        <v>555</v>
      </c>
      <c r="P15" s="230">
        <v>0</v>
      </c>
      <c r="Q15" s="486" t="s">
        <v>555</v>
      </c>
      <c r="R15" s="230">
        <v>0</v>
      </c>
      <c r="S15" s="486" t="s">
        <v>555</v>
      </c>
      <c r="T15" s="446">
        <f t="shared" si="0"/>
        <v>0</v>
      </c>
      <c r="U15" s="486" t="s">
        <v>555</v>
      </c>
    </row>
    <row r="16" spans="1:25">
      <c r="A16" s="290" t="s">
        <v>374</v>
      </c>
      <c r="B16" s="336" t="s">
        <v>553</v>
      </c>
      <c r="C16" s="290">
        <v>2012</v>
      </c>
      <c r="D16" s="305" t="s">
        <v>404</v>
      </c>
      <c r="E16" s="307" t="s">
        <v>423</v>
      </c>
      <c r="F16" s="448" t="s">
        <v>405</v>
      </c>
      <c r="G16" s="346" t="s">
        <v>455</v>
      </c>
      <c r="H16" s="58">
        <v>1</v>
      </c>
      <c r="I16" s="344">
        <v>0.125</v>
      </c>
      <c r="J16" s="58" t="s">
        <v>132</v>
      </c>
      <c r="K16" s="152">
        <v>1000</v>
      </c>
      <c r="L16" s="58"/>
      <c r="M16" s="58" t="s">
        <v>119</v>
      </c>
      <c r="N16" s="254">
        <v>0</v>
      </c>
      <c r="O16" s="254" t="s">
        <v>555</v>
      </c>
      <c r="P16" s="230">
        <v>0</v>
      </c>
      <c r="Q16" s="486" t="s">
        <v>555</v>
      </c>
      <c r="R16" s="230">
        <v>0</v>
      </c>
      <c r="S16" s="486" t="s">
        <v>555</v>
      </c>
      <c r="T16" s="446">
        <f t="shared" si="0"/>
        <v>0</v>
      </c>
      <c r="U16" s="486" t="s">
        <v>555</v>
      </c>
    </row>
    <row r="17" spans="1:22">
      <c r="A17" s="290" t="s">
        <v>374</v>
      </c>
      <c r="B17" s="336" t="s">
        <v>553</v>
      </c>
      <c r="C17" s="290">
        <v>2012</v>
      </c>
      <c r="D17" s="305" t="s">
        <v>404</v>
      </c>
      <c r="E17" s="307" t="s">
        <v>423</v>
      </c>
      <c r="F17" s="448" t="s">
        <v>405</v>
      </c>
      <c r="G17" s="346" t="s">
        <v>457</v>
      </c>
      <c r="H17" s="58">
        <v>1</v>
      </c>
      <c r="I17" s="347">
        <v>0.125</v>
      </c>
      <c r="J17" s="58" t="s">
        <v>132</v>
      </c>
      <c r="K17" s="152">
        <v>1000</v>
      </c>
      <c r="L17" s="58"/>
      <c r="M17" s="58" t="s">
        <v>119</v>
      </c>
      <c r="N17" s="254">
        <v>0</v>
      </c>
      <c r="O17" s="254" t="s">
        <v>555</v>
      </c>
      <c r="P17" s="230">
        <v>0</v>
      </c>
      <c r="Q17" s="486" t="s">
        <v>555</v>
      </c>
      <c r="R17" s="230">
        <v>0</v>
      </c>
      <c r="S17" s="486" t="s">
        <v>555</v>
      </c>
      <c r="T17" s="446">
        <f t="shared" si="0"/>
        <v>0</v>
      </c>
      <c r="U17" s="486" t="s">
        <v>555</v>
      </c>
    </row>
    <row r="18" spans="1:22">
      <c r="A18" s="290" t="s">
        <v>374</v>
      </c>
      <c r="B18" s="336" t="s">
        <v>553</v>
      </c>
      <c r="C18" s="290">
        <v>2012</v>
      </c>
      <c r="D18" s="305" t="s">
        <v>404</v>
      </c>
      <c r="E18" s="307" t="s">
        <v>423</v>
      </c>
      <c r="F18" s="448" t="s">
        <v>405</v>
      </c>
      <c r="G18" s="346" t="s">
        <v>459</v>
      </c>
      <c r="H18" s="58">
        <v>1</v>
      </c>
      <c r="I18" s="344">
        <v>0.125</v>
      </c>
      <c r="J18" s="58" t="s">
        <v>132</v>
      </c>
      <c r="K18" s="152">
        <v>1000</v>
      </c>
      <c r="L18" s="58"/>
      <c r="M18" s="58" t="s">
        <v>119</v>
      </c>
      <c r="N18" s="254">
        <v>0</v>
      </c>
      <c r="O18" s="254" t="s">
        <v>555</v>
      </c>
      <c r="P18" s="230">
        <v>0</v>
      </c>
      <c r="Q18" s="486" t="s">
        <v>555</v>
      </c>
      <c r="R18" s="230">
        <v>0</v>
      </c>
      <c r="S18" s="486" t="s">
        <v>555</v>
      </c>
      <c r="T18" s="446">
        <f t="shared" si="0"/>
        <v>0</v>
      </c>
      <c r="U18" s="486" t="s">
        <v>555</v>
      </c>
    </row>
    <row r="19" spans="1:22">
      <c r="A19" s="290" t="s">
        <v>374</v>
      </c>
      <c r="B19" s="336" t="s">
        <v>553</v>
      </c>
      <c r="C19" s="290">
        <v>2012</v>
      </c>
      <c r="D19" s="305" t="s">
        <v>404</v>
      </c>
      <c r="E19" s="307" t="s">
        <v>423</v>
      </c>
      <c r="F19" s="448" t="s">
        <v>405</v>
      </c>
      <c r="G19" s="346" t="s">
        <v>460</v>
      </c>
      <c r="H19" s="58">
        <v>1</v>
      </c>
      <c r="I19" s="347">
        <v>0.125</v>
      </c>
      <c r="J19" s="58" t="s">
        <v>132</v>
      </c>
      <c r="K19" s="152">
        <v>1000</v>
      </c>
      <c r="L19" s="58"/>
      <c r="M19" s="58" t="s">
        <v>119</v>
      </c>
      <c r="N19" s="254">
        <v>0</v>
      </c>
      <c r="O19" s="254" t="s">
        <v>555</v>
      </c>
      <c r="P19" s="230">
        <v>0</v>
      </c>
      <c r="Q19" s="486" t="s">
        <v>555</v>
      </c>
      <c r="R19" s="230">
        <v>0</v>
      </c>
      <c r="S19" s="486" t="s">
        <v>555</v>
      </c>
      <c r="T19" s="446">
        <f t="shared" si="0"/>
        <v>0</v>
      </c>
      <c r="U19" s="486" t="s">
        <v>555</v>
      </c>
    </row>
    <row r="20" spans="1:22">
      <c r="A20" s="290" t="s">
        <v>374</v>
      </c>
      <c r="B20" s="336" t="s">
        <v>553</v>
      </c>
      <c r="C20" s="290">
        <v>2012</v>
      </c>
      <c r="D20" s="305" t="s">
        <v>404</v>
      </c>
      <c r="E20" s="307" t="s">
        <v>423</v>
      </c>
      <c r="F20" s="448" t="s">
        <v>405</v>
      </c>
      <c r="G20" s="346" t="s">
        <v>461</v>
      </c>
      <c r="H20" s="58">
        <v>1</v>
      </c>
      <c r="I20" s="344">
        <v>0.125</v>
      </c>
      <c r="J20" s="58" t="s">
        <v>132</v>
      </c>
      <c r="K20" s="348" t="s">
        <v>462</v>
      </c>
      <c r="L20" s="58"/>
      <c r="M20" s="58" t="s">
        <v>119</v>
      </c>
      <c r="N20" s="254">
        <v>0</v>
      </c>
      <c r="O20" s="254" t="s">
        <v>555</v>
      </c>
      <c r="P20" s="230">
        <v>0</v>
      </c>
      <c r="Q20" s="486" t="s">
        <v>555</v>
      </c>
      <c r="R20" s="230">
        <v>0</v>
      </c>
      <c r="S20" s="486" t="s">
        <v>555</v>
      </c>
      <c r="T20" s="446">
        <f t="shared" si="0"/>
        <v>0</v>
      </c>
      <c r="U20" s="486" t="s">
        <v>555</v>
      </c>
    </row>
    <row r="21" spans="1:22">
      <c r="A21" s="290" t="s">
        <v>374</v>
      </c>
      <c r="B21" s="336" t="s">
        <v>553</v>
      </c>
      <c r="C21" s="290">
        <v>2012</v>
      </c>
      <c r="D21" s="305" t="s">
        <v>404</v>
      </c>
      <c r="E21" s="307" t="s">
        <v>423</v>
      </c>
      <c r="F21" s="448" t="s">
        <v>405</v>
      </c>
      <c r="G21" s="346" t="s">
        <v>463</v>
      </c>
      <c r="H21" s="58">
        <v>1</v>
      </c>
      <c r="I21" s="347">
        <v>0.125</v>
      </c>
      <c r="J21" s="58" t="s">
        <v>132</v>
      </c>
      <c r="K21" s="348" t="s">
        <v>462</v>
      </c>
      <c r="L21" s="58"/>
      <c r="M21" s="58" t="s">
        <v>119</v>
      </c>
      <c r="N21" s="254">
        <v>0</v>
      </c>
      <c r="O21" s="254" t="s">
        <v>555</v>
      </c>
      <c r="P21" s="230">
        <v>0</v>
      </c>
      <c r="Q21" s="486" t="s">
        <v>555</v>
      </c>
      <c r="R21" s="230">
        <v>0</v>
      </c>
      <c r="S21" s="486" t="s">
        <v>555</v>
      </c>
      <c r="T21" s="446">
        <f t="shared" si="0"/>
        <v>0</v>
      </c>
      <c r="U21" s="486" t="s">
        <v>555</v>
      </c>
    </row>
    <row r="22" spans="1:22">
      <c r="A22" s="290" t="s">
        <v>374</v>
      </c>
      <c r="B22" s="336" t="s">
        <v>544</v>
      </c>
      <c r="C22" s="290">
        <v>2012</v>
      </c>
      <c r="D22" s="305" t="s">
        <v>404</v>
      </c>
      <c r="E22" s="307" t="s">
        <v>422</v>
      </c>
      <c r="F22" s="311" t="s">
        <v>464</v>
      </c>
      <c r="G22" s="346" t="s">
        <v>454</v>
      </c>
      <c r="H22" s="58">
        <v>1</v>
      </c>
      <c r="I22" s="344">
        <v>0.125</v>
      </c>
      <c r="J22" s="58" t="s">
        <v>132</v>
      </c>
      <c r="K22" s="152">
        <v>1000</v>
      </c>
      <c r="L22" s="58"/>
      <c r="M22" s="58" t="s">
        <v>119</v>
      </c>
      <c r="N22" s="254">
        <v>0</v>
      </c>
      <c r="O22" s="254" t="s">
        <v>555</v>
      </c>
      <c r="P22" s="230">
        <v>0</v>
      </c>
      <c r="Q22" s="486" t="s">
        <v>555</v>
      </c>
      <c r="R22" s="230">
        <v>0</v>
      </c>
      <c r="S22" s="486" t="s">
        <v>555</v>
      </c>
      <c r="T22" s="446">
        <f t="shared" si="0"/>
        <v>0</v>
      </c>
      <c r="U22" s="486" t="s">
        <v>555</v>
      </c>
    </row>
    <row r="23" spans="1:22">
      <c r="A23" s="290" t="s">
        <v>374</v>
      </c>
      <c r="B23" s="336" t="s">
        <v>544</v>
      </c>
      <c r="C23" s="290">
        <v>2012</v>
      </c>
      <c r="D23" s="305" t="s">
        <v>404</v>
      </c>
      <c r="E23" s="307" t="s">
        <v>422</v>
      </c>
      <c r="F23" s="349" t="s">
        <v>464</v>
      </c>
      <c r="G23" s="346" t="s">
        <v>459</v>
      </c>
      <c r="H23" s="58">
        <v>1</v>
      </c>
      <c r="I23" s="347">
        <v>0.125</v>
      </c>
      <c r="J23" s="58" t="s">
        <v>132</v>
      </c>
      <c r="K23" s="152">
        <v>1000</v>
      </c>
      <c r="L23" s="58"/>
      <c r="M23" s="58" t="s">
        <v>119</v>
      </c>
      <c r="N23" s="254">
        <v>0</v>
      </c>
      <c r="O23" s="254" t="s">
        <v>555</v>
      </c>
      <c r="P23" s="230">
        <v>0</v>
      </c>
      <c r="Q23" s="486" t="s">
        <v>555</v>
      </c>
      <c r="R23" s="230">
        <v>0</v>
      </c>
      <c r="S23" s="486" t="s">
        <v>555</v>
      </c>
      <c r="T23" s="446">
        <f t="shared" si="0"/>
        <v>0</v>
      </c>
      <c r="U23" s="486" t="s">
        <v>555</v>
      </c>
    </row>
    <row r="24" spans="1:22">
      <c r="A24" s="42"/>
      <c r="B24" s="42"/>
      <c r="C24" s="42"/>
      <c r="D24" s="42"/>
      <c r="E24" s="42"/>
      <c r="F24" s="42"/>
      <c r="G24" s="42"/>
      <c r="H24" s="42"/>
      <c r="I24" s="42"/>
      <c r="J24" s="42"/>
      <c r="K24" s="42"/>
      <c r="L24" s="42"/>
      <c r="M24" s="42"/>
      <c r="N24" s="223"/>
      <c r="O24" s="223"/>
      <c r="P24" s="223"/>
      <c r="Q24" s="223"/>
      <c r="R24" s="223"/>
      <c r="S24" s="223"/>
      <c r="T24" s="223"/>
      <c r="U24" s="223"/>
    </row>
    <row r="25" spans="1:22">
      <c r="A25" s="42"/>
      <c r="B25" s="42"/>
      <c r="C25" s="42"/>
      <c r="D25" s="42"/>
      <c r="E25" s="42"/>
      <c r="F25" s="42"/>
      <c r="G25" s="42"/>
      <c r="H25" s="42"/>
      <c r="I25" s="42"/>
      <c r="J25" s="42"/>
      <c r="K25" s="42"/>
      <c r="L25" s="42"/>
      <c r="M25" s="42"/>
      <c r="N25" s="223"/>
      <c r="O25" s="223"/>
      <c r="P25" s="223"/>
      <c r="Q25" s="223"/>
      <c r="R25" s="223"/>
      <c r="S25" s="223"/>
      <c r="T25" s="223"/>
      <c r="U25" s="223"/>
    </row>
    <row r="26" spans="1:22">
      <c r="A26" s="42"/>
      <c r="B26" s="42"/>
      <c r="C26" s="42"/>
      <c r="D26" s="42"/>
      <c r="E26" s="42"/>
      <c r="F26" s="42"/>
      <c r="G26" s="42"/>
      <c r="H26" s="42"/>
      <c r="I26" s="42"/>
      <c r="J26" s="42"/>
      <c r="K26" s="42"/>
      <c r="L26" s="42"/>
      <c r="M26" s="42"/>
      <c r="N26" s="223"/>
      <c r="O26" s="223"/>
      <c r="P26" s="223"/>
      <c r="Q26" s="223"/>
      <c r="R26" s="223"/>
      <c r="S26" s="223"/>
      <c r="T26" s="223"/>
      <c r="U26" s="223"/>
    </row>
    <row r="27" spans="1:22">
      <c r="A27" s="42"/>
      <c r="B27" s="42"/>
      <c r="C27" s="42"/>
      <c r="D27" s="42"/>
      <c r="E27" s="42"/>
      <c r="F27" s="42"/>
      <c r="G27" s="42"/>
      <c r="H27" s="42"/>
      <c r="I27" s="42"/>
      <c r="J27" s="42"/>
      <c r="K27" s="42"/>
      <c r="L27" s="42"/>
      <c r="M27" s="42"/>
      <c r="N27" s="223"/>
      <c r="O27" s="223"/>
      <c r="P27" s="223"/>
      <c r="Q27" s="223"/>
      <c r="R27" s="223"/>
      <c r="S27" s="223"/>
      <c r="T27" s="223"/>
      <c r="U27" s="223"/>
      <c r="V27" s="77"/>
    </row>
    <row r="28" spans="1:22">
      <c r="A28" s="42"/>
      <c r="B28" s="42"/>
      <c r="C28" s="42"/>
      <c r="D28" s="42"/>
      <c r="E28" s="42"/>
      <c r="F28" s="42"/>
      <c r="G28" s="42"/>
      <c r="H28" s="42"/>
      <c r="I28" s="42"/>
      <c r="J28" s="42"/>
      <c r="K28" s="42"/>
      <c r="L28" s="42"/>
      <c r="M28" s="42"/>
      <c r="N28" s="223"/>
      <c r="O28" s="223"/>
      <c r="P28" s="223"/>
      <c r="Q28" s="223"/>
      <c r="R28" s="223"/>
      <c r="S28" s="223"/>
      <c r="T28" s="223"/>
      <c r="U28" s="223"/>
      <c r="V28" s="77"/>
    </row>
    <row r="29" spans="1:22">
      <c r="A29" s="42"/>
      <c r="B29" s="42"/>
      <c r="C29" s="42"/>
      <c r="D29" s="42"/>
      <c r="E29" s="42"/>
      <c r="F29" s="42"/>
      <c r="G29" s="42"/>
      <c r="H29" s="42"/>
      <c r="I29" s="42"/>
      <c r="J29" s="42"/>
      <c r="K29" s="42"/>
      <c r="L29" s="42"/>
      <c r="M29" s="42"/>
      <c r="N29" s="223"/>
      <c r="O29" s="223"/>
      <c r="P29" s="223"/>
      <c r="Q29" s="223"/>
      <c r="R29" s="223"/>
      <c r="S29" s="223"/>
      <c r="T29" s="223"/>
      <c r="U29" s="223"/>
      <c r="V29" s="77"/>
    </row>
    <row r="30" spans="1:22">
      <c r="A30" s="42"/>
      <c r="B30" s="42"/>
      <c r="C30" s="42"/>
      <c r="D30" s="42"/>
      <c r="E30" s="42"/>
      <c r="F30" s="42"/>
      <c r="G30" s="42"/>
      <c r="H30" s="42"/>
      <c r="I30" s="42"/>
      <c r="J30" s="42"/>
      <c r="K30" s="42"/>
      <c r="L30" s="42"/>
      <c r="M30" s="42"/>
      <c r="N30" s="223"/>
      <c r="O30" s="223"/>
      <c r="P30" s="223"/>
      <c r="Q30" s="223"/>
      <c r="R30" s="223"/>
      <c r="S30" s="223"/>
      <c r="T30" s="223"/>
      <c r="U30" s="223"/>
      <c r="V30" s="77"/>
    </row>
    <row r="31" spans="1:22">
      <c r="A31" s="42"/>
      <c r="B31" s="42"/>
      <c r="C31" s="42"/>
      <c r="D31" s="42"/>
      <c r="E31" s="42"/>
      <c r="F31" s="42"/>
      <c r="G31" s="42"/>
      <c r="H31" s="42"/>
      <c r="I31" s="42"/>
      <c r="J31" s="42"/>
      <c r="K31" s="42"/>
      <c r="L31" s="42"/>
      <c r="M31" s="42"/>
      <c r="N31" s="223"/>
      <c r="O31" s="223"/>
      <c r="P31" s="223"/>
      <c r="Q31" s="223"/>
      <c r="R31" s="223"/>
      <c r="S31" s="223"/>
      <c r="T31" s="223"/>
      <c r="U31" s="223"/>
      <c r="V31" s="77"/>
    </row>
    <row r="32" spans="1:22">
      <c r="A32" s="42"/>
      <c r="B32" s="42"/>
      <c r="C32" s="42"/>
      <c r="D32" s="42"/>
      <c r="E32" s="42"/>
      <c r="F32" s="42"/>
      <c r="G32" s="42"/>
      <c r="H32" s="42"/>
      <c r="I32" s="42"/>
      <c r="J32" s="42"/>
      <c r="K32" s="42"/>
      <c r="L32" s="42"/>
      <c r="M32" s="42"/>
      <c r="N32" s="223"/>
      <c r="O32" s="223"/>
      <c r="P32" s="223"/>
      <c r="Q32" s="223"/>
      <c r="R32" s="223"/>
      <c r="S32" s="223"/>
      <c r="T32" s="223"/>
      <c r="U32" s="223"/>
      <c r="V32" s="77"/>
    </row>
    <row r="33" spans="1:22">
      <c r="A33" s="42"/>
      <c r="B33" s="42"/>
      <c r="C33" s="42"/>
      <c r="D33" s="42"/>
      <c r="E33" s="42"/>
      <c r="F33" s="42"/>
      <c r="G33" s="42"/>
      <c r="H33" s="42"/>
      <c r="I33" s="42"/>
      <c r="J33" s="42"/>
      <c r="K33" s="42"/>
      <c r="L33" s="42"/>
      <c r="M33" s="42"/>
      <c r="N33" s="223"/>
      <c r="O33" s="223"/>
      <c r="P33" s="223"/>
      <c r="Q33" s="223"/>
      <c r="R33" s="223"/>
      <c r="S33" s="223"/>
      <c r="T33" s="223"/>
      <c r="U33" s="223"/>
      <c r="V33" s="77"/>
    </row>
    <row r="34" spans="1:22">
      <c r="A34" s="19"/>
      <c r="B34" s="19"/>
      <c r="C34" s="19"/>
      <c r="D34" s="19"/>
      <c r="E34" s="19"/>
      <c r="F34" s="19"/>
      <c r="G34" s="19"/>
      <c r="H34" s="19"/>
      <c r="I34" s="19"/>
      <c r="J34" s="19"/>
      <c r="K34" s="19"/>
      <c r="L34" s="19"/>
      <c r="M34" s="19"/>
      <c r="N34" s="223"/>
      <c r="O34" s="223"/>
      <c r="P34" s="223"/>
      <c r="Q34" s="223"/>
      <c r="R34" s="223"/>
      <c r="S34" s="223"/>
      <c r="T34" s="223"/>
      <c r="U34" s="223"/>
    </row>
    <row r="35" spans="1:22">
      <c r="A35" s="19"/>
      <c r="B35" s="19"/>
      <c r="C35" s="19"/>
      <c r="D35" s="19"/>
      <c r="E35" s="19"/>
      <c r="F35" s="19"/>
      <c r="G35" s="19"/>
      <c r="H35" s="19"/>
      <c r="I35" s="19"/>
      <c r="J35" s="19"/>
      <c r="K35" s="19"/>
      <c r="L35" s="19"/>
      <c r="M35" s="19"/>
      <c r="N35" s="223"/>
      <c r="O35" s="223"/>
      <c r="P35" s="223"/>
      <c r="Q35" s="223"/>
      <c r="R35" s="223"/>
      <c r="S35" s="223"/>
      <c r="T35" s="223"/>
      <c r="U35" s="223"/>
    </row>
    <row r="36" spans="1:22">
      <c r="A36" s="19"/>
      <c r="B36" s="19"/>
      <c r="C36" s="19"/>
      <c r="D36" s="19"/>
      <c r="E36" s="19"/>
      <c r="F36" s="19"/>
      <c r="G36" s="19"/>
      <c r="H36" s="19"/>
      <c r="I36" s="19"/>
      <c r="J36" s="19"/>
      <c r="K36" s="19"/>
      <c r="L36" s="19"/>
      <c r="M36" s="19"/>
      <c r="N36" s="223"/>
      <c r="O36" s="223"/>
      <c r="P36" s="223"/>
      <c r="Q36" s="223"/>
      <c r="R36" s="223"/>
      <c r="S36" s="223"/>
      <c r="T36" s="223"/>
      <c r="U36" s="223"/>
    </row>
    <row r="37" spans="1:22">
      <c r="A37" s="19"/>
      <c r="B37" s="19"/>
      <c r="C37" s="19"/>
      <c r="D37" s="19"/>
      <c r="E37" s="19"/>
      <c r="F37" s="19"/>
      <c r="G37" s="19"/>
      <c r="H37" s="19"/>
      <c r="I37" s="19"/>
      <c r="J37" s="19"/>
      <c r="K37" s="19"/>
      <c r="L37" s="19"/>
      <c r="M37" s="19"/>
      <c r="N37" s="223"/>
      <c r="O37" s="223"/>
      <c r="P37" s="223"/>
      <c r="Q37" s="223"/>
      <c r="R37" s="223"/>
      <c r="S37" s="223"/>
      <c r="T37" s="223"/>
      <c r="U37" s="223"/>
    </row>
    <row r="38" spans="1:22">
      <c r="A38" s="19"/>
      <c r="B38" s="19"/>
      <c r="C38" s="19"/>
      <c r="D38" s="19"/>
      <c r="E38" s="19"/>
      <c r="F38" s="19"/>
      <c r="G38" s="19"/>
      <c r="H38" s="19"/>
      <c r="I38" s="19"/>
      <c r="J38" s="19"/>
      <c r="K38" s="19"/>
      <c r="L38" s="19"/>
      <c r="M38" s="19"/>
      <c r="N38" s="223"/>
      <c r="O38" s="223"/>
      <c r="P38" s="223"/>
      <c r="Q38" s="223"/>
      <c r="R38" s="223"/>
      <c r="S38" s="223"/>
      <c r="T38" s="223"/>
      <c r="U38" s="223"/>
    </row>
    <row r="39" spans="1:22">
      <c r="A39" s="19"/>
      <c r="B39" s="19"/>
      <c r="C39" s="19"/>
      <c r="D39" s="19"/>
      <c r="E39" s="19"/>
      <c r="F39" s="19"/>
      <c r="G39" s="19"/>
      <c r="H39" s="19"/>
      <c r="I39" s="19"/>
      <c r="J39" s="19"/>
      <c r="K39" s="19"/>
      <c r="L39" s="19"/>
      <c r="M39" s="19"/>
      <c r="N39" s="223"/>
      <c r="O39" s="223"/>
      <c r="P39" s="223"/>
      <c r="Q39" s="223"/>
      <c r="R39" s="223"/>
      <c r="S39" s="223"/>
      <c r="T39" s="223"/>
      <c r="U39" s="223"/>
    </row>
    <row r="40" spans="1:22">
      <c r="A40" s="19"/>
      <c r="B40" s="19"/>
      <c r="C40" s="19"/>
      <c r="D40" s="19"/>
      <c r="E40" s="19"/>
      <c r="F40" s="19"/>
      <c r="G40" s="19"/>
      <c r="H40" s="19"/>
      <c r="I40" s="19"/>
      <c r="J40" s="19"/>
      <c r="K40" s="19"/>
      <c r="L40" s="19"/>
      <c r="M40" s="19"/>
      <c r="N40" s="223"/>
      <c r="O40" s="223"/>
      <c r="P40" s="223"/>
      <c r="Q40" s="223"/>
      <c r="R40" s="223"/>
      <c r="S40" s="223"/>
      <c r="T40" s="223"/>
      <c r="U40" s="223"/>
    </row>
  </sheetData>
  <customSheetViews>
    <customSheetView guid="{9D18379D-8E2F-4B5D-8E87-28E5D02E38ED}" scale="75" showPageBreaks="1" fitToPage="1" printArea="1" view="pageBreakPreview" topLeftCell="E1">
      <selection activeCell="J59" sqref="J59"/>
      <pageMargins left="0.78749999999999998" right="0.78749999999999998" top="1.0527777777777778" bottom="1.0527777777777778" header="0.78749999999999998" footer="0.78749999999999998"/>
      <pageSetup paperSize="9" scale="32" firstPageNumber="0" orientation="landscape" horizontalDpi="300" verticalDpi="300" r:id="rId1"/>
      <headerFooter alignWithMargins="0">
        <oddHeader>&amp;C&amp;"Times New Roman,Normal"&amp;12&amp;A</oddHeader>
        <oddFooter>&amp;C&amp;"Times New Roman,Normal"&amp;12Page &amp;P</oddFooter>
      </headerFooter>
    </customSheetView>
    <customSheetView guid="{B4E58880-778C-4461-BE3E-307B8A345DB9}" scale="75" showPageBreaks="1" fitToPage="1" printArea="1" view="pageBreakPreview" topLeftCell="E1">
      <selection activeCell="J59" sqref="J59"/>
      <pageMargins left="0.78749999999999998" right="0.78749999999999998" top="1.0527777777777778" bottom="1.0527777777777778" header="0.78749999999999998" footer="0.78749999999999998"/>
      <pageSetup paperSize="9" scale="33" firstPageNumber="0" orientation="landscape" horizontalDpi="300" verticalDpi="300" r:id="rId2"/>
      <headerFooter alignWithMargins="0">
        <oddHeader>&amp;C&amp;"Times New Roman,Normal"&amp;12&amp;A</oddHeader>
        <oddFooter>&amp;C&amp;"Times New Roman,Normal"&amp;12Page &amp;P</oddFooter>
      </headerFooter>
    </customSheetView>
  </customSheetViews>
  <mergeCells count="9">
    <mergeCell ref="N3:S3"/>
    <mergeCell ref="F3:F4"/>
    <mergeCell ref="G3:G4"/>
    <mergeCell ref="H3:H4"/>
    <mergeCell ref="A3:A4"/>
    <mergeCell ref="B3:B4"/>
    <mergeCell ref="C3:C4"/>
    <mergeCell ref="D3:D4"/>
    <mergeCell ref="E3:E4"/>
  </mergeCells>
  <phoneticPr fontId="30" type="noConversion"/>
  <pageMargins left="0.78749999999999998" right="0.78749999999999998" top="1.0527777777777778" bottom="1.0527777777777778" header="0.78749999999999998" footer="0.78749999999999998"/>
  <pageSetup paperSize="9" scale="32" firstPageNumber="0" orientation="landscape" horizontalDpi="300" verticalDpi="300" r:id="rId3"/>
  <headerFooter alignWithMargins="0">
    <oddHeader>&amp;C&amp;"Times New Roman,Normal"&amp;12&amp;A</oddHeader>
    <oddFooter>&amp;C&amp;"Times New Roman,Normal"&amp;12Page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IV25"/>
  <sheetViews>
    <sheetView tabSelected="1" view="pageBreakPreview" zoomScale="85" zoomScaleSheetLayoutView="85" workbookViewId="0">
      <selection activeCell="L40" sqref="L40"/>
    </sheetView>
  </sheetViews>
  <sheetFormatPr defaultColWidth="11.5703125" defaultRowHeight="12.75"/>
  <cols>
    <col min="1" max="1" width="11.5703125" style="1" customWidth="1"/>
    <col min="2" max="2" width="13.42578125" style="1" customWidth="1"/>
    <col min="3" max="4" width="11.5703125" style="1" customWidth="1"/>
    <col min="5" max="5" width="26.42578125" style="1" bestFit="1" customWidth="1"/>
    <col min="6" max="6" width="19.42578125" style="1" customWidth="1"/>
    <col min="7" max="7" width="30" style="1" bestFit="1" customWidth="1"/>
    <col min="8" max="8" width="21.85546875" style="1" customWidth="1"/>
    <col min="9" max="9" width="11.5703125" style="1" customWidth="1"/>
    <col min="10" max="10" width="23.42578125" style="1" bestFit="1" customWidth="1"/>
    <col min="11" max="11" width="14.5703125" style="1" customWidth="1"/>
    <col min="12" max="12" width="17" style="1" customWidth="1"/>
    <col min="13" max="14" width="22" style="1" customWidth="1"/>
    <col min="15" max="16" width="16.42578125" style="1" customWidth="1"/>
    <col min="17" max="18" width="17.42578125" style="1" customWidth="1"/>
    <col min="19" max="19" width="22.85546875" style="1" customWidth="1"/>
    <col min="20" max="16384" width="11.5703125" style="1"/>
  </cols>
  <sheetData>
    <row r="1" spans="1:256" ht="15.75" customHeight="1">
      <c r="A1" s="70" t="s">
        <v>367</v>
      </c>
      <c r="B1" s="70"/>
      <c r="C1" s="70"/>
      <c r="D1" s="70"/>
      <c r="E1" s="70"/>
      <c r="F1" s="70"/>
      <c r="G1" s="70"/>
      <c r="H1" s="70"/>
      <c r="I1" s="70"/>
      <c r="J1" s="70"/>
      <c r="K1" s="70"/>
      <c r="L1" s="70"/>
      <c r="M1" s="239" t="s">
        <v>0</v>
      </c>
      <c r="N1" s="470" t="s">
        <v>9</v>
      </c>
      <c r="IT1"/>
      <c r="IU1"/>
      <c r="IV1"/>
    </row>
    <row r="2" spans="1:256" ht="15.75" customHeight="1" thickBot="1">
      <c r="A2" s="72"/>
      <c r="B2" s="72"/>
      <c r="C2" s="72"/>
      <c r="D2" s="72"/>
      <c r="E2" s="72"/>
      <c r="F2" s="72"/>
      <c r="G2" s="72"/>
      <c r="H2" s="72"/>
      <c r="I2" s="72"/>
      <c r="J2" s="72"/>
      <c r="K2" s="72"/>
      <c r="L2" s="72"/>
      <c r="M2" s="239" t="s">
        <v>349</v>
      </c>
      <c r="N2" s="471">
        <v>2012</v>
      </c>
      <c r="O2" s="77"/>
      <c r="P2" s="77"/>
      <c r="Q2" s="77"/>
      <c r="R2" s="77"/>
      <c r="S2" s="77"/>
      <c r="IT2"/>
      <c r="IU2"/>
      <c r="IV2"/>
    </row>
    <row r="3" spans="1:256" ht="12.95" customHeight="1" thickBot="1">
      <c r="A3" s="824" t="s">
        <v>1</v>
      </c>
      <c r="B3" s="824" t="s">
        <v>121</v>
      </c>
      <c r="C3" s="824" t="s">
        <v>135</v>
      </c>
      <c r="D3" s="824" t="s">
        <v>95</v>
      </c>
      <c r="E3" s="824" t="s">
        <v>13</v>
      </c>
      <c r="F3" s="824" t="s">
        <v>3</v>
      </c>
      <c r="G3" s="824" t="s">
        <v>67</v>
      </c>
      <c r="H3" s="824" t="s">
        <v>122</v>
      </c>
      <c r="I3" s="824" t="s">
        <v>123</v>
      </c>
      <c r="J3" s="824" t="s">
        <v>136</v>
      </c>
      <c r="K3" s="823" t="s">
        <v>137</v>
      </c>
      <c r="L3" s="823"/>
      <c r="M3" s="823"/>
      <c r="N3" s="823"/>
      <c r="O3" s="78"/>
      <c r="P3" s="78"/>
      <c r="Q3" s="78"/>
      <c r="R3" s="78"/>
      <c r="S3" s="77"/>
    </row>
    <row r="4" spans="1:256" ht="64.5" thickBot="1">
      <c r="A4" s="824"/>
      <c r="B4" s="824"/>
      <c r="C4" s="824"/>
      <c r="D4" s="824"/>
      <c r="E4" s="824"/>
      <c r="F4" s="824"/>
      <c r="G4" s="824"/>
      <c r="H4" s="824"/>
      <c r="I4" s="824"/>
      <c r="J4" s="824"/>
      <c r="K4" s="235" t="s">
        <v>126</v>
      </c>
      <c r="L4" s="237" t="s">
        <v>128</v>
      </c>
      <c r="M4" s="236" t="s">
        <v>130</v>
      </c>
      <c r="N4" s="237" t="s">
        <v>277</v>
      </c>
      <c r="O4" s="77"/>
      <c r="P4" s="77"/>
      <c r="Q4" s="77"/>
      <c r="R4" s="77"/>
      <c r="S4" s="77"/>
      <c r="IT4"/>
      <c r="IU4"/>
      <c r="IV4"/>
    </row>
    <row r="5" spans="1:256">
      <c r="A5" s="469" t="s">
        <v>374</v>
      </c>
      <c r="B5" s="469" t="s">
        <v>374</v>
      </c>
      <c r="C5" s="445" t="s">
        <v>132</v>
      </c>
      <c r="D5" s="230">
        <v>2012</v>
      </c>
      <c r="E5" s="230" t="s">
        <v>22</v>
      </c>
      <c r="F5" s="230" t="s">
        <v>11</v>
      </c>
      <c r="G5" s="230" t="s">
        <v>442</v>
      </c>
      <c r="H5" s="472" t="s">
        <v>443</v>
      </c>
      <c r="I5" s="230">
        <v>1</v>
      </c>
      <c r="J5" s="474" t="s">
        <v>378</v>
      </c>
      <c r="K5" s="232"/>
      <c r="L5" s="532">
        <v>100</v>
      </c>
      <c r="M5" s="446">
        <v>0</v>
      </c>
      <c r="N5" s="446">
        <v>100</v>
      </c>
      <c r="IT5"/>
      <c r="IU5"/>
      <c r="IV5"/>
    </row>
    <row r="6" spans="1:256">
      <c r="A6" s="230" t="s">
        <v>374</v>
      </c>
      <c r="B6" s="230" t="s">
        <v>374</v>
      </c>
      <c r="C6" s="445" t="s">
        <v>132</v>
      </c>
      <c r="D6" s="230">
        <v>2012</v>
      </c>
      <c r="E6" s="230" t="s">
        <v>22</v>
      </c>
      <c r="F6" s="230" t="s">
        <v>11</v>
      </c>
      <c r="G6" s="230" t="s">
        <v>442</v>
      </c>
      <c r="H6" s="472" t="s">
        <v>443</v>
      </c>
      <c r="I6" s="230">
        <v>1</v>
      </c>
      <c r="J6" s="474" t="s">
        <v>382</v>
      </c>
      <c r="K6" s="240"/>
      <c r="L6" s="446">
        <v>100</v>
      </c>
      <c r="M6" s="446">
        <v>0</v>
      </c>
      <c r="N6" s="446">
        <v>100</v>
      </c>
      <c r="IT6"/>
      <c r="IU6"/>
      <c r="IV6"/>
    </row>
    <row r="7" spans="1:256">
      <c r="A7" s="230" t="s">
        <v>374</v>
      </c>
      <c r="B7" s="230" t="s">
        <v>374</v>
      </c>
      <c r="C7" s="445" t="s">
        <v>132</v>
      </c>
      <c r="D7" s="230">
        <v>2012</v>
      </c>
      <c r="E7" s="230" t="s">
        <v>22</v>
      </c>
      <c r="F7" s="230" t="s">
        <v>11</v>
      </c>
      <c r="G7" s="230" t="s">
        <v>383</v>
      </c>
      <c r="H7" s="472" t="s">
        <v>144</v>
      </c>
      <c r="I7" s="230">
        <v>1</v>
      </c>
      <c r="J7" s="474" t="s">
        <v>288</v>
      </c>
      <c r="K7" s="226"/>
      <c r="L7" s="467">
        <v>2681</v>
      </c>
      <c r="M7" s="467">
        <v>742</v>
      </c>
      <c r="N7" s="467">
        <f t="shared" ref="N7:N25" si="0">K7+L7+M7</f>
        <v>3423</v>
      </c>
      <c r="P7" s="60"/>
      <c r="Q7" s="60"/>
      <c r="R7" s="60"/>
      <c r="S7" s="60"/>
      <c r="IT7"/>
      <c r="IU7"/>
      <c r="IV7"/>
    </row>
    <row r="8" spans="1:256">
      <c r="A8" s="230" t="s">
        <v>374</v>
      </c>
      <c r="B8" s="230" t="s">
        <v>374</v>
      </c>
      <c r="C8" s="445" t="s">
        <v>132</v>
      </c>
      <c r="D8" s="230">
        <v>2012</v>
      </c>
      <c r="E8" s="230" t="s">
        <v>22</v>
      </c>
      <c r="F8" s="230" t="s">
        <v>11</v>
      </c>
      <c r="G8" s="230" t="s">
        <v>383</v>
      </c>
      <c r="H8" s="472" t="s">
        <v>144</v>
      </c>
      <c r="I8" s="230">
        <v>1</v>
      </c>
      <c r="J8" s="446" t="s">
        <v>389</v>
      </c>
      <c r="K8" s="226"/>
      <c r="L8" s="467">
        <v>997</v>
      </c>
      <c r="M8" s="467">
        <v>0</v>
      </c>
      <c r="N8" s="467">
        <f t="shared" si="0"/>
        <v>997</v>
      </c>
      <c r="P8" s="60"/>
      <c r="Q8" s="60"/>
      <c r="R8" s="60"/>
      <c r="S8" s="60"/>
      <c r="IT8"/>
      <c r="IU8"/>
      <c r="IV8"/>
    </row>
    <row r="9" spans="1:256">
      <c r="A9" s="446" t="s">
        <v>374</v>
      </c>
      <c r="B9" s="446" t="s">
        <v>374</v>
      </c>
      <c r="C9" s="445" t="s">
        <v>132</v>
      </c>
      <c r="D9" s="230">
        <v>2012</v>
      </c>
      <c r="E9" s="446" t="s">
        <v>22</v>
      </c>
      <c r="F9" s="446" t="s">
        <v>11</v>
      </c>
      <c r="G9" s="446" t="s">
        <v>383</v>
      </c>
      <c r="H9" s="473" t="s">
        <v>445</v>
      </c>
      <c r="I9" s="446">
        <v>2</v>
      </c>
      <c r="J9" s="474" t="s">
        <v>288</v>
      </c>
      <c r="K9" s="226"/>
      <c r="L9" s="467">
        <v>806</v>
      </c>
      <c r="M9" s="467">
        <v>776</v>
      </c>
      <c r="N9" s="467">
        <f t="shared" si="0"/>
        <v>1582</v>
      </c>
      <c r="P9" s="60"/>
      <c r="Q9" s="60"/>
      <c r="R9" s="60"/>
      <c r="S9" s="60"/>
      <c r="IT9"/>
      <c r="IU9"/>
      <c r="IV9"/>
    </row>
    <row r="10" spans="1:256">
      <c r="A10" s="446" t="s">
        <v>374</v>
      </c>
      <c r="B10" s="446" t="s">
        <v>374</v>
      </c>
      <c r="C10" s="445" t="s">
        <v>132</v>
      </c>
      <c r="D10" s="230">
        <v>2012</v>
      </c>
      <c r="E10" s="446" t="s">
        <v>22</v>
      </c>
      <c r="F10" s="446" t="s">
        <v>11</v>
      </c>
      <c r="G10" s="446" t="s">
        <v>383</v>
      </c>
      <c r="H10" s="473" t="s">
        <v>445</v>
      </c>
      <c r="I10" s="446">
        <v>2</v>
      </c>
      <c r="J10" s="446" t="s">
        <v>389</v>
      </c>
      <c r="K10" s="232"/>
      <c r="L10" s="468">
        <v>0</v>
      </c>
      <c r="M10" s="468">
        <v>0</v>
      </c>
      <c r="N10" s="467">
        <f t="shared" si="0"/>
        <v>0</v>
      </c>
      <c r="IT10"/>
      <c r="IU10"/>
      <c r="IV10"/>
    </row>
    <row r="11" spans="1:256">
      <c r="A11" s="446" t="s">
        <v>374</v>
      </c>
      <c r="B11" s="446" t="s">
        <v>374</v>
      </c>
      <c r="C11" s="445" t="s">
        <v>132</v>
      </c>
      <c r="D11" s="230">
        <v>2012</v>
      </c>
      <c r="E11" s="446" t="s">
        <v>22</v>
      </c>
      <c r="F11" s="446" t="s">
        <v>11</v>
      </c>
      <c r="G11" s="446" t="s">
        <v>383</v>
      </c>
      <c r="H11" s="473" t="s">
        <v>447</v>
      </c>
      <c r="I11" s="446">
        <v>1</v>
      </c>
      <c r="J11" s="446" t="s">
        <v>385</v>
      </c>
      <c r="K11" s="223"/>
      <c r="L11" s="467">
        <v>2652</v>
      </c>
      <c r="M11" s="468">
        <v>0</v>
      </c>
      <c r="N11" s="467">
        <f t="shared" si="0"/>
        <v>2652</v>
      </c>
      <c r="IT11"/>
      <c r="IU11"/>
      <c r="IV11"/>
    </row>
    <row r="12" spans="1:256">
      <c r="A12" s="446" t="s">
        <v>374</v>
      </c>
      <c r="B12" s="446" t="s">
        <v>374</v>
      </c>
      <c r="C12" s="445" t="s">
        <v>132</v>
      </c>
      <c r="D12" s="230">
        <v>2012</v>
      </c>
      <c r="E12" s="446" t="s">
        <v>22</v>
      </c>
      <c r="F12" s="446" t="s">
        <v>11</v>
      </c>
      <c r="G12" s="446" t="s">
        <v>383</v>
      </c>
      <c r="H12" s="473" t="s">
        <v>449</v>
      </c>
      <c r="I12" s="446">
        <v>1</v>
      </c>
      <c r="J12" s="446" t="s">
        <v>385</v>
      </c>
      <c r="K12" s="223"/>
      <c r="L12" s="467">
        <v>2691</v>
      </c>
      <c r="M12" s="468">
        <v>0</v>
      </c>
      <c r="N12" s="467">
        <f t="shared" si="0"/>
        <v>2691</v>
      </c>
      <c r="IT12"/>
      <c r="IU12"/>
      <c r="IV12"/>
    </row>
    <row r="13" spans="1:256">
      <c r="A13" s="446" t="s">
        <v>374</v>
      </c>
      <c r="B13" s="446" t="s">
        <v>374</v>
      </c>
      <c r="C13" s="445" t="s">
        <v>132</v>
      </c>
      <c r="D13" s="230">
        <v>2012</v>
      </c>
      <c r="E13" s="446" t="s">
        <v>24</v>
      </c>
      <c r="F13" s="446" t="s">
        <v>11</v>
      </c>
      <c r="G13" s="446" t="s">
        <v>393</v>
      </c>
      <c r="H13" s="473" t="s">
        <v>451</v>
      </c>
      <c r="I13" s="446">
        <v>1</v>
      </c>
      <c r="J13" s="446" t="s">
        <v>394</v>
      </c>
      <c r="K13" s="223"/>
      <c r="L13" s="764">
        <v>1613</v>
      </c>
      <c r="M13" s="230">
        <v>0</v>
      </c>
      <c r="N13" s="765">
        <v>1613</v>
      </c>
      <c r="IT13"/>
      <c r="IU13"/>
      <c r="IV13"/>
    </row>
    <row r="14" spans="1:256">
      <c r="A14" s="446" t="s">
        <v>374</v>
      </c>
      <c r="B14" s="446" t="s">
        <v>374</v>
      </c>
      <c r="C14" s="445" t="s">
        <v>132</v>
      </c>
      <c r="D14" s="230">
        <v>2012</v>
      </c>
      <c r="E14" s="446" t="s">
        <v>24</v>
      </c>
      <c r="F14" s="446" t="s">
        <v>11</v>
      </c>
      <c r="G14" s="446" t="s">
        <v>393</v>
      </c>
      <c r="H14" s="473" t="s">
        <v>452</v>
      </c>
      <c r="I14" s="446">
        <v>1</v>
      </c>
      <c r="J14" s="446" t="s">
        <v>395</v>
      </c>
      <c r="K14" s="223"/>
      <c r="L14" s="230">
        <v>2000</v>
      </c>
      <c r="M14" s="230">
        <v>0</v>
      </c>
      <c r="N14" s="467">
        <f t="shared" si="0"/>
        <v>2000</v>
      </c>
      <c r="IT14"/>
      <c r="IU14"/>
      <c r="IV14"/>
    </row>
    <row r="15" spans="1:256">
      <c r="A15" s="446" t="s">
        <v>374</v>
      </c>
      <c r="B15" s="446" t="s">
        <v>374</v>
      </c>
      <c r="C15" s="445" t="s">
        <v>132</v>
      </c>
      <c r="D15" s="230">
        <v>2012</v>
      </c>
      <c r="E15" s="446" t="s">
        <v>26</v>
      </c>
      <c r="F15" s="446" t="s">
        <v>11</v>
      </c>
      <c r="G15" s="446" t="s">
        <v>410</v>
      </c>
      <c r="H15" s="473" t="s">
        <v>453</v>
      </c>
      <c r="I15" s="446">
        <v>1</v>
      </c>
      <c r="J15" s="446" t="s">
        <v>403</v>
      </c>
      <c r="K15" s="223"/>
      <c r="L15" s="230">
        <v>2700</v>
      </c>
      <c r="M15" s="230">
        <v>0</v>
      </c>
      <c r="N15" s="467">
        <f t="shared" si="0"/>
        <v>2700</v>
      </c>
      <c r="IT15"/>
      <c r="IU15"/>
      <c r="IV15"/>
    </row>
    <row r="16" spans="1:256">
      <c r="A16" s="446" t="s">
        <v>374</v>
      </c>
      <c r="B16" s="446" t="s">
        <v>374</v>
      </c>
      <c r="C16" s="445" t="s">
        <v>132</v>
      </c>
      <c r="D16" s="230">
        <v>2012</v>
      </c>
      <c r="E16" s="446" t="s">
        <v>26</v>
      </c>
      <c r="F16" s="446" t="s">
        <v>291</v>
      </c>
      <c r="G16" s="446" t="s">
        <v>396</v>
      </c>
      <c r="H16" s="473" t="s">
        <v>451</v>
      </c>
      <c r="I16" s="446">
        <v>1</v>
      </c>
      <c r="J16" s="446" t="s">
        <v>397</v>
      </c>
      <c r="K16" s="230"/>
      <c r="L16" s="230">
        <v>0</v>
      </c>
      <c r="M16" s="230">
        <v>0</v>
      </c>
      <c r="N16" s="467">
        <f t="shared" si="0"/>
        <v>0</v>
      </c>
      <c r="IT16"/>
      <c r="IU16"/>
      <c r="IV16"/>
    </row>
    <row r="17" spans="1:256">
      <c r="A17" s="446" t="s">
        <v>374</v>
      </c>
      <c r="B17" s="469" t="s">
        <v>553</v>
      </c>
      <c r="C17" s="447" t="s">
        <v>92</v>
      </c>
      <c r="D17" s="230">
        <v>2012</v>
      </c>
      <c r="E17" s="230" t="s">
        <v>404</v>
      </c>
      <c r="F17" s="230" t="s">
        <v>423</v>
      </c>
      <c r="G17" s="230" t="s">
        <v>405</v>
      </c>
      <c r="H17" s="472" t="s">
        <v>454</v>
      </c>
      <c r="I17" s="230">
        <v>1</v>
      </c>
      <c r="J17" s="230" t="s">
        <v>406</v>
      </c>
      <c r="K17" s="230"/>
      <c r="L17" s="230">
        <v>0</v>
      </c>
      <c r="M17" s="230">
        <v>0</v>
      </c>
      <c r="N17" s="467">
        <f t="shared" si="0"/>
        <v>0</v>
      </c>
      <c r="IT17"/>
      <c r="IU17"/>
      <c r="IV17"/>
    </row>
    <row r="18" spans="1:256">
      <c r="A18" s="446" t="s">
        <v>374</v>
      </c>
      <c r="B18" s="469" t="s">
        <v>553</v>
      </c>
      <c r="C18" s="447" t="s">
        <v>92</v>
      </c>
      <c r="D18" s="230">
        <v>2012</v>
      </c>
      <c r="E18" s="230" t="s">
        <v>404</v>
      </c>
      <c r="F18" s="230" t="s">
        <v>423</v>
      </c>
      <c r="G18" s="230" t="s">
        <v>405</v>
      </c>
      <c r="H18" s="472" t="s">
        <v>455</v>
      </c>
      <c r="I18" s="230">
        <v>1</v>
      </c>
      <c r="J18" s="230" t="s">
        <v>406</v>
      </c>
      <c r="K18" s="230"/>
      <c r="L18" s="230">
        <v>0</v>
      </c>
      <c r="M18" s="230">
        <v>0</v>
      </c>
      <c r="N18" s="467">
        <f t="shared" si="0"/>
        <v>0</v>
      </c>
      <c r="IT18"/>
      <c r="IU18"/>
      <c r="IV18"/>
    </row>
    <row r="19" spans="1:256">
      <c r="A19" s="446" t="s">
        <v>374</v>
      </c>
      <c r="B19" s="469" t="s">
        <v>553</v>
      </c>
      <c r="C19" s="447" t="s">
        <v>92</v>
      </c>
      <c r="D19" s="230">
        <v>2012</v>
      </c>
      <c r="E19" s="230" t="s">
        <v>404</v>
      </c>
      <c r="F19" s="230" t="s">
        <v>423</v>
      </c>
      <c r="G19" s="230" t="s">
        <v>405</v>
      </c>
      <c r="H19" s="472" t="s">
        <v>457</v>
      </c>
      <c r="I19" s="230">
        <v>1</v>
      </c>
      <c r="J19" s="230" t="s">
        <v>406</v>
      </c>
      <c r="K19" s="230"/>
      <c r="L19" s="230">
        <v>0</v>
      </c>
      <c r="M19" s="230">
        <v>0</v>
      </c>
      <c r="N19" s="467">
        <f t="shared" si="0"/>
        <v>0</v>
      </c>
      <c r="IT19"/>
      <c r="IU19"/>
      <c r="IV19"/>
    </row>
    <row r="20" spans="1:256">
      <c r="A20" s="446" t="s">
        <v>374</v>
      </c>
      <c r="B20" s="469" t="s">
        <v>553</v>
      </c>
      <c r="C20" s="447" t="s">
        <v>92</v>
      </c>
      <c r="D20" s="230">
        <v>2012</v>
      </c>
      <c r="E20" s="230" t="s">
        <v>404</v>
      </c>
      <c r="F20" s="230" t="s">
        <v>423</v>
      </c>
      <c r="G20" s="230" t="s">
        <v>405</v>
      </c>
      <c r="H20" s="472" t="s">
        <v>459</v>
      </c>
      <c r="I20" s="230">
        <v>1</v>
      </c>
      <c r="J20" s="230" t="s">
        <v>406</v>
      </c>
      <c r="K20" s="230"/>
      <c r="L20" s="230">
        <v>0</v>
      </c>
      <c r="M20" s="230">
        <v>0</v>
      </c>
      <c r="N20" s="467">
        <f t="shared" si="0"/>
        <v>0</v>
      </c>
      <c r="IT20"/>
      <c r="IU20"/>
      <c r="IV20"/>
    </row>
    <row r="21" spans="1:256">
      <c r="A21" s="446" t="s">
        <v>374</v>
      </c>
      <c r="B21" s="469" t="s">
        <v>553</v>
      </c>
      <c r="C21" s="447" t="s">
        <v>92</v>
      </c>
      <c r="D21" s="230">
        <v>2012</v>
      </c>
      <c r="E21" s="230" t="s">
        <v>404</v>
      </c>
      <c r="F21" s="230" t="s">
        <v>423</v>
      </c>
      <c r="G21" s="230" t="s">
        <v>405</v>
      </c>
      <c r="H21" s="472" t="s">
        <v>460</v>
      </c>
      <c r="I21" s="230">
        <v>1</v>
      </c>
      <c r="J21" s="230" t="s">
        <v>406</v>
      </c>
      <c r="K21" s="230"/>
      <c r="L21" s="230">
        <v>0</v>
      </c>
      <c r="M21" s="230">
        <v>0</v>
      </c>
      <c r="N21" s="467">
        <f t="shared" si="0"/>
        <v>0</v>
      </c>
      <c r="IT21"/>
      <c r="IU21"/>
      <c r="IV21"/>
    </row>
    <row r="22" spans="1:256">
      <c r="A22" s="446" t="s">
        <v>374</v>
      </c>
      <c r="B22" s="469" t="s">
        <v>553</v>
      </c>
      <c r="C22" s="447" t="s">
        <v>92</v>
      </c>
      <c r="D22" s="230">
        <v>2012</v>
      </c>
      <c r="E22" s="230" t="s">
        <v>404</v>
      </c>
      <c r="F22" s="230" t="s">
        <v>423</v>
      </c>
      <c r="G22" s="230" t="s">
        <v>405</v>
      </c>
      <c r="H22" s="472" t="s">
        <v>461</v>
      </c>
      <c r="I22" s="230">
        <v>1</v>
      </c>
      <c r="J22" s="230" t="s">
        <v>406</v>
      </c>
      <c r="K22" s="230"/>
      <c r="L22" s="230">
        <v>0</v>
      </c>
      <c r="M22" s="230">
        <v>0</v>
      </c>
      <c r="N22" s="467">
        <f t="shared" si="0"/>
        <v>0</v>
      </c>
      <c r="IT22"/>
      <c r="IU22"/>
      <c r="IV22"/>
    </row>
    <row r="23" spans="1:256">
      <c r="A23" s="446" t="s">
        <v>374</v>
      </c>
      <c r="B23" s="469" t="s">
        <v>553</v>
      </c>
      <c r="C23" s="447" t="s">
        <v>92</v>
      </c>
      <c r="D23" s="230">
        <v>2012</v>
      </c>
      <c r="E23" s="230" t="s">
        <v>404</v>
      </c>
      <c r="F23" s="230" t="s">
        <v>423</v>
      </c>
      <c r="G23" s="230" t="s">
        <v>405</v>
      </c>
      <c r="H23" s="472" t="s">
        <v>463</v>
      </c>
      <c r="I23" s="230">
        <v>1</v>
      </c>
      <c r="J23" s="230" t="s">
        <v>406</v>
      </c>
      <c r="K23" s="230"/>
      <c r="L23" s="230">
        <v>0</v>
      </c>
      <c r="M23" s="230">
        <v>0</v>
      </c>
      <c r="N23" s="467">
        <f t="shared" si="0"/>
        <v>0</v>
      </c>
      <c r="IT23"/>
      <c r="IU23"/>
      <c r="IV23"/>
    </row>
    <row r="24" spans="1:256" ht="12" customHeight="1">
      <c r="A24" s="230" t="s">
        <v>374</v>
      </c>
      <c r="B24" s="446" t="s">
        <v>374</v>
      </c>
      <c r="C24" s="445" t="s">
        <v>132</v>
      </c>
      <c r="D24" s="230">
        <v>2012</v>
      </c>
      <c r="E24" s="230" t="s">
        <v>404</v>
      </c>
      <c r="F24" s="230" t="s">
        <v>422</v>
      </c>
      <c r="G24" s="230" t="s">
        <v>464</v>
      </c>
      <c r="H24" s="472" t="s">
        <v>454</v>
      </c>
      <c r="I24" s="230">
        <v>1</v>
      </c>
      <c r="J24" s="230" t="s">
        <v>406</v>
      </c>
      <c r="K24" s="230"/>
      <c r="L24" s="230">
        <v>0</v>
      </c>
      <c r="M24" s="230">
        <v>0</v>
      </c>
      <c r="N24" s="467">
        <f t="shared" si="0"/>
        <v>0</v>
      </c>
      <c r="IT24"/>
      <c r="IU24"/>
      <c r="IV24"/>
    </row>
    <row r="25" spans="1:256" ht="12" customHeight="1">
      <c r="A25" s="230" t="s">
        <v>374</v>
      </c>
      <c r="B25" s="446" t="s">
        <v>374</v>
      </c>
      <c r="C25" s="445" t="s">
        <v>132</v>
      </c>
      <c r="D25" s="230">
        <v>2012</v>
      </c>
      <c r="E25" s="230" t="s">
        <v>404</v>
      </c>
      <c r="F25" s="230" t="s">
        <v>422</v>
      </c>
      <c r="G25" s="230" t="s">
        <v>464</v>
      </c>
      <c r="H25" s="472" t="s">
        <v>459</v>
      </c>
      <c r="I25" s="230">
        <v>1</v>
      </c>
      <c r="J25" s="230" t="s">
        <v>406</v>
      </c>
      <c r="K25" s="230"/>
      <c r="L25" s="230">
        <v>0</v>
      </c>
      <c r="M25" s="230">
        <v>0</v>
      </c>
      <c r="N25" s="467">
        <f t="shared" si="0"/>
        <v>0</v>
      </c>
      <c r="IV25"/>
    </row>
  </sheetData>
  <customSheetViews>
    <customSheetView guid="{9D18379D-8E2F-4B5D-8E87-28E5D02E38ED}" scale="85" showPageBreaks="1" fitToPage="1" printArea="1" view="pageBreakPreview">
      <selection activeCell="L40" sqref="L40"/>
      <pageMargins left="0.78749999999999998" right="0.78749999999999998" top="1.0527777777777778" bottom="1.0527777777777778" header="0.78749999999999998" footer="0.78749999999999998"/>
      <pageSetup paperSize="9" scale="49" firstPageNumber="0" orientation="landscape" horizontalDpi="300" verticalDpi="300" r:id="rId1"/>
      <headerFooter alignWithMargins="0">
        <oddHeader>&amp;C&amp;"Times New Roman,Normal"&amp;12&amp;A</oddHeader>
        <oddFooter>&amp;C&amp;"Times New Roman,Normal"&amp;12Page &amp;P</oddFooter>
      </headerFooter>
    </customSheetView>
    <customSheetView guid="{B4E58880-778C-4461-BE3E-307B8A345DB9}" scale="85" showPageBreaks="1" fitToPage="1" printArea="1" view="pageBreakPreview">
      <selection activeCell="L13" sqref="L13"/>
      <pageMargins left="0.78749999999999998" right="0.78749999999999998" top="1.0527777777777778" bottom="1.0527777777777778" header="0.78749999999999998" footer="0.78749999999999998"/>
      <pageSetup paperSize="9" scale="50" firstPageNumber="0" orientation="landscape" horizontalDpi="300" verticalDpi="300" r:id="rId2"/>
      <headerFooter alignWithMargins="0">
        <oddHeader>&amp;C&amp;"Times New Roman,Normal"&amp;12&amp;A</oddHeader>
        <oddFooter>&amp;C&amp;"Times New Roman,Normal"&amp;12Page &amp;P</oddFooter>
      </headerFooter>
    </customSheetView>
  </customSheetViews>
  <mergeCells count="11">
    <mergeCell ref="A3:A4"/>
    <mergeCell ref="B3:B4"/>
    <mergeCell ref="C3:C4"/>
    <mergeCell ref="D3:D4"/>
    <mergeCell ref="J3:J4"/>
    <mergeCell ref="K3:N3"/>
    <mergeCell ref="E3:E4"/>
    <mergeCell ref="G3:G4"/>
    <mergeCell ref="H3:H4"/>
    <mergeCell ref="I3:I4"/>
    <mergeCell ref="F3:F4"/>
  </mergeCells>
  <phoneticPr fontId="30" type="noConversion"/>
  <pageMargins left="0.78749999999999998" right="0.78749999999999998" top="1.0527777777777778" bottom="1.0527777777777778" header="0.78749999999999998" footer="0.78749999999999998"/>
  <pageSetup paperSize="9" scale="49" firstPageNumber="0" orientation="landscape" horizontalDpi="300" verticalDpi="300" r:id="rId3"/>
  <headerFooter alignWithMargins="0">
    <oddHeader>&amp;C&amp;"Times New Roman,Normal"&amp;12&amp;A</oddHeader>
    <oddFooter>&amp;C&amp;"Times New Roman,Normal"&amp;12Page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IV7832"/>
  <sheetViews>
    <sheetView view="pageBreakPreview" zoomScale="85" zoomScaleSheetLayoutView="85" workbookViewId="0">
      <selection activeCell="G38" sqref="G38"/>
    </sheetView>
  </sheetViews>
  <sheetFormatPr defaultColWidth="5.7109375" defaultRowHeight="19.899999999999999" customHeight="1"/>
  <cols>
    <col min="1" max="1" width="10.5703125" style="1" customWidth="1"/>
    <col min="2" max="2" width="27.5703125" style="8" bestFit="1" customWidth="1"/>
    <col min="3" max="3" width="28.5703125" style="8" customWidth="1"/>
    <col min="4" max="4" width="12.7109375" style="8" customWidth="1"/>
    <col min="5" max="5" width="13.42578125" style="79" customWidth="1"/>
    <col min="6" max="6" width="8.7109375" style="79" customWidth="1"/>
    <col min="7" max="7" width="13.7109375" style="79" customWidth="1"/>
    <col min="8" max="8" width="15.7109375" style="79" customWidth="1"/>
    <col min="9" max="9" width="19.28515625" style="79" customWidth="1"/>
    <col min="10" max="10" width="13.85546875" style="79" customWidth="1"/>
    <col min="11" max="11" width="16.140625" style="79" customWidth="1"/>
    <col min="12" max="12" width="9.85546875" style="79" customWidth="1"/>
    <col min="13" max="16384" width="5.7109375" style="80"/>
  </cols>
  <sheetData>
    <row r="1" spans="1:256" ht="21.6" customHeight="1" thickBot="1">
      <c r="A1" s="10" t="s">
        <v>138</v>
      </c>
      <c r="B1" s="81"/>
      <c r="C1" s="81"/>
      <c r="D1" s="82"/>
      <c r="E1" s="82"/>
      <c r="F1" s="82"/>
      <c r="G1" s="82"/>
      <c r="H1" s="83" t="s">
        <v>0</v>
      </c>
      <c r="I1" s="825" t="s">
        <v>9</v>
      </c>
      <c r="J1" s="826"/>
      <c r="K1"/>
      <c r="L1"/>
    </row>
    <row r="2" spans="1:256" ht="20.100000000000001" customHeight="1" thickBot="1">
      <c r="A2" s="15"/>
      <c r="B2" s="84"/>
      <c r="C2" s="84"/>
      <c r="D2" s="84"/>
      <c r="E2" s="84"/>
      <c r="F2" s="84"/>
      <c r="G2" s="84"/>
      <c r="H2" s="219"/>
      <c r="I2" s="827"/>
      <c r="J2" s="827"/>
      <c r="K2"/>
      <c r="L2"/>
    </row>
    <row r="3" spans="1:256" ht="51" customHeight="1" thickBot="1">
      <c r="A3" s="85" t="s">
        <v>1</v>
      </c>
      <c r="B3" s="86" t="s">
        <v>122</v>
      </c>
      <c r="C3" s="85" t="s">
        <v>13</v>
      </c>
      <c r="D3" s="85" t="s">
        <v>3</v>
      </c>
      <c r="E3" s="87" t="s">
        <v>139</v>
      </c>
      <c r="F3" s="87" t="s">
        <v>123</v>
      </c>
      <c r="G3" s="88" t="s">
        <v>140</v>
      </c>
      <c r="H3" s="88" t="s">
        <v>141</v>
      </c>
      <c r="I3" s="88" t="s">
        <v>142</v>
      </c>
      <c r="J3" s="186" t="s">
        <v>143</v>
      </c>
      <c r="K3" s="80"/>
      <c r="L3" s="80"/>
      <c r="IU3"/>
      <c r="IV3"/>
    </row>
    <row r="4" spans="1:256" s="79" customFormat="1" ht="13.15" customHeight="1">
      <c r="A4" s="350" t="s">
        <v>374</v>
      </c>
      <c r="B4" s="351" t="s">
        <v>443</v>
      </c>
      <c r="C4" s="332" t="s">
        <v>22</v>
      </c>
      <c r="D4" s="352" t="s">
        <v>465</v>
      </c>
      <c r="E4" s="352" t="s">
        <v>442</v>
      </c>
      <c r="F4" s="353">
        <v>1</v>
      </c>
      <c r="G4" s="350" t="s">
        <v>204</v>
      </c>
      <c r="H4" s="350" t="s">
        <v>466</v>
      </c>
      <c r="I4" s="354" t="s">
        <v>467</v>
      </c>
      <c r="J4" s="352" t="s">
        <v>92</v>
      </c>
    </row>
    <row r="5" spans="1:256" s="79" customFormat="1" ht="13.15" customHeight="1">
      <c r="A5" s="22" t="s">
        <v>374</v>
      </c>
      <c r="B5" s="355" t="s">
        <v>144</v>
      </c>
      <c r="C5" s="290" t="s">
        <v>22</v>
      </c>
      <c r="D5" s="356" t="s">
        <v>11</v>
      </c>
      <c r="E5" s="357" t="s">
        <v>468</v>
      </c>
      <c r="F5" s="358">
        <v>1</v>
      </c>
      <c r="G5" s="353">
        <v>2840</v>
      </c>
      <c r="H5" s="359" t="s">
        <v>469</v>
      </c>
      <c r="I5" s="359" t="s">
        <v>469</v>
      </c>
      <c r="J5" s="356" t="s">
        <v>92</v>
      </c>
    </row>
    <row r="6" spans="1:256" s="79" customFormat="1" ht="13.15" customHeight="1">
      <c r="A6" s="22" t="s">
        <v>374</v>
      </c>
      <c r="B6" s="355" t="s">
        <v>470</v>
      </c>
      <c r="C6" s="290" t="s">
        <v>22</v>
      </c>
      <c r="D6" s="22" t="s">
        <v>11</v>
      </c>
      <c r="E6" s="357" t="s">
        <v>468</v>
      </c>
      <c r="F6" s="358">
        <v>1</v>
      </c>
      <c r="G6" s="353">
        <v>2200</v>
      </c>
      <c r="H6" s="359" t="s">
        <v>469</v>
      </c>
      <c r="I6" s="359" t="s">
        <v>469</v>
      </c>
      <c r="J6" s="22" t="s">
        <v>92</v>
      </c>
    </row>
    <row r="7" spans="1:256" s="79" customFormat="1" ht="13.15" customHeight="1">
      <c r="A7" s="22" t="s">
        <v>374</v>
      </c>
      <c r="B7" s="355" t="s">
        <v>471</v>
      </c>
      <c r="C7" s="290" t="s">
        <v>22</v>
      </c>
      <c r="D7" s="22" t="s">
        <v>11</v>
      </c>
      <c r="E7" s="357" t="s">
        <v>468</v>
      </c>
      <c r="F7" s="358">
        <v>1</v>
      </c>
      <c r="G7" s="353">
        <v>13900</v>
      </c>
      <c r="H7" s="359" t="s">
        <v>469</v>
      </c>
      <c r="I7" s="359" t="s">
        <v>469</v>
      </c>
      <c r="J7" s="22" t="s">
        <v>92</v>
      </c>
    </row>
    <row r="8" spans="1:256" s="79" customFormat="1" ht="13.15" customHeight="1">
      <c r="A8" s="360" t="s">
        <v>374</v>
      </c>
      <c r="B8" s="361" t="s">
        <v>472</v>
      </c>
      <c r="C8" s="295" t="s">
        <v>22</v>
      </c>
      <c r="D8" s="360" t="s">
        <v>11</v>
      </c>
      <c r="E8" s="362" t="s">
        <v>473</v>
      </c>
      <c r="F8" s="363">
        <v>1</v>
      </c>
      <c r="G8" s="364" t="s">
        <v>474</v>
      </c>
      <c r="H8" s="362" t="s">
        <v>469</v>
      </c>
      <c r="I8" s="362" t="s">
        <v>469</v>
      </c>
      <c r="J8" s="365" t="s">
        <v>132</v>
      </c>
    </row>
    <row r="9" spans="1:256" ht="13.15" customHeight="1">
      <c r="A9" s="22" t="s">
        <v>374</v>
      </c>
      <c r="B9" s="355" t="s">
        <v>445</v>
      </c>
      <c r="C9" s="290" t="s">
        <v>22</v>
      </c>
      <c r="D9" s="22" t="s">
        <v>11</v>
      </c>
      <c r="E9" s="357" t="s">
        <v>475</v>
      </c>
      <c r="F9" s="358">
        <v>2</v>
      </c>
      <c r="G9" s="353">
        <v>315</v>
      </c>
      <c r="H9" s="357" t="s">
        <v>466</v>
      </c>
      <c r="I9" s="359" t="s">
        <v>469</v>
      </c>
      <c r="J9" s="366" t="s">
        <v>92</v>
      </c>
      <c r="K9" s="80"/>
      <c r="L9" s="80"/>
      <c r="IU9"/>
      <c r="IV9"/>
    </row>
    <row r="10" spans="1:256" ht="13.15" customHeight="1">
      <c r="A10" s="360" t="s">
        <v>374</v>
      </c>
      <c r="B10" s="361" t="s">
        <v>476</v>
      </c>
      <c r="C10" s="295" t="s">
        <v>22</v>
      </c>
      <c r="D10" s="360" t="s">
        <v>11</v>
      </c>
      <c r="E10" s="362" t="s">
        <v>475</v>
      </c>
      <c r="F10" s="363">
        <v>2</v>
      </c>
      <c r="G10" s="364" t="s">
        <v>474</v>
      </c>
      <c r="H10" s="362" t="s">
        <v>466</v>
      </c>
      <c r="I10" s="362" t="s">
        <v>469</v>
      </c>
      <c r="J10" s="365" t="s">
        <v>132</v>
      </c>
      <c r="K10" s="80"/>
      <c r="L10" s="80"/>
      <c r="IU10"/>
      <c r="IV10"/>
    </row>
    <row r="11" spans="1:256" ht="13.15" customHeight="1">
      <c r="A11" s="360" t="s">
        <v>374</v>
      </c>
      <c r="B11" s="361" t="s">
        <v>477</v>
      </c>
      <c r="C11" s="295" t="s">
        <v>22</v>
      </c>
      <c r="D11" s="360" t="s">
        <v>11</v>
      </c>
      <c r="E11" s="362" t="s">
        <v>478</v>
      </c>
      <c r="F11" s="363">
        <v>2</v>
      </c>
      <c r="G11" s="364" t="s">
        <v>474</v>
      </c>
      <c r="H11" s="362" t="s">
        <v>466</v>
      </c>
      <c r="I11" s="362" t="s">
        <v>469</v>
      </c>
      <c r="J11" s="365" t="s">
        <v>132</v>
      </c>
      <c r="K11" s="80"/>
      <c r="L11" s="80"/>
      <c r="IU11"/>
      <c r="IV11"/>
    </row>
    <row r="12" spans="1:256" ht="13.15" customHeight="1">
      <c r="A12" s="22" t="s">
        <v>374</v>
      </c>
      <c r="B12" s="367" t="s">
        <v>451</v>
      </c>
      <c r="C12" s="57" t="s">
        <v>24</v>
      </c>
      <c r="D12" s="22" t="s">
        <v>11</v>
      </c>
      <c r="E12" s="368" t="s">
        <v>479</v>
      </c>
      <c r="F12" s="369">
        <v>1</v>
      </c>
      <c r="G12" s="370">
        <v>570</v>
      </c>
      <c r="H12" s="368" t="s">
        <v>469</v>
      </c>
      <c r="I12" s="368" t="s">
        <v>469</v>
      </c>
      <c r="J12" s="366" t="s">
        <v>92</v>
      </c>
      <c r="K12" s="80"/>
      <c r="L12" s="80"/>
      <c r="IU12"/>
      <c r="IV12"/>
    </row>
    <row r="13" spans="1:256" ht="13.15" customHeight="1">
      <c r="A13" s="22" t="s">
        <v>374</v>
      </c>
      <c r="B13" s="367" t="s">
        <v>452</v>
      </c>
      <c r="C13" s="57" t="s">
        <v>24</v>
      </c>
      <c r="D13" s="22" t="s">
        <v>11</v>
      </c>
      <c r="E13" s="368" t="s">
        <v>479</v>
      </c>
      <c r="F13" s="369">
        <v>1</v>
      </c>
      <c r="G13" s="369">
        <v>340</v>
      </c>
      <c r="H13" s="89"/>
      <c r="I13" s="147"/>
      <c r="J13" s="366" t="s">
        <v>92</v>
      </c>
      <c r="K13" s="80"/>
      <c r="L13" s="80"/>
      <c r="IU13"/>
      <c r="IV13"/>
    </row>
    <row r="14" spans="1:256" ht="13.15" customHeight="1">
      <c r="A14" s="22" t="s">
        <v>374</v>
      </c>
      <c r="B14" s="367" t="s">
        <v>453</v>
      </c>
      <c r="C14" s="57" t="s">
        <v>24</v>
      </c>
      <c r="D14" s="366" t="s">
        <v>480</v>
      </c>
      <c r="E14" s="371" t="s">
        <v>481</v>
      </c>
      <c r="F14" s="369">
        <v>1</v>
      </c>
      <c r="G14" s="369">
        <v>740</v>
      </c>
      <c r="H14" s="359" t="s">
        <v>469</v>
      </c>
      <c r="I14" s="359" t="s">
        <v>469</v>
      </c>
      <c r="J14" s="366" t="s">
        <v>92</v>
      </c>
      <c r="K14" s="80"/>
      <c r="L14" s="80"/>
      <c r="IU14"/>
      <c r="IV14"/>
    </row>
    <row r="15" spans="1:256" ht="13.15" customHeight="1">
      <c r="A15" s="360" t="s">
        <v>374</v>
      </c>
      <c r="B15" s="372" t="s">
        <v>482</v>
      </c>
      <c r="C15" s="296" t="s">
        <v>24</v>
      </c>
      <c r="D15" s="360" t="s">
        <v>11</v>
      </c>
      <c r="E15" s="365" t="s">
        <v>483</v>
      </c>
      <c r="F15" s="373">
        <v>1</v>
      </c>
      <c r="G15" s="364" t="s">
        <v>474</v>
      </c>
      <c r="H15" s="373" t="s">
        <v>469</v>
      </c>
      <c r="I15" s="362" t="s">
        <v>469</v>
      </c>
      <c r="J15" s="365" t="s">
        <v>132</v>
      </c>
      <c r="K15" s="80"/>
      <c r="L15" s="80"/>
      <c r="IU15"/>
      <c r="IV15"/>
    </row>
    <row r="16" spans="1:256" ht="13.15" customHeight="1">
      <c r="A16" s="360" t="s">
        <v>374</v>
      </c>
      <c r="B16" s="372" t="s">
        <v>484</v>
      </c>
      <c r="C16" s="296" t="s">
        <v>24</v>
      </c>
      <c r="D16" s="360" t="s">
        <v>11</v>
      </c>
      <c r="E16" s="374" t="s">
        <v>485</v>
      </c>
      <c r="F16" s="373">
        <v>1</v>
      </c>
      <c r="G16" s="364" t="s">
        <v>474</v>
      </c>
      <c r="H16" s="373" t="s">
        <v>469</v>
      </c>
      <c r="I16" s="362" t="s">
        <v>469</v>
      </c>
      <c r="J16" s="365" t="s">
        <v>132</v>
      </c>
      <c r="K16" s="80"/>
      <c r="L16" s="80"/>
      <c r="IU16"/>
      <c r="IV16"/>
    </row>
    <row r="17" spans="1:256" ht="13.15" customHeight="1">
      <c r="A17" s="360" t="s">
        <v>374</v>
      </c>
      <c r="B17" s="372" t="s">
        <v>486</v>
      </c>
      <c r="C17" s="296" t="s">
        <v>24</v>
      </c>
      <c r="D17" s="360" t="s">
        <v>11</v>
      </c>
      <c r="E17" s="365" t="s">
        <v>487</v>
      </c>
      <c r="F17" s="373">
        <v>2</v>
      </c>
      <c r="G17" s="364" t="s">
        <v>474</v>
      </c>
      <c r="H17" s="373" t="s">
        <v>469</v>
      </c>
      <c r="I17" s="362" t="s">
        <v>469</v>
      </c>
      <c r="J17" s="365" t="s">
        <v>132</v>
      </c>
      <c r="K17" s="80"/>
      <c r="L17" s="80"/>
      <c r="IU17"/>
      <c r="IV17"/>
    </row>
    <row r="18" spans="1:256" ht="13.15" customHeight="1">
      <c r="A18" s="22" t="s">
        <v>374</v>
      </c>
      <c r="B18" s="375" t="s">
        <v>488</v>
      </c>
      <c r="C18" s="20" t="s">
        <v>26</v>
      </c>
      <c r="D18" s="366" t="s">
        <v>291</v>
      </c>
      <c r="E18" s="366" t="s">
        <v>489</v>
      </c>
      <c r="F18" s="369">
        <v>1</v>
      </c>
      <c r="G18" s="369">
        <v>470</v>
      </c>
      <c r="H18" s="359" t="s">
        <v>490</v>
      </c>
      <c r="I18" s="376"/>
      <c r="J18" s="366" t="s">
        <v>92</v>
      </c>
      <c r="K18" s="80"/>
      <c r="L18" s="80"/>
      <c r="IU18"/>
      <c r="IV18"/>
    </row>
    <row r="19" spans="1:256" ht="14.25" customHeight="1">
      <c r="A19" s="360" t="s">
        <v>374</v>
      </c>
      <c r="B19" s="372" t="s">
        <v>486</v>
      </c>
      <c r="C19" s="377" t="s">
        <v>26</v>
      </c>
      <c r="D19" s="365" t="s">
        <v>291</v>
      </c>
      <c r="E19" s="365" t="s">
        <v>491</v>
      </c>
      <c r="F19" s="373">
        <v>1</v>
      </c>
      <c r="G19" s="364" t="s">
        <v>474</v>
      </c>
      <c r="H19" s="373" t="s">
        <v>469</v>
      </c>
      <c r="I19" s="378"/>
      <c r="J19" s="365" t="s">
        <v>132</v>
      </c>
    </row>
    <row r="20" spans="1:256" ht="14.25" customHeight="1">
      <c r="A20" s="22" t="s">
        <v>374</v>
      </c>
      <c r="B20" s="375" t="s">
        <v>451</v>
      </c>
      <c r="C20" s="20" t="s">
        <v>26</v>
      </c>
      <c r="D20" s="366" t="s">
        <v>291</v>
      </c>
      <c r="E20" s="366" t="s">
        <v>492</v>
      </c>
      <c r="F20" s="369">
        <v>1</v>
      </c>
      <c r="G20" s="369">
        <v>990</v>
      </c>
      <c r="H20" s="369" t="s">
        <v>469</v>
      </c>
      <c r="I20" s="376"/>
      <c r="J20" s="366" t="s">
        <v>92</v>
      </c>
    </row>
    <row r="21" spans="1:256" ht="14.25" customHeight="1">
      <c r="A21" s="360" t="s">
        <v>374</v>
      </c>
      <c r="B21" s="379" t="s">
        <v>144</v>
      </c>
      <c r="C21" s="377" t="s">
        <v>26</v>
      </c>
      <c r="D21" s="365" t="s">
        <v>291</v>
      </c>
      <c r="E21" s="365" t="s">
        <v>489</v>
      </c>
      <c r="F21" s="373">
        <v>1</v>
      </c>
      <c r="G21" s="365" t="s">
        <v>493</v>
      </c>
      <c r="H21" s="373"/>
      <c r="I21" s="378"/>
      <c r="J21" s="365" t="s">
        <v>132</v>
      </c>
    </row>
    <row r="22" spans="1:256" ht="14.25" customHeight="1">
      <c r="A22" s="360" t="s">
        <v>374</v>
      </c>
      <c r="B22" s="379" t="s">
        <v>494</v>
      </c>
      <c r="C22" s="377" t="s">
        <v>26</v>
      </c>
      <c r="D22" s="365" t="s">
        <v>291</v>
      </c>
      <c r="E22" s="365" t="s">
        <v>489</v>
      </c>
      <c r="F22" s="373">
        <v>2</v>
      </c>
      <c r="G22" s="365" t="s">
        <v>493</v>
      </c>
      <c r="H22" s="373"/>
      <c r="I22" s="378"/>
      <c r="J22" s="365" t="s">
        <v>132</v>
      </c>
    </row>
    <row r="23" spans="1:256" ht="14.25" customHeight="1">
      <c r="A23" s="360" t="s">
        <v>374</v>
      </c>
      <c r="B23" s="379" t="s">
        <v>495</v>
      </c>
      <c r="C23" s="377" t="s">
        <v>26</v>
      </c>
      <c r="D23" s="365" t="s">
        <v>291</v>
      </c>
      <c r="E23" s="365" t="s">
        <v>496</v>
      </c>
      <c r="F23" s="373">
        <v>1</v>
      </c>
      <c r="G23" s="365" t="s">
        <v>493</v>
      </c>
      <c r="H23" s="373"/>
      <c r="I23" s="378"/>
      <c r="J23" s="365" t="s">
        <v>132</v>
      </c>
    </row>
    <row r="24" spans="1:256" ht="14.25" customHeight="1">
      <c r="A24" s="360" t="s">
        <v>374</v>
      </c>
      <c r="B24" s="379" t="s">
        <v>497</v>
      </c>
      <c r="C24" s="377" t="s">
        <v>26</v>
      </c>
      <c r="D24" s="365" t="s">
        <v>291</v>
      </c>
      <c r="E24" s="365" t="s">
        <v>498</v>
      </c>
      <c r="F24" s="373">
        <v>2</v>
      </c>
      <c r="G24" s="365" t="s">
        <v>493</v>
      </c>
      <c r="H24" s="373"/>
      <c r="I24" s="378"/>
      <c r="J24" s="365" t="s">
        <v>132</v>
      </c>
    </row>
    <row r="25" spans="1:256" ht="14.25" customHeight="1">
      <c r="A25" s="22" t="s">
        <v>374</v>
      </c>
      <c r="B25" s="375" t="s">
        <v>455</v>
      </c>
      <c r="C25" s="348" t="s">
        <v>404</v>
      </c>
      <c r="D25" s="348" t="s">
        <v>499</v>
      </c>
      <c r="E25" s="380" t="s">
        <v>405</v>
      </c>
      <c r="F25" s="369">
        <v>1</v>
      </c>
      <c r="G25" s="369">
        <v>11070</v>
      </c>
      <c r="H25" s="369"/>
      <c r="I25" s="376"/>
      <c r="J25" s="366" t="s">
        <v>92</v>
      </c>
    </row>
    <row r="26" spans="1:256" ht="14.25" customHeight="1">
      <c r="A26" s="22" t="s">
        <v>374</v>
      </c>
      <c r="B26" s="375" t="s">
        <v>460</v>
      </c>
      <c r="C26" s="348" t="s">
        <v>404</v>
      </c>
      <c r="D26" s="348" t="s">
        <v>499</v>
      </c>
      <c r="E26" s="380" t="s">
        <v>405</v>
      </c>
      <c r="F26" s="369">
        <v>1</v>
      </c>
      <c r="G26" s="369">
        <v>4870</v>
      </c>
      <c r="H26" s="369"/>
      <c r="I26" s="376"/>
      <c r="J26" s="366" t="s">
        <v>92</v>
      </c>
    </row>
    <row r="27" spans="1:256" ht="14.25" customHeight="1">
      <c r="A27" s="22" t="s">
        <v>374</v>
      </c>
      <c r="B27" s="375" t="s">
        <v>454</v>
      </c>
      <c r="C27" s="348" t="s">
        <v>404</v>
      </c>
      <c r="D27" s="348" t="s">
        <v>499</v>
      </c>
      <c r="E27" s="380" t="s">
        <v>405</v>
      </c>
      <c r="F27" s="369">
        <v>1</v>
      </c>
      <c r="G27" s="369">
        <v>25365</v>
      </c>
      <c r="H27" s="369"/>
      <c r="I27" s="376"/>
      <c r="J27" s="366" t="s">
        <v>92</v>
      </c>
    </row>
    <row r="28" spans="1:256" ht="14.25" customHeight="1">
      <c r="A28" s="22" t="s">
        <v>374</v>
      </c>
      <c r="B28" s="375" t="s">
        <v>459</v>
      </c>
      <c r="C28" s="348" t="s">
        <v>404</v>
      </c>
      <c r="D28" s="348" t="s">
        <v>499</v>
      </c>
      <c r="E28" s="380" t="s">
        <v>405</v>
      </c>
      <c r="F28" s="369">
        <v>1</v>
      </c>
      <c r="G28" s="369">
        <v>8050</v>
      </c>
      <c r="H28" s="369"/>
      <c r="I28" s="376"/>
      <c r="J28" s="366" t="s">
        <v>92</v>
      </c>
    </row>
    <row r="29" spans="1:256" ht="14.25" customHeight="1">
      <c r="A29" s="22" t="s">
        <v>374</v>
      </c>
      <c r="B29" s="375" t="s">
        <v>457</v>
      </c>
      <c r="C29" s="348" t="s">
        <v>404</v>
      </c>
      <c r="D29" s="348" t="s">
        <v>499</v>
      </c>
      <c r="E29" s="380" t="s">
        <v>405</v>
      </c>
      <c r="F29" s="369">
        <v>1</v>
      </c>
      <c r="G29" s="369">
        <v>10405</v>
      </c>
      <c r="H29" s="369"/>
      <c r="I29" s="376"/>
      <c r="J29" s="366" t="s">
        <v>92</v>
      </c>
    </row>
    <row r="30" spans="1:256" ht="14.25" customHeight="1">
      <c r="A30" s="22" t="s">
        <v>374</v>
      </c>
      <c r="B30" s="367" t="s">
        <v>454</v>
      </c>
      <c r="C30" s="348" t="s">
        <v>404</v>
      </c>
      <c r="D30" s="366" t="s">
        <v>422</v>
      </c>
      <c r="E30" s="349" t="s">
        <v>464</v>
      </c>
      <c r="F30" s="369">
        <v>1</v>
      </c>
      <c r="G30" s="369">
        <v>725</v>
      </c>
      <c r="H30" s="369"/>
      <c r="I30" s="376"/>
      <c r="J30" s="366" t="s">
        <v>92</v>
      </c>
    </row>
    <row r="31" spans="1:256" ht="14.25" customHeight="1">
      <c r="A31" s="22" t="s">
        <v>374</v>
      </c>
      <c r="B31" s="367" t="s">
        <v>459</v>
      </c>
      <c r="C31" s="348" t="s">
        <v>404</v>
      </c>
      <c r="D31" s="366" t="s">
        <v>422</v>
      </c>
      <c r="E31" s="349" t="s">
        <v>464</v>
      </c>
      <c r="F31" s="369">
        <v>1</v>
      </c>
      <c r="G31" s="369">
        <v>1050</v>
      </c>
      <c r="H31" s="369"/>
      <c r="I31" s="376"/>
      <c r="J31" s="366" t="s">
        <v>92</v>
      </c>
    </row>
    <row r="32" spans="1:256" ht="14.25" customHeight="1">
      <c r="A32" s="1" t="s">
        <v>145</v>
      </c>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sheetData>
  <customSheetViews>
    <customSheetView guid="{9D18379D-8E2F-4B5D-8E87-28E5D02E38ED}" scale="85" showPageBreaks="1" fitToPage="1" printArea="1" view="pageBreakPreview">
      <selection activeCell="G38" sqref="G38"/>
      <pageMargins left="0.78749999999999998" right="0.78749999999999998" top="1.0631944444444446" bottom="1.0631944444444446" header="0.51180555555555551" footer="0.51180555555555551"/>
      <pageSetup paperSize="9" scale="53" firstPageNumber="0" orientation="portrait" horizontalDpi="300" verticalDpi="300" r:id="rId1"/>
      <headerFooter alignWithMargins="0"/>
    </customSheetView>
    <customSheetView guid="{B4E58880-778C-4461-BE3E-307B8A345DB9}" scale="85" showPageBreaks="1" fitToPage="1" printArea="1" view="pageBreakPreview">
      <selection activeCell="G38" sqref="G38"/>
      <pageMargins left="0.78749999999999998" right="0.78749999999999998" top="1.0631944444444446" bottom="1.0631944444444446" header="0.51180555555555551" footer="0.51180555555555551"/>
      <pageSetup paperSize="9" scale="53" firstPageNumber="0" orientation="portrait" horizontalDpi="300" verticalDpi="300" r:id="rId2"/>
      <headerFooter alignWithMargins="0"/>
    </customSheetView>
  </customSheetViews>
  <mergeCells count="2">
    <mergeCell ref="I1:J1"/>
    <mergeCell ref="I2:J2"/>
  </mergeCells>
  <phoneticPr fontId="30" type="noConversion"/>
  <pageMargins left="0.78749999999999998" right="0.78749999999999998" top="1.0631944444444446" bottom="1.0631944444444446" header="0.51180555555555551" footer="0.51180555555555551"/>
  <pageSetup paperSize="9" scale="53" firstPageNumber="0" orientation="portrait" horizontalDpi="300" verticalDpi="300" r:id="rId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AJ23"/>
  <sheetViews>
    <sheetView view="pageBreakPreview" zoomScale="85" zoomScaleSheetLayoutView="85" workbookViewId="0">
      <selection activeCell="J32" sqref="J32"/>
    </sheetView>
  </sheetViews>
  <sheetFormatPr defaultColWidth="5.7109375" defaultRowHeight="19.899999999999999" customHeight="1"/>
  <cols>
    <col min="1" max="1" width="10.7109375" style="1" customWidth="1"/>
    <col min="2" max="2" width="20.5703125" style="90" customWidth="1"/>
    <col min="3" max="3" width="21.140625" style="8" customWidth="1"/>
    <col min="4" max="4" width="11.85546875" style="90" customWidth="1"/>
    <col min="5" max="5" width="30" style="91" bestFit="1" customWidth="1"/>
    <col min="6" max="6" width="8.7109375" style="91" customWidth="1"/>
    <col min="7" max="12" width="4.7109375" style="91" customWidth="1"/>
    <col min="13" max="13" width="7.5703125" style="91" customWidth="1"/>
    <col min="14" max="36" width="4.7109375" style="91" customWidth="1"/>
    <col min="37" max="16384" width="5.7109375" style="90"/>
  </cols>
  <sheetData>
    <row r="1" spans="1:36" ht="22.15" customHeight="1">
      <c r="A1" s="92" t="s">
        <v>146</v>
      </c>
      <c r="B1" s="93"/>
      <c r="C1" s="93"/>
      <c r="D1" s="93"/>
      <c r="E1" s="93"/>
      <c r="F1" s="93"/>
      <c r="G1" s="93"/>
      <c r="H1" s="93"/>
      <c r="I1" s="93"/>
      <c r="J1" s="93"/>
      <c r="K1" s="93"/>
      <c r="L1" s="93"/>
      <c r="M1" s="93"/>
      <c r="N1" s="93"/>
      <c r="O1" s="93"/>
      <c r="P1" s="93"/>
      <c r="Q1" s="93"/>
      <c r="R1" s="93"/>
      <c r="S1" s="93"/>
      <c r="T1" s="93"/>
      <c r="U1" s="93"/>
      <c r="V1" s="93"/>
      <c r="W1" s="93"/>
      <c r="X1" s="94"/>
      <c r="Y1" s="837" t="s">
        <v>147</v>
      </c>
      <c r="Z1" s="837"/>
      <c r="AA1" s="837"/>
      <c r="AB1" s="837"/>
      <c r="AC1" s="837"/>
      <c r="AD1" s="837"/>
      <c r="AE1" s="829" t="s">
        <v>9</v>
      </c>
      <c r="AF1" s="829"/>
      <c r="AG1" s="829"/>
      <c r="AH1" s="829"/>
      <c r="AI1" s="829"/>
      <c r="AJ1" s="829"/>
    </row>
    <row r="2" spans="1:36" ht="20.100000000000001" customHeight="1">
      <c r="A2" s="95"/>
      <c r="B2" s="95"/>
      <c r="C2" s="95"/>
      <c r="D2" s="95"/>
      <c r="E2" s="95"/>
      <c r="F2" s="95"/>
      <c r="G2" s="95"/>
      <c r="H2" s="95"/>
      <c r="I2" s="95"/>
      <c r="J2" s="95"/>
      <c r="K2" s="95"/>
      <c r="L2" s="95"/>
      <c r="M2" s="95"/>
      <c r="N2" s="95"/>
      <c r="O2" s="95"/>
      <c r="P2" s="95"/>
      <c r="Q2" s="95"/>
      <c r="R2" s="95"/>
      <c r="S2" s="95"/>
      <c r="T2" s="95"/>
      <c r="U2" s="95"/>
      <c r="V2" s="95"/>
      <c r="W2" s="95"/>
      <c r="X2" s="96"/>
      <c r="Y2" s="830"/>
      <c r="Z2" s="830"/>
      <c r="AA2" s="830"/>
      <c r="AB2" s="830"/>
      <c r="AC2" s="830"/>
      <c r="AD2" s="830"/>
      <c r="AE2" s="831"/>
      <c r="AF2" s="831"/>
      <c r="AG2" s="831"/>
      <c r="AH2" s="831"/>
      <c r="AI2" s="831"/>
      <c r="AJ2" s="831"/>
    </row>
    <row r="3" spans="1:36" ht="32.450000000000003" customHeight="1">
      <c r="A3" s="97" t="s">
        <v>1</v>
      </c>
      <c r="B3" s="98" t="s">
        <v>122</v>
      </c>
      <c r="C3" s="99" t="s">
        <v>13</v>
      </c>
      <c r="D3" s="100" t="s">
        <v>3</v>
      </c>
      <c r="E3" s="101" t="s">
        <v>139</v>
      </c>
      <c r="F3" s="102" t="s">
        <v>123</v>
      </c>
      <c r="G3" s="834" t="s">
        <v>133</v>
      </c>
      <c r="H3" s="834"/>
      <c r="I3" s="834"/>
      <c r="J3" s="834"/>
      <c r="K3" s="834"/>
      <c r="L3" s="834"/>
      <c r="M3" s="835" t="s">
        <v>148</v>
      </c>
      <c r="N3" s="835"/>
      <c r="O3" s="835"/>
      <c r="P3" s="835"/>
      <c r="Q3" s="835"/>
      <c r="R3" s="835"/>
      <c r="S3" s="835" t="s">
        <v>149</v>
      </c>
      <c r="T3" s="835"/>
      <c r="U3" s="835"/>
      <c r="V3" s="835"/>
      <c r="W3" s="835"/>
      <c r="X3" s="835"/>
      <c r="Y3" s="836" t="s">
        <v>150</v>
      </c>
      <c r="Z3" s="836"/>
      <c r="AA3" s="836"/>
      <c r="AB3" s="836"/>
      <c r="AC3" s="836"/>
      <c r="AD3" s="836"/>
      <c r="AE3" s="832" t="s">
        <v>151</v>
      </c>
      <c r="AF3" s="832"/>
      <c r="AG3" s="832"/>
      <c r="AH3" s="832"/>
      <c r="AI3" s="832"/>
      <c r="AJ3" s="832"/>
    </row>
    <row r="4" spans="1:36" ht="34.9" customHeight="1">
      <c r="A4" s="103"/>
      <c r="B4" s="104"/>
      <c r="C4" s="105"/>
      <c r="D4" s="106"/>
      <c r="E4" s="107"/>
      <c r="F4" s="108"/>
      <c r="G4" s="109">
        <v>2008</v>
      </c>
      <c r="H4" s="110">
        <v>2009</v>
      </c>
      <c r="I4" s="110">
        <v>2010</v>
      </c>
      <c r="J4" s="110">
        <v>2011</v>
      </c>
      <c r="K4" s="110">
        <v>2012</v>
      </c>
      <c r="L4" s="111">
        <v>2013</v>
      </c>
      <c r="M4" s="112">
        <v>2008</v>
      </c>
      <c r="N4" s="113">
        <v>2009</v>
      </c>
      <c r="O4" s="113">
        <v>2010</v>
      </c>
      <c r="P4" s="113">
        <v>2011</v>
      </c>
      <c r="Q4" s="113">
        <v>2012</v>
      </c>
      <c r="R4" s="114">
        <v>2013</v>
      </c>
      <c r="S4" s="112">
        <v>2008</v>
      </c>
      <c r="T4" s="113">
        <v>2009</v>
      </c>
      <c r="U4" s="113">
        <v>2010</v>
      </c>
      <c r="V4" s="113">
        <v>2011</v>
      </c>
      <c r="W4" s="113">
        <v>2012</v>
      </c>
      <c r="X4" s="114">
        <v>2013</v>
      </c>
      <c r="Y4" s="112">
        <v>2008</v>
      </c>
      <c r="Z4" s="113">
        <v>2009</v>
      </c>
      <c r="AA4" s="113">
        <v>2010</v>
      </c>
      <c r="AB4" s="113">
        <v>2011</v>
      </c>
      <c r="AC4" s="113">
        <v>2012</v>
      </c>
      <c r="AD4" s="114">
        <v>2013</v>
      </c>
      <c r="AE4" s="112">
        <v>2008</v>
      </c>
      <c r="AF4" s="113">
        <v>2009</v>
      </c>
      <c r="AG4" s="113">
        <v>2010</v>
      </c>
      <c r="AH4" s="113">
        <v>2011</v>
      </c>
      <c r="AI4" s="113">
        <v>2012</v>
      </c>
      <c r="AJ4" s="114">
        <v>2013</v>
      </c>
    </row>
    <row r="5" spans="1:36" s="241" customFormat="1" ht="13.15" customHeight="1">
      <c r="A5" s="381" t="s">
        <v>374</v>
      </c>
      <c r="B5" s="382" t="s">
        <v>443</v>
      </c>
      <c r="C5" s="383" t="s">
        <v>22</v>
      </c>
      <c r="D5" s="384" t="s">
        <v>465</v>
      </c>
      <c r="E5" s="352" t="s">
        <v>442</v>
      </c>
      <c r="F5" s="353">
        <v>1</v>
      </c>
      <c r="G5" s="385"/>
      <c r="H5" s="386"/>
      <c r="I5" s="387"/>
      <c r="J5" s="353" t="s">
        <v>10</v>
      </c>
      <c r="K5" s="353" t="s">
        <v>10</v>
      </c>
      <c r="L5" s="353" t="s">
        <v>10</v>
      </c>
      <c r="M5" s="388"/>
      <c r="N5" s="352"/>
      <c r="O5" s="352"/>
      <c r="P5" s="352" t="s">
        <v>10</v>
      </c>
      <c r="Q5" s="352" t="s">
        <v>10</v>
      </c>
      <c r="R5" s="352" t="s">
        <v>10</v>
      </c>
      <c r="S5" s="388"/>
      <c r="T5" s="352"/>
      <c r="U5" s="352"/>
      <c r="V5" s="352" t="s">
        <v>10</v>
      </c>
      <c r="W5" s="352" t="s">
        <v>10</v>
      </c>
      <c r="X5" s="352" t="s">
        <v>10</v>
      </c>
      <c r="Y5" s="388"/>
      <c r="Z5" s="352"/>
      <c r="AA5" s="352"/>
      <c r="AB5" s="352" t="s">
        <v>10</v>
      </c>
      <c r="AC5" s="352" t="s">
        <v>10</v>
      </c>
      <c r="AD5" s="352" t="s">
        <v>10</v>
      </c>
      <c r="AE5" s="833" t="s">
        <v>152</v>
      </c>
      <c r="AF5" s="833"/>
      <c r="AG5" s="833"/>
      <c r="AH5" s="833"/>
      <c r="AI5" s="833"/>
      <c r="AJ5" s="833"/>
    </row>
    <row r="6" spans="1:36" s="241" customFormat="1" ht="13.15" customHeight="1">
      <c r="A6" s="389" t="s">
        <v>374</v>
      </c>
      <c r="B6" s="390" t="s">
        <v>144</v>
      </c>
      <c r="C6" s="391" t="s">
        <v>22</v>
      </c>
      <c r="D6" s="392" t="s">
        <v>11</v>
      </c>
      <c r="E6" s="290" t="s">
        <v>468</v>
      </c>
      <c r="F6" s="393">
        <v>1</v>
      </c>
      <c r="G6" s="89" t="s">
        <v>10</v>
      </c>
      <c r="H6" s="89" t="s">
        <v>10</v>
      </c>
      <c r="I6" s="89" t="s">
        <v>10</v>
      </c>
      <c r="J6" s="89" t="s">
        <v>10</v>
      </c>
      <c r="K6" s="89" t="s">
        <v>10</v>
      </c>
      <c r="L6" s="394" t="s">
        <v>10</v>
      </c>
      <c r="M6" s="89" t="s">
        <v>10</v>
      </c>
      <c r="N6" s="356" t="s">
        <v>10</v>
      </c>
      <c r="O6" s="356" t="s">
        <v>10</v>
      </c>
      <c r="P6" s="356" t="s">
        <v>10</v>
      </c>
      <c r="Q6" s="356" t="s">
        <v>10</v>
      </c>
      <c r="R6" s="389" t="s">
        <v>10</v>
      </c>
      <c r="S6" s="395" t="s">
        <v>10</v>
      </c>
      <c r="T6" s="356" t="s">
        <v>10</v>
      </c>
      <c r="U6" s="356" t="s">
        <v>10</v>
      </c>
      <c r="V6" s="356" t="s">
        <v>10</v>
      </c>
      <c r="W6" s="356" t="s">
        <v>10</v>
      </c>
      <c r="X6" s="389" t="s">
        <v>10</v>
      </c>
      <c r="Y6" s="395" t="s">
        <v>10</v>
      </c>
      <c r="Z6" s="356" t="s">
        <v>10</v>
      </c>
      <c r="AA6" s="356" t="s">
        <v>10</v>
      </c>
      <c r="AB6" s="356" t="s">
        <v>10</v>
      </c>
      <c r="AC6" s="356" t="s">
        <v>10</v>
      </c>
      <c r="AD6" s="356" t="s">
        <v>10</v>
      </c>
      <c r="AE6" s="828" t="s">
        <v>152</v>
      </c>
      <c r="AF6" s="828"/>
      <c r="AG6" s="828"/>
      <c r="AH6" s="828"/>
      <c r="AI6" s="828"/>
      <c r="AJ6" s="828"/>
    </row>
    <row r="7" spans="1:36" ht="13.15" customHeight="1">
      <c r="A7" s="389" t="s">
        <v>374</v>
      </c>
      <c r="B7" s="396" t="s">
        <v>445</v>
      </c>
      <c r="C7" s="391" t="s">
        <v>22</v>
      </c>
      <c r="D7" s="145" t="s">
        <v>11</v>
      </c>
      <c r="E7" s="290" t="s">
        <v>475</v>
      </c>
      <c r="F7" s="394">
        <v>2</v>
      </c>
      <c r="G7" s="89" t="s">
        <v>10</v>
      </c>
      <c r="H7" s="89" t="s">
        <v>10</v>
      </c>
      <c r="I7" s="89" t="s">
        <v>10</v>
      </c>
      <c r="J7" s="89" t="s">
        <v>10</v>
      </c>
      <c r="K7" s="89" t="s">
        <v>10</v>
      </c>
      <c r="L7" s="394" t="s">
        <v>10</v>
      </c>
      <c r="M7" s="118" t="s">
        <v>10</v>
      </c>
      <c r="N7" s="22" t="s">
        <v>10</v>
      </c>
      <c r="O7" s="22" t="s">
        <v>10</v>
      </c>
      <c r="P7" s="22" t="s">
        <v>10</v>
      </c>
      <c r="Q7" s="22" t="s">
        <v>10</v>
      </c>
      <c r="R7" s="117" t="s">
        <v>10</v>
      </c>
      <c r="S7" s="118" t="s">
        <v>10</v>
      </c>
      <c r="T7" s="22" t="s">
        <v>10</v>
      </c>
      <c r="U7" s="22" t="s">
        <v>10</v>
      </c>
      <c r="V7" s="22" t="s">
        <v>10</v>
      </c>
      <c r="W7" s="22" t="s">
        <v>10</v>
      </c>
      <c r="X7" s="117" t="s">
        <v>10</v>
      </c>
      <c r="Y7" s="118" t="s">
        <v>10</v>
      </c>
      <c r="Z7" s="22" t="s">
        <v>10</v>
      </c>
      <c r="AA7" s="22" t="s">
        <v>10</v>
      </c>
      <c r="AB7" s="22" t="s">
        <v>10</v>
      </c>
      <c r="AC7" s="22" t="s">
        <v>10</v>
      </c>
      <c r="AD7" s="117" t="s">
        <v>10</v>
      </c>
      <c r="AE7" s="828" t="s">
        <v>152</v>
      </c>
      <c r="AF7" s="828"/>
      <c r="AG7" s="828"/>
      <c r="AH7" s="828"/>
      <c r="AI7" s="828"/>
      <c r="AJ7" s="828"/>
    </row>
    <row r="8" spans="1:36" ht="13.15" customHeight="1">
      <c r="A8" s="389" t="s">
        <v>374</v>
      </c>
      <c r="B8" s="396" t="s">
        <v>447</v>
      </c>
      <c r="C8" s="391" t="s">
        <v>22</v>
      </c>
      <c r="D8" s="392" t="s">
        <v>11</v>
      </c>
      <c r="E8" s="290" t="s">
        <v>475</v>
      </c>
      <c r="F8" s="397">
        <v>1</v>
      </c>
      <c r="G8" s="89" t="s">
        <v>10</v>
      </c>
      <c r="H8" s="89" t="s">
        <v>10</v>
      </c>
      <c r="I8" s="89" t="s">
        <v>10</v>
      </c>
      <c r="J8" s="89" t="s">
        <v>10</v>
      </c>
      <c r="K8" s="89" t="s">
        <v>10</v>
      </c>
      <c r="L8" s="394" t="s">
        <v>10</v>
      </c>
      <c r="M8" s="118" t="s">
        <v>10</v>
      </c>
      <c r="N8" s="22" t="s">
        <v>10</v>
      </c>
      <c r="O8" s="22" t="s">
        <v>10</v>
      </c>
      <c r="P8" s="22" t="s">
        <v>10</v>
      </c>
      <c r="Q8" s="22" t="s">
        <v>10</v>
      </c>
      <c r="R8" s="117" t="s">
        <v>10</v>
      </c>
      <c r="S8" s="118" t="s">
        <v>10</v>
      </c>
      <c r="T8" s="22" t="s">
        <v>10</v>
      </c>
      <c r="U8" s="22" t="s">
        <v>10</v>
      </c>
      <c r="V8" s="22" t="s">
        <v>10</v>
      </c>
      <c r="W8" s="22" t="s">
        <v>10</v>
      </c>
      <c r="X8" s="117" t="s">
        <v>10</v>
      </c>
      <c r="Y8" s="118" t="s">
        <v>10</v>
      </c>
      <c r="Z8" s="22" t="s">
        <v>10</v>
      </c>
      <c r="AA8" s="22" t="s">
        <v>10</v>
      </c>
      <c r="AB8" s="22" t="s">
        <v>10</v>
      </c>
      <c r="AC8" s="22" t="s">
        <v>10</v>
      </c>
      <c r="AD8" s="117" t="s">
        <v>10</v>
      </c>
      <c r="AE8" s="828" t="s">
        <v>152</v>
      </c>
      <c r="AF8" s="828"/>
      <c r="AG8" s="828"/>
      <c r="AH8" s="828"/>
      <c r="AI8" s="828"/>
      <c r="AJ8" s="828"/>
    </row>
    <row r="9" spans="1:36" ht="13.15" customHeight="1">
      <c r="A9" s="389" t="s">
        <v>374</v>
      </c>
      <c r="B9" s="396" t="s">
        <v>449</v>
      </c>
      <c r="C9" s="391" t="s">
        <v>22</v>
      </c>
      <c r="D9" s="145" t="s">
        <v>11</v>
      </c>
      <c r="E9" s="290" t="s">
        <v>500</v>
      </c>
      <c r="F9" s="397">
        <v>1</v>
      </c>
      <c r="G9" s="89" t="s">
        <v>10</v>
      </c>
      <c r="H9" s="89" t="s">
        <v>10</v>
      </c>
      <c r="I9" s="89" t="s">
        <v>10</v>
      </c>
      <c r="J9" s="89" t="s">
        <v>10</v>
      </c>
      <c r="K9" s="89" t="s">
        <v>10</v>
      </c>
      <c r="L9" s="394" t="s">
        <v>10</v>
      </c>
      <c r="M9" s="118" t="s">
        <v>10</v>
      </c>
      <c r="N9" s="22" t="s">
        <v>10</v>
      </c>
      <c r="O9" s="22" t="s">
        <v>10</v>
      </c>
      <c r="P9" s="22" t="s">
        <v>10</v>
      </c>
      <c r="Q9" s="22" t="s">
        <v>10</v>
      </c>
      <c r="R9" s="117" t="s">
        <v>10</v>
      </c>
      <c r="S9" s="118" t="s">
        <v>10</v>
      </c>
      <c r="T9" s="22" t="s">
        <v>10</v>
      </c>
      <c r="U9" s="22" t="s">
        <v>10</v>
      </c>
      <c r="V9" s="22" t="s">
        <v>10</v>
      </c>
      <c r="W9" s="22" t="s">
        <v>10</v>
      </c>
      <c r="X9" s="117" t="s">
        <v>10</v>
      </c>
      <c r="Y9" s="118" t="s">
        <v>10</v>
      </c>
      <c r="Z9" s="22" t="s">
        <v>10</v>
      </c>
      <c r="AA9" s="22" t="s">
        <v>10</v>
      </c>
      <c r="AB9" s="22" t="s">
        <v>10</v>
      </c>
      <c r="AC9" s="22" t="s">
        <v>10</v>
      </c>
      <c r="AD9" s="117" t="s">
        <v>10</v>
      </c>
      <c r="AE9" s="828" t="s">
        <v>152</v>
      </c>
      <c r="AF9" s="828"/>
      <c r="AG9" s="828"/>
      <c r="AH9" s="828"/>
      <c r="AI9" s="828"/>
      <c r="AJ9" s="828"/>
    </row>
    <row r="10" spans="1:36" ht="13.15" customHeight="1">
      <c r="A10" s="389" t="s">
        <v>374</v>
      </c>
      <c r="B10" s="396" t="s">
        <v>451</v>
      </c>
      <c r="C10" s="398" t="s">
        <v>24</v>
      </c>
      <c r="D10" s="392" t="s">
        <v>11</v>
      </c>
      <c r="E10" s="305" t="s">
        <v>479</v>
      </c>
      <c r="F10" s="397">
        <v>1</v>
      </c>
      <c r="G10" s="828" t="s">
        <v>152</v>
      </c>
      <c r="H10" s="828"/>
      <c r="I10" s="828"/>
      <c r="J10" s="828"/>
      <c r="K10" s="828"/>
      <c r="L10" s="828"/>
      <c r="M10" s="118" t="s">
        <v>10</v>
      </c>
      <c r="N10" s="22" t="s">
        <v>10</v>
      </c>
      <c r="O10" s="22" t="s">
        <v>10</v>
      </c>
      <c r="P10" s="22" t="s">
        <v>10</v>
      </c>
      <c r="Q10" s="22" t="s">
        <v>10</v>
      </c>
      <c r="R10" s="117" t="s">
        <v>10</v>
      </c>
      <c r="S10" s="118" t="s">
        <v>10</v>
      </c>
      <c r="T10" s="22" t="s">
        <v>10</v>
      </c>
      <c r="U10" s="22" t="s">
        <v>10</v>
      </c>
      <c r="V10" s="22" t="s">
        <v>10</v>
      </c>
      <c r="W10" s="22" t="s">
        <v>10</v>
      </c>
      <c r="X10" s="117" t="s">
        <v>10</v>
      </c>
      <c r="Y10" s="118" t="s">
        <v>10</v>
      </c>
      <c r="Z10" s="22" t="s">
        <v>10</v>
      </c>
      <c r="AA10" s="22" t="s">
        <v>10</v>
      </c>
      <c r="AB10" s="22" t="s">
        <v>10</v>
      </c>
      <c r="AC10" s="22" t="s">
        <v>10</v>
      </c>
      <c r="AD10" s="117" t="s">
        <v>10</v>
      </c>
      <c r="AE10" s="828" t="s">
        <v>152</v>
      </c>
      <c r="AF10" s="828"/>
      <c r="AG10" s="828"/>
      <c r="AH10" s="828"/>
      <c r="AI10" s="828"/>
      <c r="AJ10" s="828"/>
    </row>
    <row r="11" spans="1:36" ht="13.15" customHeight="1">
      <c r="A11" s="389" t="s">
        <v>374</v>
      </c>
      <c r="B11" s="396" t="s">
        <v>452</v>
      </c>
      <c r="C11" s="398" t="s">
        <v>24</v>
      </c>
      <c r="D11" s="392" t="s">
        <v>11</v>
      </c>
      <c r="E11" s="305" t="s">
        <v>479</v>
      </c>
      <c r="F11" s="397">
        <v>1</v>
      </c>
      <c r="G11" s="89" t="s">
        <v>10</v>
      </c>
      <c r="H11" s="89" t="s">
        <v>10</v>
      </c>
      <c r="I11" s="89" t="s">
        <v>10</v>
      </c>
      <c r="J11" s="89" t="s">
        <v>10</v>
      </c>
      <c r="K11" s="89" t="s">
        <v>10</v>
      </c>
      <c r="L11" s="394" t="s">
        <v>10</v>
      </c>
      <c r="M11" s="118" t="s">
        <v>10</v>
      </c>
      <c r="N11" s="22" t="s">
        <v>10</v>
      </c>
      <c r="O11" s="22" t="s">
        <v>10</v>
      </c>
      <c r="P11" s="22" t="s">
        <v>10</v>
      </c>
      <c r="Q11" s="22" t="s">
        <v>10</v>
      </c>
      <c r="R11" s="117" t="s">
        <v>10</v>
      </c>
      <c r="S11" s="118" t="s">
        <v>10</v>
      </c>
      <c r="T11" s="22" t="s">
        <v>10</v>
      </c>
      <c r="U11" s="22" t="s">
        <v>10</v>
      </c>
      <c r="V11" s="22" t="s">
        <v>10</v>
      </c>
      <c r="W11" s="22" t="s">
        <v>10</v>
      </c>
      <c r="X11" s="117" t="s">
        <v>10</v>
      </c>
      <c r="Y11" s="118" t="s">
        <v>10</v>
      </c>
      <c r="Z11" s="22" t="s">
        <v>10</v>
      </c>
      <c r="AA11" s="22" t="s">
        <v>10</v>
      </c>
      <c r="AB11" s="22" t="s">
        <v>10</v>
      </c>
      <c r="AC11" s="22" t="s">
        <v>10</v>
      </c>
      <c r="AD11" s="117" t="s">
        <v>10</v>
      </c>
      <c r="AE11" s="828" t="s">
        <v>152</v>
      </c>
      <c r="AF11" s="828"/>
      <c r="AG11" s="828"/>
      <c r="AH11" s="828"/>
      <c r="AI11" s="828"/>
      <c r="AJ11" s="828"/>
    </row>
    <row r="12" spans="1:36" ht="13.15" customHeight="1">
      <c r="A12" s="389" t="s">
        <v>374</v>
      </c>
      <c r="B12" s="396" t="s">
        <v>453</v>
      </c>
      <c r="C12" s="399" t="s">
        <v>26</v>
      </c>
      <c r="D12" s="400" t="s">
        <v>291</v>
      </c>
      <c r="E12" s="310" t="s">
        <v>410</v>
      </c>
      <c r="F12" s="397">
        <v>1</v>
      </c>
      <c r="G12" s="89" t="s">
        <v>10</v>
      </c>
      <c r="H12" s="89" t="s">
        <v>10</v>
      </c>
      <c r="I12" s="89" t="s">
        <v>10</v>
      </c>
      <c r="J12" s="89" t="s">
        <v>10</v>
      </c>
      <c r="K12" s="89" t="s">
        <v>10</v>
      </c>
      <c r="L12" s="394" t="s">
        <v>10</v>
      </c>
      <c r="M12" s="118" t="s">
        <v>10</v>
      </c>
      <c r="N12" s="22" t="s">
        <v>10</v>
      </c>
      <c r="O12" s="22" t="s">
        <v>10</v>
      </c>
      <c r="P12" s="22" t="s">
        <v>10</v>
      </c>
      <c r="Q12" s="22" t="s">
        <v>10</v>
      </c>
      <c r="R12" s="117" t="s">
        <v>10</v>
      </c>
      <c r="S12" s="118" t="s">
        <v>10</v>
      </c>
      <c r="T12" s="22" t="s">
        <v>10</v>
      </c>
      <c r="U12" s="22" t="s">
        <v>10</v>
      </c>
      <c r="V12" s="22" t="s">
        <v>10</v>
      </c>
      <c r="W12" s="22" t="s">
        <v>10</v>
      </c>
      <c r="X12" s="117" t="s">
        <v>10</v>
      </c>
      <c r="Y12" s="118" t="s">
        <v>10</v>
      </c>
      <c r="Z12" s="22" t="s">
        <v>10</v>
      </c>
      <c r="AA12" s="22" t="s">
        <v>10</v>
      </c>
      <c r="AB12" s="22" t="s">
        <v>10</v>
      </c>
      <c r="AC12" s="22" t="s">
        <v>10</v>
      </c>
      <c r="AD12" s="117" t="s">
        <v>10</v>
      </c>
      <c r="AE12" s="828" t="s">
        <v>152</v>
      </c>
      <c r="AF12" s="828"/>
      <c r="AG12" s="828"/>
      <c r="AH12" s="828"/>
      <c r="AI12" s="828"/>
      <c r="AJ12" s="828"/>
    </row>
    <row r="13" spans="1:36" ht="13.15" customHeight="1">
      <c r="A13" s="389" t="s">
        <v>374</v>
      </c>
      <c r="B13" s="396" t="s">
        <v>451</v>
      </c>
      <c r="C13" s="399" t="s">
        <v>26</v>
      </c>
      <c r="D13" s="400" t="s">
        <v>291</v>
      </c>
      <c r="E13" s="309" t="s">
        <v>492</v>
      </c>
      <c r="F13" s="397">
        <v>1</v>
      </c>
      <c r="G13" s="828" t="s">
        <v>152</v>
      </c>
      <c r="H13" s="828"/>
      <c r="I13" s="828"/>
      <c r="J13" s="828"/>
      <c r="K13" s="828"/>
      <c r="L13" s="828"/>
      <c r="M13" s="118" t="s">
        <v>10</v>
      </c>
      <c r="N13" s="22" t="s">
        <v>10</v>
      </c>
      <c r="O13" s="22" t="s">
        <v>10</v>
      </c>
      <c r="P13" s="22" t="s">
        <v>10</v>
      </c>
      <c r="Q13" s="22" t="s">
        <v>10</v>
      </c>
      <c r="R13" s="117" t="s">
        <v>10</v>
      </c>
      <c r="S13" s="118" t="s">
        <v>10</v>
      </c>
      <c r="T13" s="22" t="s">
        <v>10</v>
      </c>
      <c r="U13" s="22" t="s">
        <v>10</v>
      </c>
      <c r="V13" s="22" t="s">
        <v>10</v>
      </c>
      <c r="W13" s="22" t="s">
        <v>10</v>
      </c>
      <c r="X13" s="117" t="s">
        <v>10</v>
      </c>
      <c r="Y13" s="118" t="s">
        <v>10</v>
      </c>
      <c r="Z13" s="22" t="s">
        <v>10</v>
      </c>
      <c r="AA13" s="22" t="s">
        <v>10</v>
      </c>
      <c r="AB13" s="22" t="s">
        <v>10</v>
      </c>
      <c r="AC13" s="22" t="s">
        <v>10</v>
      </c>
      <c r="AD13" s="117" t="s">
        <v>10</v>
      </c>
      <c r="AE13" s="828" t="s">
        <v>152</v>
      </c>
      <c r="AF13" s="828"/>
      <c r="AG13" s="828"/>
      <c r="AH13" s="828"/>
      <c r="AI13" s="828"/>
      <c r="AJ13" s="828"/>
    </row>
    <row r="14" spans="1:36" ht="13.15" customHeight="1">
      <c r="A14" s="389" t="s">
        <v>374</v>
      </c>
      <c r="B14" s="396" t="s">
        <v>501</v>
      </c>
      <c r="C14" s="399" t="s">
        <v>26</v>
      </c>
      <c r="D14" s="400" t="s">
        <v>291</v>
      </c>
      <c r="E14" s="401" t="s">
        <v>502</v>
      </c>
      <c r="F14" s="397">
        <v>1</v>
      </c>
      <c r="G14" s="828" t="s">
        <v>152</v>
      </c>
      <c r="H14" s="828"/>
      <c r="I14" s="828"/>
      <c r="J14" s="828"/>
      <c r="K14" s="828"/>
      <c r="L14" s="828"/>
      <c r="M14" s="828" t="s">
        <v>152</v>
      </c>
      <c r="N14" s="828"/>
      <c r="O14" s="828"/>
      <c r="P14" s="828"/>
      <c r="Q14" s="828"/>
      <c r="R14" s="828"/>
      <c r="S14" s="828" t="s">
        <v>152</v>
      </c>
      <c r="T14" s="828"/>
      <c r="U14" s="828"/>
      <c r="V14" s="828"/>
      <c r="W14" s="828"/>
      <c r="X14" s="828"/>
      <c r="Y14" s="828" t="s">
        <v>152</v>
      </c>
      <c r="Z14" s="828"/>
      <c r="AA14" s="828"/>
      <c r="AB14" s="828"/>
      <c r="AC14" s="828"/>
      <c r="AD14" s="828"/>
      <c r="AE14" s="828" t="s">
        <v>152</v>
      </c>
      <c r="AF14" s="828"/>
      <c r="AG14" s="828"/>
      <c r="AH14" s="828"/>
      <c r="AI14" s="828"/>
      <c r="AJ14" s="828"/>
    </row>
    <row r="15" spans="1:36" ht="13.15" customHeight="1">
      <c r="A15" s="389" t="s">
        <v>374</v>
      </c>
      <c r="B15" s="396" t="s">
        <v>454</v>
      </c>
      <c r="C15" s="402" t="s">
        <v>404</v>
      </c>
      <c r="D15" s="403" t="s">
        <v>423</v>
      </c>
      <c r="E15" s="404" t="s">
        <v>503</v>
      </c>
      <c r="F15" s="405">
        <v>1</v>
      </c>
      <c r="G15" s="828" t="s">
        <v>152</v>
      </c>
      <c r="H15" s="828"/>
      <c r="I15" s="828"/>
      <c r="J15" s="828"/>
      <c r="K15" s="828"/>
      <c r="L15" s="828"/>
      <c r="M15" s="118"/>
      <c r="N15" s="22"/>
      <c r="O15" s="22"/>
      <c r="P15" s="366" t="s">
        <v>504</v>
      </c>
      <c r="Q15" s="22"/>
      <c r="R15" s="117"/>
      <c r="S15" s="118"/>
      <c r="T15" s="22"/>
      <c r="U15" s="22"/>
      <c r="V15" s="366" t="s">
        <v>504</v>
      </c>
      <c r="W15" s="22"/>
      <c r="X15" s="117"/>
      <c r="Y15" s="118"/>
      <c r="Z15" s="22"/>
      <c r="AA15" s="22"/>
      <c r="AB15" s="366" t="s">
        <v>504</v>
      </c>
      <c r="AC15" s="22"/>
      <c r="AD15" s="117"/>
      <c r="AE15" s="828" t="s">
        <v>152</v>
      </c>
      <c r="AF15" s="828"/>
      <c r="AG15" s="828"/>
      <c r="AH15" s="828"/>
      <c r="AI15" s="828"/>
      <c r="AJ15" s="828"/>
    </row>
    <row r="16" spans="1:36" ht="13.15" customHeight="1">
      <c r="A16" s="389" t="s">
        <v>374</v>
      </c>
      <c r="B16" s="396" t="s">
        <v>455</v>
      </c>
      <c r="C16" s="402" t="s">
        <v>404</v>
      </c>
      <c r="D16" s="403" t="s">
        <v>423</v>
      </c>
      <c r="E16" s="406" t="s">
        <v>405</v>
      </c>
      <c r="F16" s="405">
        <v>1</v>
      </c>
      <c r="G16" s="828" t="s">
        <v>152</v>
      </c>
      <c r="H16" s="828"/>
      <c r="I16" s="828"/>
      <c r="J16" s="828"/>
      <c r="K16" s="828"/>
      <c r="L16" s="828"/>
      <c r="M16" s="118"/>
      <c r="N16" s="22"/>
      <c r="O16" s="22"/>
      <c r="P16" s="366" t="s">
        <v>504</v>
      </c>
      <c r="Q16" s="22"/>
      <c r="R16" s="117"/>
      <c r="S16" s="118"/>
      <c r="T16" s="22"/>
      <c r="U16" s="22"/>
      <c r="V16" s="366" t="s">
        <v>504</v>
      </c>
      <c r="W16" s="22"/>
      <c r="X16" s="117"/>
      <c r="Y16" s="118"/>
      <c r="Z16" s="22"/>
      <c r="AA16" s="22"/>
      <c r="AB16" s="366" t="s">
        <v>504</v>
      </c>
      <c r="AC16" s="22"/>
      <c r="AD16" s="117"/>
      <c r="AE16" s="828" t="s">
        <v>152</v>
      </c>
      <c r="AF16" s="828"/>
      <c r="AG16" s="828"/>
      <c r="AH16" s="828"/>
      <c r="AI16" s="828"/>
      <c r="AJ16" s="828"/>
    </row>
    <row r="17" spans="1:36" ht="12.75">
      <c r="A17" s="389" t="s">
        <v>374</v>
      </c>
      <c r="B17" s="396" t="s">
        <v>457</v>
      </c>
      <c r="C17" s="402" t="s">
        <v>404</v>
      </c>
      <c r="D17" s="403" t="s">
        <v>423</v>
      </c>
      <c r="E17" s="407" t="s">
        <v>456</v>
      </c>
      <c r="F17" s="405">
        <v>1</v>
      </c>
      <c r="G17" s="828" t="s">
        <v>152</v>
      </c>
      <c r="H17" s="828"/>
      <c r="I17" s="828"/>
      <c r="J17" s="828"/>
      <c r="K17" s="828"/>
      <c r="L17" s="828"/>
      <c r="M17" s="118"/>
      <c r="N17" s="22"/>
      <c r="O17" s="22"/>
      <c r="P17" s="366" t="s">
        <v>504</v>
      </c>
      <c r="Q17" s="22"/>
      <c r="R17" s="117"/>
      <c r="S17" s="118"/>
      <c r="T17" s="22"/>
      <c r="U17" s="22"/>
      <c r="V17" s="366" t="s">
        <v>504</v>
      </c>
      <c r="W17" s="22"/>
      <c r="X17" s="117"/>
      <c r="Y17" s="118"/>
      <c r="Z17" s="22"/>
      <c r="AA17" s="22"/>
      <c r="AB17" s="366" t="s">
        <v>504</v>
      </c>
      <c r="AC17" s="22"/>
      <c r="AD17" s="117"/>
      <c r="AE17" s="828" t="s">
        <v>152</v>
      </c>
      <c r="AF17" s="828"/>
      <c r="AG17" s="828"/>
      <c r="AH17" s="828"/>
      <c r="AI17" s="828"/>
      <c r="AJ17" s="828"/>
    </row>
    <row r="18" spans="1:36" ht="12.75">
      <c r="A18" s="389" t="s">
        <v>374</v>
      </c>
      <c r="B18" s="396" t="s">
        <v>459</v>
      </c>
      <c r="C18" s="402" t="s">
        <v>404</v>
      </c>
      <c r="D18" s="403" t="s">
        <v>423</v>
      </c>
      <c r="E18" s="407" t="s">
        <v>458</v>
      </c>
      <c r="F18" s="405">
        <v>1</v>
      </c>
      <c r="G18" s="828" t="s">
        <v>152</v>
      </c>
      <c r="H18" s="828"/>
      <c r="I18" s="828"/>
      <c r="J18" s="828"/>
      <c r="K18" s="828"/>
      <c r="L18" s="828"/>
      <c r="M18" s="118"/>
      <c r="N18" s="22"/>
      <c r="O18" s="22"/>
      <c r="P18" s="366" t="s">
        <v>504</v>
      </c>
      <c r="Q18" s="22"/>
      <c r="R18" s="117"/>
      <c r="S18" s="118"/>
      <c r="T18" s="22"/>
      <c r="U18" s="22"/>
      <c r="V18" s="366" t="s">
        <v>504</v>
      </c>
      <c r="W18" s="22"/>
      <c r="X18" s="117"/>
      <c r="Y18" s="118"/>
      <c r="Z18" s="22"/>
      <c r="AA18" s="22"/>
      <c r="AB18" s="366" t="s">
        <v>504</v>
      </c>
      <c r="AC18" s="22"/>
      <c r="AD18" s="117"/>
      <c r="AE18" s="828" t="s">
        <v>152</v>
      </c>
      <c r="AF18" s="828"/>
      <c r="AG18" s="828"/>
      <c r="AH18" s="828"/>
      <c r="AI18" s="828"/>
      <c r="AJ18" s="828"/>
    </row>
    <row r="19" spans="1:36" ht="12.75">
      <c r="A19" s="389" t="s">
        <v>374</v>
      </c>
      <c r="B19" s="396" t="s">
        <v>460</v>
      </c>
      <c r="C19" s="402" t="s">
        <v>404</v>
      </c>
      <c r="D19" s="403" t="s">
        <v>423</v>
      </c>
      <c r="E19" s="406" t="s">
        <v>405</v>
      </c>
      <c r="F19" s="405">
        <v>1</v>
      </c>
      <c r="G19" s="828" t="s">
        <v>152</v>
      </c>
      <c r="H19" s="828"/>
      <c r="I19" s="828"/>
      <c r="J19" s="828"/>
      <c r="K19" s="828"/>
      <c r="L19" s="828"/>
      <c r="M19" s="118"/>
      <c r="N19" s="22"/>
      <c r="O19" s="22"/>
      <c r="P19" s="366" t="s">
        <v>504</v>
      </c>
      <c r="Q19" s="22"/>
      <c r="R19" s="117"/>
      <c r="S19" s="118"/>
      <c r="T19" s="22"/>
      <c r="U19" s="22"/>
      <c r="V19" s="366" t="s">
        <v>504</v>
      </c>
      <c r="W19" s="22"/>
      <c r="X19" s="117"/>
      <c r="Y19" s="118"/>
      <c r="Z19" s="22"/>
      <c r="AA19" s="22"/>
      <c r="AB19" s="366" t="s">
        <v>504</v>
      </c>
      <c r="AC19" s="22"/>
      <c r="AD19" s="117"/>
      <c r="AE19" s="828" t="s">
        <v>152</v>
      </c>
      <c r="AF19" s="828"/>
      <c r="AG19" s="828"/>
      <c r="AH19" s="828"/>
      <c r="AI19" s="828"/>
      <c r="AJ19" s="828"/>
    </row>
    <row r="20" spans="1:36" ht="12.75">
      <c r="A20" s="389" t="s">
        <v>374</v>
      </c>
      <c r="B20" s="396" t="s">
        <v>461</v>
      </c>
      <c r="C20" s="402" t="s">
        <v>404</v>
      </c>
      <c r="D20" s="403" t="s">
        <v>423</v>
      </c>
      <c r="E20" s="406" t="s">
        <v>405</v>
      </c>
      <c r="F20" s="405">
        <v>1</v>
      </c>
      <c r="G20" s="828" t="s">
        <v>152</v>
      </c>
      <c r="H20" s="828"/>
      <c r="I20" s="828"/>
      <c r="J20" s="828"/>
      <c r="K20" s="828"/>
      <c r="L20" s="828"/>
      <c r="M20" s="118"/>
      <c r="N20" s="22"/>
      <c r="O20" s="22"/>
      <c r="P20" s="366" t="s">
        <v>504</v>
      </c>
      <c r="Q20" s="22"/>
      <c r="R20" s="117"/>
      <c r="S20" s="118"/>
      <c r="T20" s="22"/>
      <c r="U20" s="22"/>
      <c r="V20" s="366" t="s">
        <v>504</v>
      </c>
      <c r="W20" s="22"/>
      <c r="X20" s="117"/>
      <c r="Y20" s="118"/>
      <c r="Z20" s="22"/>
      <c r="AA20" s="22"/>
      <c r="AB20" s="366" t="s">
        <v>504</v>
      </c>
      <c r="AC20" s="22"/>
      <c r="AD20" s="117"/>
      <c r="AE20" s="828" t="s">
        <v>152</v>
      </c>
      <c r="AF20" s="828"/>
      <c r="AG20" s="828"/>
      <c r="AH20" s="828"/>
      <c r="AI20" s="828"/>
      <c r="AJ20" s="828"/>
    </row>
    <row r="21" spans="1:36" ht="12.75">
      <c r="A21" s="389" t="s">
        <v>374</v>
      </c>
      <c r="B21" s="396" t="s">
        <v>463</v>
      </c>
      <c r="C21" s="402" t="s">
        <v>404</v>
      </c>
      <c r="D21" s="403" t="s">
        <v>423</v>
      </c>
      <c r="E21" s="406" t="s">
        <v>405</v>
      </c>
      <c r="F21" s="405">
        <v>1</v>
      </c>
      <c r="G21" s="828" t="s">
        <v>152</v>
      </c>
      <c r="H21" s="828"/>
      <c r="I21" s="828"/>
      <c r="J21" s="828"/>
      <c r="K21" s="828"/>
      <c r="L21" s="828"/>
      <c r="M21" s="118"/>
      <c r="N21" s="22"/>
      <c r="O21" s="22"/>
      <c r="P21" s="366" t="s">
        <v>504</v>
      </c>
      <c r="Q21" s="22"/>
      <c r="R21" s="117"/>
      <c r="S21" s="118"/>
      <c r="T21" s="22"/>
      <c r="U21" s="22"/>
      <c r="V21" s="366" t="s">
        <v>504</v>
      </c>
      <c r="W21" s="22"/>
      <c r="X21" s="117"/>
      <c r="Y21" s="118"/>
      <c r="Z21" s="22"/>
      <c r="AA21" s="22"/>
      <c r="AB21" s="366" t="s">
        <v>504</v>
      </c>
      <c r="AC21" s="22"/>
      <c r="AD21" s="117"/>
      <c r="AE21" s="828" t="s">
        <v>152</v>
      </c>
      <c r="AF21" s="828"/>
      <c r="AG21" s="828"/>
      <c r="AH21" s="828"/>
      <c r="AI21" s="828"/>
      <c r="AJ21" s="828"/>
    </row>
    <row r="22" spans="1:36" ht="12.75">
      <c r="A22" s="389" t="s">
        <v>374</v>
      </c>
      <c r="B22" s="396" t="s">
        <v>454</v>
      </c>
      <c r="C22" s="402" t="s">
        <v>404</v>
      </c>
      <c r="D22" s="403" t="s">
        <v>422</v>
      </c>
      <c r="E22" s="311" t="s">
        <v>407</v>
      </c>
      <c r="F22" s="405">
        <v>1</v>
      </c>
      <c r="G22" s="828" t="s">
        <v>152</v>
      </c>
      <c r="H22" s="828"/>
      <c r="I22" s="828"/>
      <c r="J22" s="828"/>
      <c r="K22" s="828"/>
      <c r="L22" s="828"/>
      <c r="M22" s="118"/>
      <c r="N22" s="22"/>
      <c r="O22" s="22"/>
      <c r="P22" s="366" t="s">
        <v>504</v>
      </c>
      <c r="Q22" s="22"/>
      <c r="R22" s="117"/>
      <c r="S22" s="118"/>
      <c r="T22" s="22"/>
      <c r="U22" s="22"/>
      <c r="V22" s="366" t="s">
        <v>504</v>
      </c>
      <c r="W22" s="22"/>
      <c r="X22" s="117"/>
      <c r="Y22" s="118"/>
      <c r="Z22" s="22"/>
      <c r="AA22" s="22"/>
      <c r="AB22" s="366" t="s">
        <v>504</v>
      </c>
      <c r="AC22" s="22"/>
      <c r="AD22" s="117"/>
      <c r="AE22" s="828" t="s">
        <v>152</v>
      </c>
      <c r="AF22" s="828"/>
      <c r="AG22" s="828"/>
      <c r="AH22" s="828"/>
      <c r="AI22" s="828"/>
      <c r="AJ22" s="828"/>
    </row>
    <row r="23" spans="1:36" ht="12.75">
      <c r="A23" s="389" t="s">
        <v>374</v>
      </c>
      <c r="B23" s="396" t="s">
        <v>459</v>
      </c>
      <c r="C23" s="402" t="s">
        <v>404</v>
      </c>
      <c r="D23" s="403" t="s">
        <v>422</v>
      </c>
      <c r="E23" s="311" t="s">
        <v>407</v>
      </c>
      <c r="F23" s="405">
        <v>1</v>
      </c>
      <c r="G23" s="828" t="s">
        <v>152</v>
      </c>
      <c r="H23" s="828"/>
      <c r="I23" s="828"/>
      <c r="J23" s="828"/>
      <c r="K23" s="828"/>
      <c r="L23" s="828"/>
      <c r="M23" s="118"/>
      <c r="N23" s="22"/>
      <c r="O23" s="22"/>
      <c r="P23" s="366" t="s">
        <v>504</v>
      </c>
      <c r="Q23" s="22"/>
      <c r="R23" s="117"/>
      <c r="S23" s="118"/>
      <c r="T23" s="22"/>
      <c r="U23" s="22"/>
      <c r="V23" s="366" t="s">
        <v>504</v>
      </c>
      <c r="W23" s="22"/>
      <c r="X23" s="117"/>
      <c r="Y23" s="118"/>
      <c r="Z23" s="22"/>
      <c r="AA23" s="22"/>
      <c r="AB23" s="366" t="s">
        <v>504</v>
      </c>
      <c r="AC23" s="22"/>
      <c r="AD23" s="117"/>
      <c r="AE23" s="828" t="s">
        <v>152</v>
      </c>
      <c r="AF23" s="828"/>
      <c r="AG23" s="828"/>
      <c r="AH23" s="828"/>
      <c r="AI23" s="828"/>
      <c r="AJ23" s="828"/>
    </row>
  </sheetData>
  <customSheetViews>
    <customSheetView guid="{9D18379D-8E2F-4B5D-8E87-28E5D02E38ED}" scale="85" showPageBreaks="1" fitToPage="1" printArea="1" view="pageBreakPreview">
      <selection activeCell="J32" sqref="J32"/>
      <pageMargins left="0.78749999999999998" right="0.78749999999999998" top="1.0631944444444446" bottom="1.0631944444444446" header="0.51180555555555551" footer="0.51180555555555551"/>
      <pageSetup paperSize="9" scale="53" firstPageNumber="0" orientation="landscape" horizontalDpi="300" verticalDpi="300" r:id="rId1"/>
      <headerFooter alignWithMargins="0"/>
    </customSheetView>
    <customSheetView guid="{B4E58880-778C-4461-BE3E-307B8A345DB9}" scale="85" showPageBreaks="1" fitToPage="1" printArea="1" view="pageBreakPreview">
      <selection activeCell="J32" sqref="J32"/>
      <pageMargins left="0.78749999999999998" right="0.78749999999999998" top="1.0631944444444446" bottom="1.0631944444444446" header="0.51180555555555551" footer="0.51180555555555551"/>
      <pageSetup paperSize="9" scale="53" firstPageNumber="0" orientation="landscape" horizontalDpi="300" verticalDpi="300" r:id="rId2"/>
      <headerFooter alignWithMargins="0"/>
    </customSheetView>
  </customSheetViews>
  <mergeCells count="43">
    <mergeCell ref="G3:L3"/>
    <mergeCell ref="M3:R3"/>
    <mergeCell ref="S3:X3"/>
    <mergeCell ref="Y3:AD3"/>
    <mergeCell ref="Y1:AD1"/>
    <mergeCell ref="AE1:AJ1"/>
    <mergeCell ref="Y2:AD2"/>
    <mergeCell ref="AE2:AJ2"/>
    <mergeCell ref="AE3:AJ3"/>
    <mergeCell ref="AE5:AJ5"/>
    <mergeCell ref="AE6:AJ6"/>
    <mergeCell ref="AE7:AJ7"/>
    <mergeCell ref="AE8:AJ8"/>
    <mergeCell ref="AE9:AJ9"/>
    <mergeCell ref="G10:L10"/>
    <mergeCell ref="AE10:AJ10"/>
    <mergeCell ref="AE11:AJ11"/>
    <mergeCell ref="AE12:AJ12"/>
    <mergeCell ref="G13:L13"/>
    <mergeCell ref="AE13:AJ13"/>
    <mergeCell ref="G14:L14"/>
    <mergeCell ref="M14:R14"/>
    <mergeCell ref="S14:X14"/>
    <mergeCell ref="Y14:AD14"/>
    <mergeCell ref="AE14:AJ14"/>
    <mergeCell ref="G15:L15"/>
    <mergeCell ref="AE15:AJ15"/>
    <mergeCell ref="G16:L16"/>
    <mergeCell ref="AE16:AJ16"/>
    <mergeCell ref="G17:L17"/>
    <mergeCell ref="AE17:AJ17"/>
    <mergeCell ref="G18:L18"/>
    <mergeCell ref="AE18:AJ18"/>
    <mergeCell ref="G19:L19"/>
    <mergeCell ref="AE19:AJ19"/>
    <mergeCell ref="G20:L20"/>
    <mergeCell ref="AE20:AJ20"/>
    <mergeCell ref="G21:L21"/>
    <mergeCell ref="AE21:AJ21"/>
    <mergeCell ref="G22:L22"/>
    <mergeCell ref="AE22:AJ22"/>
    <mergeCell ref="G23:L23"/>
    <mergeCell ref="AE23:AJ23"/>
  </mergeCells>
  <phoneticPr fontId="30" type="noConversion"/>
  <pageMargins left="0.78749999999999998" right="0.78749999999999998" top="1.0631944444444446" bottom="1.0631944444444446" header="0.51180555555555551" footer="0.51180555555555551"/>
  <pageSetup paperSize="9" scale="53" firstPageNumber="0" orientation="landscape" horizontalDpi="300" verticalDpi="300" r:id="rId3"/>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U49"/>
  <sheetViews>
    <sheetView view="pageBreakPreview" zoomScale="70" zoomScaleSheetLayoutView="70" workbookViewId="0">
      <selection activeCell="O10" sqref="O10"/>
    </sheetView>
  </sheetViews>
  <sheetFormatPr defaultColWidth="8.85546875" defaultRowHeight="12.75"/>
  <cols>
    <col min="1" max="1" width="12" style="1" customWidth="1"/>
    <col min="2" max="2" width="17.140625" style="1" customWidth="1"/>
    <col min="3" max="3" width="12.140625" style="1" customWidth="1"/>
    <col min="4" max="4" width="19.85546875" style="1" customWidth="1"/>
    <col min="5" max="5" width="8.7109375" style="60" customWidth="1"/>
    <col min="6" max="6" width="25.5703125" style="60" customWidth="1"/>
    <col min="7" max="7" width="12.140625" style="1" customWidth="1"/>
    <col min="8" max="12" width="16.42578125" style="1" customWidth="1"/>
    <col min="13" max="13" width="18.7109375" style="1" customWidth="1"/>
    <col min="14" max="14" width="23.5703125" style="1" customWidth="1"/>
    <col min="15" max="15" width="18" customWidth="1"/>
    <col min="16" max="16" width="19.85546875" customWidth="1"/>
    <col min="17" max="17" width="21.5703125" customWidth="1"/>
    <col min="18" max="18" width="22.140625" customWidth="1"/>
    <col min="19" max="20" width="24.140625" customWidth="1"/>
    <col min="21" max="248" width="8.85546875" customWidth="1"/>
  </cols>
  <sheetData>
    <row r="1" spans="1:21" ht="15.75">
      <c r="A1" s="48" t="s">
        <v>153</v>
      </c>
      <c r="B1" s="48"/>
      <c r="C1" s="48"/>
      <c r="D1" s="48"/>
      <c r="E1" s="48"/>
      <c r="F1" s="48"/>
      <c r="G1" s="48"/>
      <c r="H1" s="48"/>
      <c r="I1" s="48"/>
      <c r="J1" s="48"/>
      <c r="K1" s="48"/>
      <c r="L1" s="48"/>
      <c r="M1" s="48"/>
      <c r="N1"/>
      <c r="O1" s="48"/>
      <c r="P1" s="48"/>
      <c r="Q1" s="48"/>
      <c r="R1" s="48"/>
      <c r="S1" s="50" t="s">
        <v>147</v>
      </c>
      <c r="T1" s="119" t="s">
        <v>9</v>
      </c>
    </row>
    <row r="2" spans="1:21" ht="15.75">
      <c r="A2" s="48"/>
      <c r="B2" s="48"/>
      <c r="C2" s="48"/>
      <c r="D2" s="48"/>
      <c r="E2" s="48"/>
      <c r="F2" s="48"/>
      <c r="G2" s="48"/>
      <c r="H2" s="48"/>
      <c r="I2" s="48"/>
      <c r="J2" s="48"/>
      <c r="K2" s="48"/>
      <c r="L2" s="48"/>
      <c r="M2" s="48"/>
      <c r="N2"/>
      <c r="O2" s="48"/>
      <c r="P2" s="48"/>
      <c r="Q2" s="48"/>
      <c r="R2" s="48"/>
      <c r="S2" s="475" t="s">
        <v>351</v>
      </c>
      <c r="T2" s="312">
        <v>2012</v>
      </c>
    </row>
    <row r="3" spans="1:21" s="55" customFormat="1" ht="55.9" customHeight="1">
      <c r="A3" s="120" t="s">
        <v>1</v>
      </c>
      <c r="B3" s="40" t="s">
        <v>121</v>
      </c>
      <c r="C3" s="40" t="s">
        <v>86</v>
      </c>
      <c r="D3" s="39" t="s">
        <v>122</v>
      </c>
      <c r="E3" s="40" t="s">
        <v>123</v>
      </c>
      <c r="F3" s="39" t="s">
        <v>13</v>
      </c>
      <c r="G3" s="39" t="s">
        <v>3</v>
      </c>
      <c r="H3" s="39" t="s">
        <v>67</v>
      </c>
      <c r="I3" s="39" t="s">
        <v>139</v>
      </c>
      <c r="J3" s="39" t="s">
        <v>154</v>
      </c>
      <c r="K3" s="39" t="s">
        <v>60</v>
      </c>
      <c r="L3" s="40" t="s">
        <v>155</v>
      </c>
      <c r="M3" s="40" t="s">
        <v>280</v>
      </c>
      <c r="N3" s="40" t="s">
        <v>281</v>
      </c>
      <c r="O3" s="221" t="s">
        <v>156</v>
      </c>
      <c r="P3" s="221" t="s">
        <v>157</v>
      </c>
      <c r="Q3" s="221" t="s">
        <v>158</v>
      </c>
      <c r="R3" s="243" t="s">
        <v>159</v>
      </c>
      <c r="S3" s="243" t="s">
        <v>160</v>
      </c>
      <c r="T3" s="243" t="s">
        <v>161</v>
      </c>
      <c r="U3"/>
    </row>
    <row r="4" spans="1:21" s="229" customFormat="1">
      <c r="A4" s="332" t="s">
        <v>374</v>
      </c>
      <c r="B4" s="408" t="s">
        <v>374</v>
      </c>
      <c r="C4" s="408">
        <v>2012</v>
      </c>
      <c r="D4" s="346" t="s">
        <v>443</v>
      </c>
      <c r="E4" s="332">
        <v>1</v>
      </c>
      <c r="F4" s="332" t="s">
        <v>22</v>
      </c>
      <c r="G4" s="332" t="s">
        <v>465</v>
      </c>
      <c r="H4" s="408" t="s">
        <v>442</v>
      </c>
      <c r="I4" s="409" t="s">
        <v>442</v>
      </c>
      <c r="J4" s="408" t="s">
        <v>162</v>
      </c>
      <c r="K4" s="408" t="s">
        <v>505</v>
      </c>
      <c r="L4" s="408">
        <v>2.5000000000000001E-2</v>
      </c>
      <c r="M4" s="332">
        <v>200</v>
      </c>
      <c r="N4" s="227"/>
      <c r="O4" s="230">
        <v>0.1</v>
      </c>
      <c r="P4" s="230" t="s">
        <v>132</v>
      </c>
      <c r="Q4" s="459">
        <v>100</v>
      </c>
      <c r="R4" s="230">
        <v>0</v>
      </c>
      <c r="S4" s="233">
        <v>1</v>
      </c>
      <c r="T4" s="233" t="e">
        <f t="shared" ref="T4" si="0">IF(ISBLANK(R4),"",R4/N4)</f>
        <v>#DIV/0!</v>
      </c>
      <c r="U4" s="231"/>
    </row>
    <row r="5" spans="1:21" s="229" customFormat="1" ht="25.5">
      <c r="A5" s="307" t="s">
        <v>374</v>
      </c>
      <c r="B5" s="336" t="s">
        <v>374</v>
      </c>
      <c r="C5" s="316">
        <v>2012</v>
      </c>
      <c r="D5" s="343" t="s">
        <v>144</v>
      </c>
      <c r="E5" s="410">
        <v>1</v>
      </c>
      <c r="F5" s="279" t="s">
        <v>22</v>
      </c>
      <c r="G5" s="392" t="s">
        <v>11</v>
      </c>
      <c r="H5" s="290" t="s">
        <v>383</v>
      </c>
      <c r="I5" s="290" t="s">
        <v>468</v>
      </c>
      <c r="J5" s="411" t="s">
        <v>162</v>
      </c>
      <c r="K5" s="336" t="s">
        <v>506</v>
      </c>
      <c r="L5" s="316">
        <v>2.5000000000000001E-2</v>
      </c>
      <c r="M5" s="58">
        <v>5000</v>
      </c>
      <c r="N5" s="227"/>
      <c r="O5" s="230">
        <v>1.6E-2</v>
      </c>
      <c r="P5" s="230" t="s">
        <v>132</v>
      </c>
      <c r="Q5" s="230">
        <v>3384</v>
      </c>
      <c r="R5" s="230">
        <v>0</v>
      </c>
      <c r="S5" s="233">
        <f t="shared" ref="S5:S15" si="1">IF(ISBLANK(Q5),"",Q5/M5)</f>
        <v>0.67679999999999996</v>
      </c>
      <c r="T5" s="233" t="e">
        <f t="shared" ref="T5:T15" si="2">IF(ISBLANK(R5),"",R5/N5)</f>
        <v>#DIV/0!</v>
      </c>
      <c r="U5" s="231"/>
    </row>
    <row r="6" spans="1:21" s="242" customFormat="1" ht="25.5">
      <c r="A6" s="307" t="s">
        <v>374</v>
      </c>
      <c r="B6" s="336" t="s">
        <v>374</v>
      </c>
      <c r="C6" s="316">
        <v>2012</v>
      </c>
      <c r="D6" s="343" t="s">
        <v>144</v>
      </c>
      <c r="E6" s="410">
        <v>1</v>
      </c>
      <c r="F6" s="412" t="s">
        <v>22</v>
      </c>
      <c r="G6" s="392" t="s">
        <v>11</v>
      </c>
      <c r="H6" s="290" t="s">
        <v>383</v>
      </c>
      <c r="I6" s="317" t="s">
        <v>468</v>
      </c>
      <c r="J6" s="413" t="s">
        <v>167</v>
      </c>
      <c r="K6" s="336" t="s">
        <v>506</v>
      </c>
      <c r="L6" s="316">
        <v>2.5000000000000001E-2</v>
      </c>
      <c r="M6" s="58">
        <v>5000</v>
      </c>
      <c r="N6" s="228"/>
      <c r="O6" s="230">
        <v>2.4E-2</v>
      </c>
      <c r="P6" s="230" t="s">
        <v>132</v>
      </c>
      <c r="Q6" s="230">
        <v>3160</v>
      </c>
      <c r="R6" s="230">
        <v>0</v>
      </c>
      <c r="S6" s="233">
        <f t="shared" si="1"/>
        <v>0.63200000000000001</v>
      </c>
      <c r="T6" s="233" t="e">
        <f t="shared" si="2"/>
        <v>#DIV/0!</v>
      </c>
      <c r="U6" s="231"/>
    </row>
    <row r="7" spans="1:21" s="242" customFormat="1" ht="25.5">
      <c r="A7" s="307" t="s">
        <v>374</v>
      </c>
      <c r="B7" s="336" t="s">
        <v>374</v>
      </c>
      <c r="C7" s="316">
        <v>2012</v>
      </c>
      <c r="D7" s="343" t="s">
        <v>144</v>
      </c>
      <c r="E7" s="410">
        <v>1</v>
      </c>
      <c r="F7" s="414" t="s">
        <v>22</v>
      </c>
      <c r="G7" s="392" t="s">
        <v>11</v>
      </c>
      <c r="H7" s="290" t="s">
        <v>383</v>
      </c>
      <c r="I7" s="317" t="s">
        <v>468</v>
      </c>
      <c r="J7" s="413" t="s">
        <v>163</v>
      </c>
      <c r="K7" s="336" t="s">
        <v>506</v>
      </c>
      <c r="L7" s="316">
        <v>2.5000000000000001E-2</v>
      </c>
      <c r="M7" s="58">
        <v>5000</v>
      </c>
      <c r="N7" s="228"/>
      <c r="O7" s="230">
        <v>4.1000000000000002E-2</v>
      </c>
      <c r="P7" s="230" t="s">
        <v>132</v>
      </c>
      <c r="Q7" s="230">
        <v>3160</v>
      </c>
      <c r="R7" s="230">
        <v>0</v>
      </c>
      <c r="S7" s="233">
        <f t="shared" si="1"/>
        <v>0.63200000000000001</v>
      </c>
      <c r="T7" s="233" t="e">
        <f t="shared" si="2"/>
        <v>#DIV/0!</v>
      </c>
      <c r="U7" s="231"/>
    </row>
    <row r="8" spans="1:21" s="242" customFormat="1" ht="25.5">
      <c r="A8" s="307" t="s">
        <v>374</v>
      </c>
      <c r="B8" s="336" t="s">
        <v>374</v>
      </c>
      <c r="C8" s="316">
        <v>2012</v>
      </c>
      <c r="D8" s="343" t="s">
        <v>144</v>
      </c>
      <c r="E8" s="410">
        <v>1</v>
      </c>
      <c r="F8" s="414" t="s">
        <v>22</v>
      </c>
      <c r="G8" s="392" t="s">
        <v>11</v>
      </c>
      <c r="H8" s="290" t="s">
        <v>383</v>
      </c>
      <c r="I8" s="317" t="s">
        <v>468</v>
      </c>
      <c r="J8" s="413" t="s">
        <v>168</v>
      </c>
      <c r="K8" s="336" t="s">
        <v>506</v>
      </c>
      <c r="L8" s="316">
        <v>2.5000000000000001E-2</v>
      </c>
      <c r="M8" s="58">
        <v>5000</v>
      </c>
      <c r="N8" s="228"/>
      <c r="O8" s="230">
        <v>1.7999999999999999E-2</v>
      </c>
      <c r="P8" s="230" t="s">
        <v>132</v>
      </c>
      <c r="Q8" s="230">
        <v>3160</v>
      </c>
      <c r="R8" s="230">
        <v>0</v>
      </c>
      <c r="S8" s="233">
        <f t="shared" si="1"/>
        <v>0.63200000000000001</v>
      </c>
      <c r="T8" s="233" t="e">
        <f t="shared" si="2"/>
        <v>#DIV/0!</v>
      </c>
      <c r="U8" s="231"/>
    </row>
    <row r="9" spans="1:21" s="242" customFormat="1" ht="25.5">
      <c r="A9" s="307" t="s">
        <v>374</v>
      </c>
      <c r="B9" s="336" t="s">
        <v>374</v>
      </c>
      <c r="C9" s="316">
        <v>2012</v>
      </c>
      <c r="D9" s="343" t="s">
        <v>144</v>
      </c>
      <c r="E9" s="410">
        <v>1</v>
      </c>
      <c r="F9" s="414" t="s">
        <v>22</v>
      </c>
      <c r="G9" s="392" t="s">
        <v>11</v>
      </c>
      <c r="H9" s="290" t="s">
        <v>383</v>
      </c>
      <c r="I9" s="317" t="s">
        <v>468</v>
      </c>
      <c r="J9" s="413" t="s">
        <v>165</v>
      </c>
      <c r="K9" s="336" t="s">
        <v>506</v>
      </c>
      <c r="L9" s="316">
        <v>2.5000000000000001E-2</v>
      </c>
      <c r="M9" s="58">
        <v>5000</v>
      </c>
      <c r="N9" s="228"/>
      <c r="O9" s="230">
        <v>0.121</v>
      </c>
      <c r="P9" s="230" t="s">
        <v>132</v>
      </c>
      <c r="Q9" s="230">
        <v>3160</v>
      </c>
      <c r="R9" s="230">
        <v>0</v>
      </c>
      <c r="S9" s="233">
        <f t="shared" si="1"/>
        <v>0.63200000000000001</v>
      </c>
      <c r="T9" s="233" t="e">
        <f t="shared" si="2"/>
        <v>#DIV/0!</v>
      </c>
      <c r="U9" s="231"/>
    </row>
    <row r="10" spans="1:21" s="242" customFormat="1" ht="25.5">
      <c r="A10" s="307" t="s">
        <v>374</v>
      </c>
      <c r="B10" s="336" t="s">
        <v>374</v>
      </c>
      <c r="C10" s="316">
        <v>2012</v>
      </c>
      <c r="D10" s="343" t="s">
        <v>144</v>
      </c>
      <c r="E10" s="415">
        <v>1</v>
      </c>
      <c r="F10" s="414" t="s">
        <v>22</v>
      </c>
      <c r="G10" s="392" t="s">
        <v>11</v>
      </c>
      <c r="H10" s="290" t="s">
        <v>383</v>
      </c>
      <c r="I10" s="317" t="s">
        <v>468</v>
      </c>
      <c r="J10" s="413" t="s">
        <v>169</v>
      </c>
      <c r="K10" s="336" t="s">
        <v>506</v>
      </c>
      <c r="L10" s="316">
        <v>2.5000000000000001E-2</v>
      </c>
      <c r="M10" s="58">
        <v>5000</v>
      </c>
      <c r="N10" s="228"/>
      <c r="O10" s="230">
        <v>7.3999999999999996E-2</v>
      </c>
      <c r="P10" s="230" t="s">
        <v>132</v>
      </c>
      <c r="Q10" s="230">
        <v>3160</v>
      </c>
      <c r="R10" s="230">
        <v>0</v>
      </c>
      <c r="S10" s="233">
        <f t="shared" si="1"/>
        <v>0.63200000000000001</v>
      </c>
      <c r="T10" s="233" t="e">
        <f t="shared" si="2"/>
        <v>#DIV/0!</v>
      </c>
      <c r="U10" s="231"/>
    </row>
    <row r="11" spans="1:21" s="242" customFormat="1" ht="25.5">
      <c r="A11" s="307" t="s">
        <v>374</v>
      </c>
      <c r="B11" s="336" t="s">
        <v>374</v>
      </c>
      <c r="C11" s="316">
        <v>2012</v>
      </c>
      <c r="D11" s="416" t="s">
        <v>144</v>
      </c>
      <c r="E11" s="217">
        <v>1</v>
      </c>
      <c r="F11" s="294" t="s">
        <v>22</v>
      </c>
      <c r="G11" s="392" t="s">
        <v>11</v>
      </c>
      <c r="H11" s="290" t="s">
        <v>383</v>
      </c>
      <c r="I11" s="317" t="s">
        <v>468</v>
      </c>
      <c r="J11" s="413" t="s">
        <v>164</v>
      </c>
      <c r="K11" s="336" t="s">
        <v>506</v>
      </c>
      <c r="L11" s="316">
        <v>2.5000000000000001E-2</v>
      </c>
      <c r="M11" s="58">
        <v>5000</v>
      </c>
      <c r="N11" s="228"/>
      <c r="O11" s="230">
        <v>7.1999999999999995E-2</v>
      </c>
      <c r="P11" s="230" t="s">
        <v>132</v>
      </c>
      <c r="Q11" s="230">
        <v>3160</v>
      </c>
      <c r="R11" s="230">
        <v>0</v>
      </c>
      <c r="S11" s="233">
        <f t="shared" si="1"/>
        <v>0.63200000000000001</v>
      </c>
      <c r="T11" s="233" t="e">
        <f t="shared" si="2"/>
        <v>#DIV/0!</v>
      </c>
      <c r="U11" s="231"/>
    </row>
    <row r="12" spans="1:21" s="242" customFormat="1" ht="25.5">
      <c r="A12" s="307" t="s">
        <v>374</v>
      </c>
      <c r="B12" s="336" t="s">
        <v>374</v>
      </c>
      <c r="C12" s="316">
        <v>2012</v>
      </c>
      <c r="D12" s="417" t="s">
        <v>445</v>
      </c>
      <c r="E12" s="217">
        <v>2</v>
      </c>
      <c r="F12" s="294" t="s">
        <v>22</v>
      </c>
      <c r="G12" s="145" t="s">
        <v>11</v>
      </c>
      <c r="H12" s="290" t="s">
        <v>383</v>
      </c>
      <c r="I12" s="290" t="s">
        <v>475</v>
      </c>
      <c r="J12" s="411" t="s">
        <v>162</v>
      </c>
      <c r="K12" s="336" t="s">
        <v>506</v>
      </c>
      <c r="L12" s="316">
        <v>2.5000000000000001E-2</v>
      </c>
      <c r="M12" s="57">
        <v>1430</v>
      </c>
      <c r="N12" s="228"/>
      <c r="O12" s="230">
        <v>3.5000000000000003E-2</v>
      </c>
      <c r="P12" s="230" t="s">
        <v>132</v>
      </c>
      <c r="Q12" s="230">
        <v>1170</v>
      </c>
      <c r="R12" s="230">
        <v>0</v>
      </c>
      <c r="S12" s="233">
        <f t="shared" si="1"/>
        <v>0.81818181818181823</v>
      </c>
      <c r="T12" s="233" t="e">
        <f t="shared" si="2"/>
        <v>#DIV/0!</v>
      </c>
      <c r="U12" s="231"/>
    </row>
    <row r="13" spans="1:21" s="242" customFormat="1" ht="25.5">
      <c r="A13" s="307" t="s">
        <v>374</v>
      </c>
      <c r="B13" s="336" t="s">
        <v>374</v>
      </c>
      <c r="C13" s="316">
        <v>2012</v>
      </c>
      <c r="D13" s="417" t="s">
        <v>445</v>
      </c>
      <c r="E13" s="217">
        <v>2</v>
      </c>
      <c r="F13" s="294" t="s">
        <v>22</v>
      </c>
      <c r="G13" s="145" t="s">
        <v>11</v>
      </c>
      <c r="H13" s="290" t="s">
        <v>383</v>
      </c>
      <c r="I13" s="290" t="s">
        <v>475</v>
      </c>
      <c r="J13" s="413" t="s">
        <v>167</v>
      </c>
      <c r="K13" s="336" t="s">
        <v>506</v>
      </c>
      <c r="L13" s="316">
        <v>2.5000000000000001E-2</v>
      </c>
      <c r="M13" s="57">
        <v>1430</v>
      </c>
      <c r="N13" s="228"/>
      <c r="O13" s="230">
        <v>1.9E-2</v>
      </c>
      <c r="P13" s="230" t="s">
        <v>132</v>
      </c>
      <c r="Q13" s="230">
        <v>1170</v>
      </c>
      <c r="R13" s="230">
        <v>0</v>
      </c>
      <c r="S13" s="233">
        <f t="shared" si="1"/>
        <v>0.81818181818181823</v>
      </c>
      <c r="T13" s="233" t="e">
        <f t="shared" si="2"/>
        <v>#DIV/0!</v>
      </c>
      <c r="U13" s="231"/>
    </row>
    <row r="14" spans="1:21" s="242" customFormat="1" ht="25.5">
      <c r="A14" s="307" t="s">
        <v>374</v>
      </c>
      <c r="B14" s="336" t="s">
        <v>374</v>
      </c>
      <c r="C14" s="316">
        <v>2012</v>
      </c>
      <c r="D14" s="417" t="s">
        <v>445</v>
      </c>
      <c r="E14" s="217">
        <v>2</v>
      </c>
      <c r="F14" s="294" t="s">
        <v>22</v>
      </c>
      <c r="G14" s="145" t="s">
        <v>11</v>
      </c>
      <c r="H14" s="290" t="s">
        <v>383</v>
      </c>
      <c r="I14" s="290" t="s">
        <v>475</v>
      </c>
      <c r="J14" s="413" t="s">
        <v>163</v>
      </c>
      <c r="K14" s="336" t="s">
        <v>506</v>
      </c>
      <c r="L14" s="316">
        <v>2.5000000000000001E-2</v>
      </c>
      <c r="M14" s="57">
        <v>1430</v>
      </c>
      <c r="N14" s="228"/>
      <c r="O14" s="230">
        <v>0.02</v>
      </c>
      <c r="P14" s="230" t="s">
        <v>132</v>
      </c>
      <c r="Q14" s="230">
        <v>1170</v>
      </c>
      <c r="R14" s="230">
        <v>0</v>
      </c>
      <c r="S14" s="233">
        <f t="shared" si="1"/>
        <v>0.81818181818181823</v>
      </c>
      <c r="T14" s="233" t="e">
        <f t="shared" si="2"/>
        <v>#DIV/0!</v>
      </c>
      <c r="U14" s="231"/>
    </row>
    <row r="15" spans="1:21" s="242" customFormat="1" ht="25.5">
      <c r="A15" s="307" t="s">
        <v>374</v>
      </c>
      <c r="B15" s="336" t="s">
        <v>374</v>
      </c>
      <c r="C15" s="316">
        <v>2012</v>
      </c>
      <c r="D15" s="417" t="s">
        <v>445</v>
      </c>
      <c r="E15" s="217">
        <v>2</v>
      </c>
      <c r="F15" s="294" t="s">
        <v>22</v>
      </c>
      <c r="G15" s="145" t="s">
        <v>11</v>
      </c>
      <c r="H15" s="290" t="s">
        <v>383</v>
      </c>
      <c r="I15" s="290" t="s">
        <v>475</v>
      </c>
      <c r="J15" s="413" t="s">
        <v>168</v>
      </c>
      <c r="K15" s="336" t="s">
        <v>506</v>
      </c>
      <c r="L15" s="316">
        <v>2.5000000000000001E-2</v>
      </c>
      <c r="M15" s="57">
        <v>1430</v>
      </c>
      <c r="N15" s="228"/>
      <c r="O15" s="230">
        <v>1.2E-2</v>
      </c>
      <c r="P15" s="230" t="s">
        <v>132</v>
      </c>
      <c r="Q15" s="230">
        <v>1170</v>
      </c>
      <c r="R15" s="230">
        <v>0</v>
      </c>
      <c r="S15" s="233">
        <f t="shared" si="1"/>
        <v>0.81818181818181823</v>
      </c>
      <c r="T15" s="233" t="e">
        <f t="shared" si="2"/>
        <v>#DIV/0!</v>
      </c>
      <c r="U15" s="231"/>
    </row>
    <row r="16" spans="1:21" s="61" customFormat="1" ht="25.5">
      <c r="A16" s="307" t="s">
        <v>374</v>
      </c>
      <c r="B16" s="336" t="s">
        <v>374</v>
      </c>
      <c r="C16" s="316">
        <v>2012</v>
      </c>
      <c r="D16" s="417" t="s">
        <v>445</v>
      </c>
      <c r="E16" s="217">
        <v>2</v>
      </c>
      <c r="F16" s="294" t="s">
        <v>22</v>
      </c>
      <c r="G16" s="145" t="s">
        <v>11</v>
      </c>
      <c r="H16" s="290" t="s">
        <v>383</v>
      </c>
      <c r="I16" s="290" t="s">
        <v>475</v>
      </c>
      <c r="J16" s="413" t="s">
        <v>165</v>
      </c>
      <c r="K16" s="336" t="s">
        <v>506</v>
      </c>
      <c r="L16" s="316">
        <v>2.5000000000000001E-2</v>
      </c>
      <c r="M16" s="57">
        <v>1430</v>
      </c>
      <c r="N16" s="228"/>
      <c r="O16" s="230">
        <v>3.0000000000000001E-3</v>
      </c>
      <c r="P16" s="230" t="s">
        <v>132</v>
      </c>
      <c r="Q16" s="230">
        <v>1170</v>
      </c>
      <c r="R16" s="230">
        <v>0</v>
      </c>
      <c r="S16" s="233">
        <f t="shared" ref="S16:S49" si="3">IF(ISBLANK(Q16),"",Q16/M16)</f>
        <v>0.81818181818181823</v>
      </c>
      <c r="T16" s="233" t="e">
        <f t="shared" ref="T16:T49" si="4">IF(ISBLANK(R16),"",R16/N16)</f>
        <v>#DIV/0!</v>
      </c>
    </row>
    <row r="17" spans="1:20" s="61" customFormat="1" ht="25.5">
      <c r="A17" s="307" t="s">
        <v>374</v>
      </c>
      <c r="B17" s="336" t="s">
        <v>374</v>
      </c>
      <c r="C17" s="316">
        <v>2012</v>
      </c>
      <c r="D17" s="417" t="s">
        <v>445</v>
      </c>
      <c r="E17" s="217">
        <v>2</v>
      </c>
      <c r="F17" s="294" t="s">
        <v>22</v>
      </c>
      <c r="G17" s="145" t="s">
        <v>11</v>
      </c>
      <c r="H17" s="290" t="s">
        <v>383</v>
      </c>
      <c r="I17" s="290" t="s">
        <v>475</v>
      </c>
      <c r="J17" s="413" t="s">
        <v>169</v>
      </c>
      <c r="K17" s="336" t="s">
        <v>506</v>
      </c>
      <c r="L17" s="316">
        <v>2.5000000000000001E-2</v>
      </c>
      <c r="M17" s="57">
        <v>1430</v>
      </c>
      <c r="N17" s="228"/>
      <c r="O17" s="487">
        <v>0.04</v>
      </c>
      <c r="P17" s="230" t="s">
        <v>132</v>
      </c>
      <c r="Q17" s="230">
        <v>1170</v>
      </c>
      <c r="R17" s="230">
        <v>0</v>
      </c>
      <c r="S17" s="233">
        <f t="shared" si="3"/>
        <v>0.81818181818181823</v>
      </c>
      <c r="T17" s="233" t="e">
        <f t="shared" si="4"/>
        <v>#DIV/0!</v>
      </c>
    </row>
    <row r="18" spans="1:20" ht="25.5">
      <c r="A18" s="307" t="s">
        <v>374</v>
      </c>
      <c r="B18" s="336" t="s">
        <v>374</v>
      </c>
      <c r="C18" s="316">
        <v>2012</v>
      </c>
      <c r="D18" s="417" t="s">
        <v>445</v>
      </c>
      <c r="E18" s="217">
        <v>2</v>
      </c>
      <c r="F18" s="294" t="s">
        <v>22</v>
      </c>
      <c r="G18" s="145" t="s">
        <v>11</v>
      </c>
      <c r="H18" s="290" t="s">
        <v>383</v>
      </c>
      <c r="I18" s="290" t="s">
        <v>475</v>
      </c>
      <c r="J18" s="413" t="s">
        <v>164</v>
      </c>
      <c r="K18" s="336" t="s">
        <v>506</v>
      </c>
      <c r="L18" s="316">
        <v>2.5000000000000001E-2</v>
      </c>
      <c r="M18" s="57">
        <v>1430</v>
      </c>
      <c r="N18" s="228"/>
      <c r="O18" s="230">
        <v>3.7999999999999999E-2</v>
      </c>
      <c r="P18" s="230" t="s">
        <v>132</v>
      </c>
      <c r="Q18" s="230">
        <v>1170</v>
      </c>
      <c r="R18" s="230">
        <v>0</v>
      </c>
      <c r="S18" s="233">
        <f t="shared" si="3"/>
        <v>0.81818181818181823</v>
      </c>
      <c r="T18" s="233" t="e">
        <f t="shared" si="4"/>
        <v>#DIV/0!</v>
      </c>
    </row>
    <row r="19" spans="1:20" ht="25.5">
      <c r="A19" s="307" t="s">
        <v>374</v>
      </c>
      <c r="B19" s="336" t="s">
        <v>374</v>
      </c>
      <c r="C19" s="316">
        <v>2012</v>
      </c>
      <c r="D19" s="346" t="s">
        <v>447</v>
      </c>
      <c r="E19" s="217">
        <v>1</v>
      </c>
      <c r="F19" s="294" t="s">
        <v>22</v>
      </c>
      <c r="G19" s="145" t="s">
        <v>11</v>
      </c>
      <c r="H19" s="290" t="s">
        <v>383</v>
      </c>
      <c r="I19" s="290" t="s">
        <v>475</v>
      </c>
      <c r="J19" s="411" t="s">
        <v>162</v>
      </c>
      <c r="K19" s="336" t="s">
        <v>506</v>
      </c>
      <c r="L19" s="316">
        <v>2.5000000000000001E-2</v>
      </c>
      <c r="M19" s="57">
        <v>1230</v>
      </c>
      <c r="N19" s="228"/>
      <c r="O19" s="230">
        <v>8.4000000000000005E-2</v>
      </c>
      <c r="P19" s="230" t="s">
        <v>132</v>
      </c>
      <c r="Q19" s="230">
        <v>1116</v>
      </c>
      <c r="R19" s="230">
        <v>0</v>
      </c>
      <c r="S19" s="233">
        <f>IF(ISBLANK(Q19),"",Q19/M19)</f>
        <v>0.90731707317073174</v>
      </c>
      <c r="T19" s="233" t="e">
        <f t="shared" si="4"/>
        <v>#DIV/0!</v>
      </c>
    </row>
    <row r="20" spans="1:20" ht="25.5">
      <c r="A20" s="307" t="s">
        <v>374</v>
      </c>
      <c r="B20" s="336" t="s">
        <v>374</v>
      </c>
      <c r="C20" s="316">
        <v>2012</v>
      </c>
      <c r="D20" s="346" t="s">
        <v>447</v>
      </c>
      <c r="E20" s="217">
        <v>1</v>
      </c>
      <c r="F20" s="294" t="s">
        <v>22</v>
      </c>
      <c r="G20" s="145" t="s">
        <v>11</v>
      </c>
      <c r="H20" s="290" t="s">
        <v>383</v>
      </c>
      <c r="I20" s="290" t="s">
        <v>475</v>
      </c>
      <c r="J20" s="413" t="s">
        <v>167</v>
      </c>
      <c r="K20" s="336" t="s">
        <v>506</v>
      </c>
      <c r="L20" s="316">
        <v>2.5000000000000001E-2</v>
      </c>
      <c r="M20" s="57">
        <v>1230</v>
      </c>
      <c r="N20" s="228"/>
      <c r="O20" s="230">
        <v>1.7999999999999999E-2</v>
      </c>
      <c r="P20" s="230" t="s">
        <v>132</v>
      </c>
      <c r="Q20" s="230">
        <v>1116</v>
      </c>
      <c r="R20" s="230">
        <v>0</v>
      </c>
      <c r="S20" s="233">
        <f t="shared" si="3"/>
        <v>0.90731707317073174</v>
      </c>
      <c r="T20" s="233" t="e">
        <f t="shared" si="4"/>
        <v>#DIV/0!</v>
      </c>
    </row>
    <row r="21" spans="1:20" ht="25.5">
      <c r="A21" s="307" t="s">
        <v>374</v>
      </c>
      <c r="B21" s="336" t="s">
        <v>374</v>
      </c>
      <c r="C21" s="316">
        <v>2012</v>
      </c>
      <c r="D21" s="346" t="s">
        <v>447</v>
      </c>
      <c r="E21" s="217">
        <v>1</v>
      </c>
      <c r="F21" s="294" t="s">
        <v>22</v>
      </c>
      <c r="G21" s="145" t="s">
        <v>11</v>
      </c>
      <c r="H21" s="290" t="s">
        <v>383</v>
      </c>
      <c r="I21" s="290" t="s">
        <v>475</v>
      </c>
      <c r="J21" s="413" t="s">
        <v>163</v>
      </c>
      <c r="K21" s="336" t="s">
        <v>506</v>
      </c>
      <c r="L21" s="316">
        <v>2.5000000000000001E-2</v>
      </c>
      <c r="M21" s="57">
        <v>1230</v>
      </c>
      <c r="N21" s="228"/>
      <c r="O21" s="230">
        <v>2.3E-2</v>
      </c>
      <c r="P21" s="230" t="s">
        <v>132</v>
      </c>
      <c r="Q21" s="230">
        <v>1116</v>
      </c>
      <c r="R21" s="230">
        <v>0</v>
      </c>
      <c r="S21" s="233">
        <f t="shared" si="3"/>
        <v>0.90731707317073174</v>
      </c>
      <c r="T21" s="233" t="e">
        <f t="shared" si="4"/>
        <v>#DIV/0!</v>
      </c>
    </row>
    <row r="22" spans="1:20" ht="25.5">
      <c r="A22" s="307" t="s">
        <v>374</v>
      </c>
      <c r="B22" s="336" t="s">
        <v>374</v>
      </c>
      <c r="C22" s="316">
        <v>2012</v>
      </c>
      <c r="D22" s="346" t="s">
        <v>447</v>
      </c>
      <c r="E22" s="217">
        <v>1</v>
      </c>
      <c r="F22" s="294" t="s">
        <v>22</v>
      </c>
      <c r="G22" s="145" t="s">
        <v>11</v>
      </c>
      <c r="H22" s="290" t="s">
        <v>383</v>
      </c>
      <c r="I22" s="290" t="s">
        <v>475</v>
      </c>
      <c r="J22" s="413" t="s">
        <v>168</v>
      </c>
      <c r="K22" s="336" t="s">
        <v>506</v>
      </c>
      <c r="L22" s="316">
        <v>2.5000000000000001E-2</v>
      </c>
      <c r="M22" s="57">
        <v>1230</v>
      </c>
      <c r="N22" s="228"/>
      <c r="O22" s="230">
        <v>3.9E-2</v>
      </c>
      <c r="P22" s="230" t="s">
        <v>132</v>
      </c>
      <c r="Q22" s="230">
        <v>1116</v>
      </c>
      <c r="R22" s="230">
        <v>0</v>
      </c>
      <c r="S22" s="233">
        <f t="shared" si="3"/>
        <v>0.90731707317073174</v>
      </c>
      <c r="T22" s="233" t="e">
        <f t="shared" si="4"/>
        <v>#DIV/0!</v>
      </c>
    </row>
    <row r="23" spans="1:20" ht="25.5">
      <c r="A23" s="307" t="s">
        <v>374</v>
      </c>
      <c r="B23" s="336" t="s">
        <v>374</v>
      </c>
      <c r="C23" s="316">
        <v>2012</v>
      </c>
      <c r="D23" s="346" t="s">
        <v>447</v>
      </c>
      <c r="E23" s="217">
        <v>1</v>
      </c>
      <c r="F23" s="294" t="s">
        <v>22</v>
      </c>
      <c r="G23" s="145" t="s">
        <v>11</v>
      </c>
      <c r="H23" s="290" t="s">
        <v>383</v>
      </c>
      <c r="I23" s="290" t="s">
        <v>475</v>
      </c>
      <c r="J23" s="413" t="s">
        <v>165</v>
      </c>
      <c r="K23" s="336" t="s">
        <v>506</v>
      </c>
      <c r="L23" s="316">
        <v>2.5000000000000001E-2</v>
      </c>
      <c r="M23" s="57">
        <v>1230</v>
      </c>
      <c r="N23" s="228"/>
      <c r="O23" s="487">
        <v>0.01</v>
      </c>
      <c r="P23" s="230" t="s">
        <v>132</v>
      </c>
      <c r="Q23" s="230">
        <v>1116</v>
      </c>
      <c r="R23" s="230">
        <v>0</v>
      </c>
      <c r="S23" s="233">
        <f t="shared" si="3"/>
        <v>0.90731707317073174</v>
      </c>
      <c r="T23" s="233" t="e">
        <f t="shared" si="4"/>
        <v>#DIV/0!</v>
      </c>
    </row>
    <row r="24" spans="1:20" ht="25.5">
      <c r="A24" s="307" t="s">
        <v>374</v>
      </c>
      <c r="B24" s="336" t="s">
        <v>374</v>
      </c>
      <c r="C24" s="316">
        <v>2012</v>
      </c>
      <c r="D24" s="346" t="s">
        <v>447</v>
      </c>
      <c r="E24" s="217">
        <v>1</v>
      </c>
      <c r="F24" s="294" t="s">
        <v>22</v>
      </c>
      <c r="G24" s="145" t="s">
        <v>11</v>
      </c>
      <c r="H24" s="290" t="s">
        <v>383</v>
      </c>
      <c r="I24" s="290" t="s">
        <v>475</v>
      </c>
      <c r="J24" s="413" t="s">
        <v>169</v>
      </c>
      <c r="K24" s="336" t="s">
        <v>506</v>
      </c>
      <c r="L24" s="316">
        <v>2.5000000000000001E-2</v>
      </c>
      <c r="M24" s="57">
        <v>1230</v>
      </c>
      <c r="N24" s="228"/>
      <c r="O24" s="230">
        <v>6.5000000000000002E-2</v>
      </c>
      <c r="P24" s="230" t="s">
        <v>132</v>
      </c>
      <c r="Q24" s="230">
        <v>1116</v>
      </c>
      <c r="R24" s="230">
        <v>0</v>
      </c>
      <c r="S24" s="233">
        <f t="shared" si="3"/>
        <v>0.90731707317073174</v>
      </c>
      <c r="T24" s="233" t="e">
        <f t="shared" si="4"/>
        <v>#DIV/0!</v>
      </c>
    </row>
    <row r="25" spans="1:20" ht="25.5">
      <c r="A25" s="307" t="s">
        <v>374</v>
      </c>
      <c r="B25" s="336" t="s">
        <v>374</v>
      </c>
      <c r="C25" s="316">
        <v>2012</v>
      </c>
      <c r="D25" s="346" t="s">
        <v>447</v>
      </c>
      <c r="E25" s="217">
        <v>1</v>
      </c>
      <c r="F25" s="294" t="s">
        <v>22</v>
      </c>
      <c r="G25" s="145" t="s">
        <v>11</v>
      </c>
      <c r="H25" s="290" t="s">
        <v>383</v>
      </c>
      <c r="I25" s="290" t="s">
        <v>475</v>
      </c>
      <c r="J25" s="413" t="s">
        <v>164</v>
      </c>
      <c r="K25" s="336" t="s">
        <v>506</v>
      </c>
      <c r="L25" s="316">
        <v>2.5000000000000001E-2</v>
      </c>
      <c r="M25" s="57">
        <v>1230</v>
      </c>
      <c r="N25" s="228"/>
      <c r="O25" s="230">
        <v>6.5000000000000002E-2</v>
      </c>
      <c r="P25" s="230" t="s">
        <v>132</v>
      </c>
      <c r="Q25" s="230">
        <v>1116</v>
      </c>
      <c r="R25" s="230">
        <v>0</v>
      </c>
      <c r="S25" s="233">
        <f t="shared" si="3"/>
        <v>0.90731707317073174</v>
      </c>
      <c r="T25" s="233" t="e">
        <f t="shared" si="4"/>
        <v>#DIV/0!</v>
      </c>
    </row>
    <row r="26" spans="1:20" ht="25.5">
      <c r="A26" s="307" t="s">
        <v>374</v>
      </c>
      <c r="B26" s="336" t="s">
        <v>374</v>
      </c>
      <c r="C26" s="316">
        <v>2012</v>
      </c>
      <c r="D26" s="346" t="s">
        <v>449</v>
      </c>
      <c r="E26" s="217">
        <v>1</v>
      </c>
      <c r="F26" s="294" t="s">
        <v>22</v>
      </c>
      <c r="G26" s="145" t="s">
        <v>11</v>
      </c>
      <c r="H26" s="290" t="s">
        <v>383</v>
      </c>
      <c r="I26" s="290" t="s">
        <v>500</v>
      </c>
      <c r="J26" s="411" t="s">
        <v>162</v>
      </c>
      <c r="K26" s="336" t="s">
        <v>506</v>
      </c>
      <c r="L26" s="316">
        <v>2.5000000000000001E-2</v>
      </c>
      <c r="M26" s="57">
        <v>1550</v>
      </c>
      <c r="N26" s="228"/>
      <c r="O26" s="487">
        <v>0.02</v>
      </c>
      <c r="P26" s="230" t="s">
        <v>132</v>
      </c>
      <c r="Q26" s="230">
        <v>2720</v>
      </c>
      <c r="R26" s="230">
        <v>0</v>
      </c>
      <c r="S26" s="233">
        <f>IF(ISBLANK(Q26),"",Q26/M26)</f>
        <v>1.7548387096774194</v>
      </c>
      <c r="T26" s="233" t="e">
        <f t="shared" si="4"/>
        <v>#DIV/0!</v>
      </c>
    </row>
    <row r="27" spans="1:20" ht="25.5">
      <c r="A27" s="307" t="s">
        <v>374</v>
      </c>
      <c r="B27" s="336" t="s">
        <v>374</v>
      </c>
      <c r="C27" s="316">
        <v>2012</v>
      </c>
      <c r="D27" s="346" t="s">
        <v>449</v>
      </c>
      <c r="E27" s="217">
        <v>1</v>
      </c>
      <c r="F27" s="294" t="s">
        <v>22</v>
      </c>
      <c r="G27" s="145" t="s">
        <v>11</v>
      </c>
      <c r="H27" s="290" t="s">
        <v>383</v>
      </c>
      <c r="I27" s="290" t="s">
        <v>500</v>
      </c>
      <c r="J27" s="413" t="s">
        <v>167</v>
      </c>
      <c r="K27" s="336" t="s">
        <v>506</v>
      </c>
      <c r="L27" s="316">
        <v>2.5000000000000001E-2</v>
      </c>
      <c r="M27" s="57">
        <v>1550</v>
      </c>
      <c r="N27" s="228"/>
      <c r="O27" s="230">
        <v>8.9999999999999993E-3</v>
      </c>
      <c r="P27" s="230" t="s">
        <v>132</v>
      </c>
      <c r="Q27" s="230">
        <v>2720</v>
      </c>
      <c r="R27" s="230">
        <v>0</v>
      </c>
      <c r="S27" s="233">
        <f t="shared" si="3"/>
        <v>1.7548387096774194</v>
      </c>
      <c r="T27" s="233" t="e">
        <f t="shared" si="4"/>
        <v>#DIV/0!</v>
      </c>
    </row>
    <row r="28" spans="1:20" ht="25.5">
      <c r="A28" s="307" t="s">
        <v>374</v>
      </c>
      <c r="B28" s="336" t="s">
        <v>374</v>
      </c>
      <c r="C28" s="316">
        <v>2012</v>
      </c>
      <c r="D28" s="346" t="s">
        <v>449</v>
      </c>
      <c r="E28" s="217">
        <v>1</v>
      </c>
      <c r="F28" s="294" t="s">
        <v>22</v>
      </c>
      <c r="G28" s="145" t="s">
        <v>11</v>
      </c>
      <c r="H28" s="290" t="s">
        <v>383</v>
      </c>
      <c r="I28" s="290" t="s">
        <v>500</v>
      </c>
      <c r="J28" s="413" t="s">
        <v>163</v>
      </c>
      <c r="K28" s="336" t="s">
        <v>506</v>
      </c>
      <c r="L28" s="316">
        <v>2.5000000000000001E-2</v>
      </c>
      <c r="M28" s="57">
        <v>1550</v>
      </c>
      <c r="N28" s="228"/>
      <c r="O28" s="230">
        <v>1.0999999999999999E-2</v>
      </c>
      <c r="P28" s="230" t="s">
        <v>132</v>
      </c>
      <c r="Q28" s="230">
        <v>2720</v>
      </c>
      <c r="R28" s="230">
        <v>0</v>
      </c>
      <c r="S28" s="233">
        <f t="shared" si="3"/>
        <v>1.7548387096774194</v>
      </c>
      <c r="T28" s="233" t="e">
        <f t="shared" si="4"/>
        <v>#DIV/0!</v>
      </c>
    </row>
    <row r="29" spans="1:20" ht="25.5">
      <c r="A29" s="307" t="s">
        <v>374</v>
      </c>
      <c r="B29" s="336" t="s">
        <v>374</v>
      </c>
      <c r="C29" s="316">
        <v>2012</v>
      </c>
      <c r="D29" s="346" t="s">
        <v>449</v>
      </c>
      <c r="E29" s="217">
        <v>1</v>
      </c>
      <c r="F29" s="294" t="s">
        <v>22</v>
      </c>
      <c r="G29" s="145" t="s">
        <v>11</v>
      </c>
      <c r="H29" s="290" t="s">
        <v>383</v>
      </c>
      <c r="I29" s="290" t="s">
        <v>500</v>
      </c>
      <c r="J29" s="413" t="s">
        <v>168</v>
      </c>
      <c r="K29" s="336" t="s">
        <v>506</v>
      </c>
      <c r="L29" s="316">
        <v>2.5000000000000001E-2</v>
      </c>
      <c r="M29" s="57">
        <v>1550</v>
      </c>
      <c r="N29" s="228"/>
      <c r="O29" s="230">
        <v>4.0000000000000001E-3</v>
      </c>
      <c r="P29" s="230" t="s">
        <v>132</v>
      </c>
      <c r="Q29" s="230">
        <v>2720</v>
      </c>
      <c r="R29" s="230">
        <v>0</v>
      </c>
      <c r="S29" s="233">
        <f t="shared" si="3"/>
        <v>1.7548387096774194</v>
      </c>
      <c r="T29" s="233" t="e">
        <f t="shared" si="4"/>
        <v>#DIV/0!</v>
      </c>
    </row>
    <row r="30" spans="1:20" ht="25.5">
      <c r="A30" s="307" t="s">
        <v>374</v>
      </c>
      <c r="B30" s="336" t="s">
        <v>374</v>
      </c>
      <c r="C30" s="316">
        <v>2012</v>
      </c>
      <c r="D30" s="346" t="s">
        <v>449</v>
      </c>
      <c r="E30" s="217">
        <v>1</v>
      </c>
      <c r="F30" s="294" t="s">
        <v>22</v>
      </c>
      <c r="G30" s="145" t="s">
        <v>11</v>
      </c>
      <c r="H30" s="290" t="s">
        <v>383</v>
      </c>
      <c r="I30" s="290" t="s">
        <v>500</v>
      </c>
      <c r="J30" s="413" t="s">
        <v>165</v>
      </c>
      <c r="K30" s="336" t="s">
        <v>506</v>
      </c>
      <c r="L30" s="316">
        <v>2.5000000000000001E-2</v>
      </c>
      <c r="M30" s="57">
        <v>1550</v>
      </c>
      <c r="N30" s="228"/>
      <c r="O30" s="230">
        <v>4.0000000000000001E-3</v>
      </c>
      <c r="P30" s="230" t="s">
        <v>132</v>
      </c>
      <c r="Q30" s="230">
        <v>2720</v>
      </c>
      <c r="R30" s="230">
        <v>0</v>
      </c>
      <c r="S30" s="233">
        <f t="shared" si="3"/>
        <v>1.7548387096774194</v>
      </c>
      <c r="T30" s="233" t="e">
        <f t="shared" si="4"/>
        <v>#DIV/0!</v>
      </c>
    </row>
    <row r="31" spans="1:20" ht="25.5">
      <c r="A31" s="307" t="s">
        <v>374</v>
      </c>
      <c r="B31" s="336" t="s">
        <v>374</v>
      </c>
      <c r="C31" s="316">
        <v>2012</v>
      </c>
      <c r="D31" s="346" t="s">
        <v>449</v>
      </c>
      <c r="E31" s="217">
        <v>1</v>
      </c>
      <c r="F31" s="294" t="s">
        <v>22</v>
      </c>
      <c r="G31" s="145" t="s">
        <v>11</v>
      </c>
      <c r="H31" s="290" t="s">
        <v>383</v>
      </c>
      <c r="I31" s="290" t="s">
        <v>500</v>
      </c>
      <c r="J31" s="413" t="s">
        <v>169</v>
      </c>
      <c r="K31" s="336" t="s">
        <v>506</v>
      </c>
      <c r="L31" s="316">
        <v>2.5000000000000001E-2</v>
      </c>
      <c r="M31" s="57">
        <v>1550</v>
      </c>
      <c r="N31" s="228"/>
      <c r="O31" s="230">
        <v>6.4000000000000001E-2</v>
      </c>
      <c r="P31" s="230" t="s">
        <v>132</v>
      </c>
      <c r="Q31" s="230">
        <v>2720</v>
      </c>
      <c r="R31" s="230">
        <v>0</v>
      </c>
      <c r="S31" s="233">
        <f t="shared" si="3"/>
        <v>1.7548387096774194</v>
      </c>
      <c r="T31" s="233" t="e">
        <f t="shared" si="4"/>
        <v>#DIV/0!</v>
      </c>
    </row>
    <row r="32" spans="1:20" ht="25.5">
      <c r="A32" s="307" t="s">
        <v>374</v>
      </c>
      <c r="B32" s="336" t="s">
        <v>374</v>
      </c>
      <c r="C32" s="316">
        <v>2012</v>
      </c>
      <c r="D32" s="346" t="s">
        <v>449</v>
      </c>
      <c r="E32" s="217">
        <v>1</v>
      </c>
      <c r="F32" s="294" t="s">
        <v>22</v>
      </c>
      <c r="G32" s="145" t="s">
        <v>11</v>
      </c>
      <c r="H32" s="290" t="s">
        <v>383</v>
      </c>
      <c r="I32" s="290" t="s">
        <v>500</v>
      </c>
      <c r="J32" s="413" t="s">
        <v>164</v>
      </c>
      <c r="K32" s="336" t="s">
        <v>506</v>
      </c>
      <c r="L32" s="316">
        <v>2.5000000000000001E-2</v>
      </c>
      <c r="M32" s="57">
        <v>1550</v>
      </c>
      <c r="N32" s="228"/>
      <c r="O32" s="230">
        <v>6.4000000000000001E-2</v>
      </c>
      <c r="P32" s="230" t="s">
        <v>132</v>
      </c>
      <c r="Q32" s="230">
        <v>2720</v>
      </c>
      <c r="R32" s="230">
        <v>0</v>
      </c>
      <c r="S32" s="233">
        <f t="shared" si="3"/>
        <v>1.7548387096774194</v>
      </c>
      <c r="T32" s="233" t="e">
        <f t="shared" si="4"/>
        <v>#DIV/0!</v>
      </c>
    </row>
    <row r="33" spans="1:20">
      <c r="A33" s="307" t="s">
        <v>374</v>
      </c>
      <c r="B33" s="336" t="s">
        <v>374</v>
      </c>
      <c r="C33" s="316">
        <v>2012</v>
      </c>
      <c r="D33" s="346" t="s">
        <v>451</v>
      </c>
      <c r="E33" s="217">
        <v>1</v>
      </c>
      <c r="F33" s="67" t="s">
        <v>24</v>
      </c>
      <c r="G33" s="145" t="s">
        <v>11</v>
      </c>
      <c r="H33" s="305" t="s">
        <v>393</v>
      </c>
      <c r="I33" s="305" t="s">
        <v>479</v>
      </c>
      <c r="J33" s="413" t="s">
        <v>167</v>
      </c>
      <c r="K33" s="336" t="s">
        <v>166</v>
      </c>
      <c r="L33" s="316">
        <v>2.5000000000000001E-2</v>
      </c>
      <c r="M33" s="57">
        <v>1000</v>
      </c>
      <c r="N33" s="228"/>
      <c r="O33" s="230" t="s">
        <v>555</v>
      </c>
      <c r="P33" s="230" t="s">
        <v>132</v>
      </c>
      <c r="Q33" s="230">
        <v>1613</v>
      </c>
      <c r="R33" s="230">
        <v>0</v>
      </c>
      <c r="S33" s="233">
        <f t="shared" si="3"/>
        <v>1.613</v>
      </c>
      <c r="T33" s="233" t="e">
        <f t="shared" si="4"/>
        <v>#DIV/0!</v>
      </c>
    </row>
    <row r="34" spans="1:20">
      <c r="A34" s="307" t="s">
        <v>374</v>
      </c>
      <c r="B34" s="336" t="s">
        <v>374</v>
      </c>
      <c r="C34" s="316">
        <v>2012</v>
      </c>
      <c r="D34" s="346" t="s">
        <v>452</v>
      </c>
      <c r="E34" s="217">
        <v>1</v>
      </c>
      <c r="F34" s="67" t="s">
        <v>24</v>
      </c>
      <c r="G34" s="145" t="s">
        <v>11</v>
      </c>
      <c r="H34" s="305" t="s">
        <v>393</v>
      </c>
      <c r="I34" s="305" t="s">
        <v>479</v>
      </c>
      <c r="J34" s="411" t="s">
        <v>162</v>
      </c>
      <c r="K34" s="336" t="s">
        <v>166</v>
      </c>
      <c r="L34" s="316">
        <v>2.5000000000000001E-2</v>
      </c>
      <c r="M34" s="57">
        <v>2000</v>
      </c>
      <c r="N34" s="228"/>
      <c r="O34" s="230" t="s">
        <v>555</v>
      </c>
      <c r="P34" s="230" t="s">
        <v>132</v>
      </c>
      <c r="Q34" s="230">
        <v>0</v>
      </c>
      <c r="R34" s="230">
        <v>0</v>
      </c>
      <c r="S34" s="233">
        <f t="shared" si="3"/>
        <v>0</v>
      </c>
      <c r="T34" s="233" t="e">
        <f t="shared" si="4"/>
        <v>#DIV/0!</v>
      </c>
    </row>
    <row r="35" spans="1:20">
      <c r="A35" s="307" t="s">
        <v>374</v>
      </c>
      <c r="B35" s="336" t="s">
        <v>374</v>
      </c>
      <c r="C35" s="316">
        <v>2012</v>
      </c>
      <c r="D35" s="346" t="s">
        <v>452</v>
      </c>
      <c r="E35" s="217">
        <v>1</v>
      </c>
      <c r="F35" s="67" t="s">
        <v>24</v>
      </c>
      <c r="G35" s="145" t="s">
        <v>11</v>
      </c>
      <c r="H35" s="305" t="s">
        <v>393</v>
      </c>
      <c r="I35" s="305" t="s">
        <v>479</v>
      </c>
      <c r="J35" s="413" t="s">
        <v>167</v>
      </c>
      <c r="K35" s="336" t="s">
        <v>166</v>
      </c>
      <c r="L35" s="316">
        <v>2.5000000000000001E-2</v>
      </c>
      <c r="M35" s="57">
        <v>2000</v>
      </c>
      <c r="N35" s="228"/>
      <c r="O35" s="230">
        <v>5.7000000000000002E-2</v>
      </c>
      <c r="P35" s="230" t="s">
        <v>132</v>
      </c>
      <c r="Q35" s="230">
        <v>2000</v>
      </c>
      <c r="R35" s="230">
        <v>0</v>
      </c>
      <c r="S35" s="233">
        <f t="shared" si="3"/>
        <v>1</v>
      </c>
      <c r="T35" s="233" t="e">
        <f t="shared" si="4"/>
        <v>#DIV/0!</v>
      </c>
    </row>
    <row r="36" spans="1:20">
      <c r="A36" s="307" t="s">
        <v>374</v>
      </c>
      <c r="B36" s="336" t="s">
        <v>374</v>
      </c>
      <c r="C36" s="316">
        <v>2012</v>
      </c>
      <c r="D36" s="346" t="s">
        <v>452</v>
      </c>
      <c r="E36" s="217">
        <v>1</v>
      </c>
      <c r="F36" s="67" t="s">
        <v>24</v>
      </c>
      <c r="G36" s="145" t="s">
        <v>11</v>
      </c>
      <c r="H36" s="305" t="s">
        <v>393</v>
      </c>
      <c r="I36" s="305" t="s">
        <v>479</v>
      </c>
      <c r="J36" s="413" t="s">
        <v>163</v>
      </c>
      <c r="K36" s="336" t="s">
        <v>166</v>
      </c>
      <c r="L36" s="316">
        <v>2.5000000000000001E-2</v>
      </c>
      <c r="M36" s="57">
        <v>2000</v>
      </c>
      <c r="N36" s="228"/>
      <c r="O36" s="447" t="s">
        <v>555</v>
      </c>
      <c r="P36" s="230" t="s">
        <v>132</v>
      </c>
      <c r="Q36" s="230">
        <v>0</v>
      </c>
      <c r="R36" s="230">
        <v>0</v>
      </c>
      <c r="S36" s="233">
        <f t="shared" si="3"/>
        <v>0</v>
      </c>
      <c r="T36" s="233" t="e">
        <f t="shared" si="4"/>
        <v>#DIV/0!</v>
      </c>
    </row>
    <row r="37" spans="1:20">
      <c r="A37" s="307" t="s">
        <v>374</v>
      </c>
      <c r="B37" s="336" t="s">
        <v>374</v>
      </c>
      <c r="C37" s="316">
        <v>2012</v>
      </c>
      <c r="D37" s="346" t="s">
        <v>453</v>
      </c>
      <c r="E37" s="217">
        <v>1</v>
      </c>
      <c r="F37" s="20" t="s">
        <v>26</v>
      </c>
      <c r="G37" s="145" t="s">
        <v>11</v>
      </c>
      <c r="H37" s="309" t="s">
        <v>507</v>
      </c>
      <c r="I37" s="418" t="s">
        <v>410</v>
      </c>
      <c r="J37" s="411" t="s">
        <v>162</v>
      </c>
      <c r="K37" s="336" t="s">
        <v>166</v>
      </c>
      <c r="L37" s="316">
        <v>2.5000000000000001E-2</v>
      </c>
      <c r="M37" s="57">
        <v>2000</v>
      </c>
      <c r="N37" s="228"/>
      <c r="O37" s="447" t="s">
        <v>555</v>
      </c>
      <c r="P37" s="230" t="s">
        <v>132</v>
      </c>
      <c r="Q37" s="230">
        <v>0</v>
      </c>
      <c r="R37" s="230">
        <v>0</v>
      </c>
      <c r="S37" s="233">
        <f t="shared" si="3"/>
        <v>0</v>
      </c>
      <c r="T37" s="233" t="e">
        <f t="shared" si="4"/>
        <v>#DIV/0!</v>
      </c>
    </row>
    <row r="38" spans="1:20">
      <c r="A38" s="307" t="s">
        <v>374</v>
      </c>
      <c r="B38" s="336" t="s">
        <v>374</v>
      </c>
      <c r="C38" s="316">
        <v>2012</v>
      </c>
      <c r="D38" s="346" t="s">
        <v>453</v>
      </c>
      <c r="E38" s="217">
        <v>1</v>
      </c>
      <c r="F38" s="20" t="s">
        <v>26</v>
      </c>
      <c r="G38" s="145" t="s">
        <v>11</v>
      </c>
      <c r="H38" s="309" t="s">
        <v>507</v>
      </c>
      <c r="I38" s="418" t="s">
        <v>410</v>
      </c>
      <c r="J38" s="413" t="s">
        <v>167</v>
      </c>
      <c r="K38" s="336" t="s">
        <v>166</v>
      </c>
      <c r="L38" s="316">
        <v>2.5000000000000001E-2</v>
      </c>
      <c r="M38" s="57">
        <v>2000</v>
      </c>
      <c r="N38" s="228"/>
      <c r="O38" s="230">
        <v>6.7000000000000004E-2</v>
      </c>
      <c r="P38" s="230" t="s">
        <v>132</v>
      </c>
      <c r="Q38" s="230">
        <v>2700</v>
      </c>
      <c r="R38" s="230">
        <v>0</v>
      </c>
      <c r="S38" s="233">
        <f t="shared" si="3"/>
        <v>1.35</v>
      </c>
      <c r="T38" s="233" t="e">
        <f t="shared" si="4"/>
        <v>#DIV/0!</v>
      </c>
    </row>
    <row r="39" spans="1:20">
      <c r="A39" s="307" t="s">
        <v>374</v>
      </c>
      <c r="B39" s="336" t="s">
        <v>374</v>
      </c>
      <c r="C39" s="316">
        <v>2012</v>
      </c>
      <c r="D39" s="346" t="s">
        <v>453</v>
      </c>
      <c r="E39" s="217">
        <v>1</v>
      </c>
      <c r="F39" s="20" t="s">
        <v>26</v>
      </c>
      <c r="G39" s="145" t="s">
        <v>11</v>
      </c>
      <c r="H39" s="309" t="s">
        <v>507</v>
      </c>
      <c r="I39" s="418" t="s">
        <v>410</v>
      </c>
      <c r="J39" s="413" t="s">
        <v>163</v>
      </c>
      <c r="K39" s="336" t="s">
        <v>166</v>
      </c>
      <c r="L39" s="316">
        <v>2.5000000000000001E-2</v>
      </c>
      <c r="M39" s="57">
        <v>2000</v>
      </c>
      <c r="N39" s="228"/>
      <c r="O39" s="447" t="s">
        <v>555</v>
      </c>
      <c r="P39" s="230" t="s">
        <v>132</v>
      </c>
      <c r="Q39" s="230">
        <v>0</v>
      </c>
      <c r="R39" s="230">
        <v>0</v>
      </c>
      <c r="S39" s="233">
        <f t="shared" si="3"/>
        <v>0</v>
      </c>
      <c r="T39" s="233" t="e">
        <f t="shared" si="4"/>
        <v>#DIV/0!</v>
      </c>
    </row>
    <row r="40" spans="1:20">
      <c r="A40" s="307" t="s">
        <v>374</v>
      </c>
      <c r="B40" s="336" t="s">
        <v>374</v>
      </c>
      <c r="C40" s="316">
        <v>2012</v>
      </c>
      <c r="D40" s="346" t="s">
        <v>451</v>
      </c>
      <c r="E40" s="217">
        <v>1</v>
      </c>
      <c r="F40" s="20" t="s">
        <v>26</v>
      </c>
      <c r="G40" s="290" t="s">
        <v>291</v>
      </c>
      <c r="H40" s="309" t="s">
        <v>396</v>
      </c>
      <c r="I40" s="407" t="s">
        <v>492</v>
      </c>
      <c r="J40" s="413" t="s">
        <v>167</v>
      </c>
      <c r="K40" s="336" t="s">
        <v>166</v>
      </c>
      <c r="L40" s="316">
        <v>2.5000000000000001E-2</v>
      </c>
      <c r="M40" s="57">
        <v>1000</v>
      </c>
      <c r="N40" s="228"/>
      <c r="O40" s="447" t="s">
        <v>555</v>
      </c>
      <c r="P40" s="230" t="s">
        <v>132</v>
      </c>
      <c r="Q40" s="230">
        <v>0</v>
      </c>
      <c r="R40" s="230">
        <v>0</v>
      </c>
      <c r="S40" s="233">
        <f t="shared" si="3"/>
        <v>0</v>
      </c>
      <c r="T40" s="233" t="e">
        <f t="shared" si="4"/>
        <v>#DIV/0!</v>
      </c>
    </row>
    <row r="41" spans="1:20">
      <c r="A41" s="307" t="s">
        <v>374</v>
      </c>
      <c r="B41" s="307" t="s">
        <v>508</v>
      </c>
      <c r="C41" s="316">
        <v>2012</v>
      </c>
      <c r="D41" s="346" t="s">
        <v>454</v>
      </c>
      <c r="E41" s="217">
        <v>1</v>
      </c>
      <c r="F41" s="305" t="s">
        <v>404</v>
      </c>
      <c r="G41" s="400" t="s">
        <v>423</v>
      </c>
      <c r="H41" s="406" t="s">
        <v>405</v>
      </c>
      <c r="I41" s="404" t="s">
        <v>503</v>
      </c>
      <c r="J41" s="413" t="s">
        <v>167</v>
      </c>
      <c r="K41" s="336" t="s">
        <v>166</v>
      </c>
      <c r="L41" s="316">
        <v>2.5000000000000001E-2</v>
      </c>
      <c r="M41" s="57">
        <v>1000</v>
      </c>
      <c r="N41" s="228"/>
      <c r="O41" s="447" t="s">
        <v>555</v>
      </c>
      <c r="P41" s="230" t="s">
        <v>132</v>
      </c>
      <c r="Q41" s="230">
        <v>0</v>
      </c>
      <c r="R41" s="230">
        <v>0</v>
      </c>
      <c r="S41" s="233">
        <f t="shared" si="3"/>
        <v>0</v>
      </c>
      <c r="T41" s="233" t="e">
        <f t="shared" si="4"/>
        <v>#DIV/0!</v>
      </c>
    </row>
    <row r="42" spans="1:20">
      <c r="A42" s="307" t="s">
        <v>374</v>
      </c>
      <c r="B42" s="307" t="s">
        <v>508</v>
      </c>
      <c r="C42" s="316">
        <v>2012</v>
      </c>
      <c r="D42" s="346" t="s">
        <v>455</v>
      </c>
      <c r="E42" s="217">
        <v>1</v>
      </c>
      <c r="F42" s="305" t="s">
        <v>404</v>
      </c>
      <c r="G42" s="400" t="s">
        <v>423</v>
      </c>
      <c r="H42" s="406" t="s">
        <v>405</v>
      </c>
      <c r="I42" s="406" t="s">
        <v>405</v>
      </c>
      <c r="J42" s="413" t="s">
        <v>167</v>
      </c>
      <c r="K42" s="336" t="s">
        <v>166</v>
      </c>
      <c r="L42" s="316">
        <v>2.5000000000000001E-2</v>
      </c>
      <c r="M42" s="57">
        <v>1000</v>
      </c>
      <c r="N42" s="228"/>
      <c r="O42" s="447" t="s">
        <v>555</v>
      </c>
      <c r="P42" s="230" t="s">
        <v>132</v>
      </c>
      <c r="Q42" s="230">
        <v>0</v>
      </c>
      <c r="R42" s="230">
        <v>0</v>
      </c>
      <c r="S42" s="233">
        <f t="shared" si="3"/>
        <v>0</v>
      </c>
      <c r="T42" s="233" t="e">
        <f t="shared" si="4"/>
        <v>#DIV/0!</v>
      </c>
    </row>
    <row r="43" spans="1:20">
      <c r="A43" s="307" t="s">
        <v>374</v>
      </c>
      <c r="B43" s="307" t="s">
        <v>508</v>
      </c>
      <c r="C43" s="316">
        <v>2012</v>
      </c>
      <c r="D43" s="346" t="s">
        <v>457</v>
      </c>
      <c r="E43" s="217">
        <v>1</v>
      </c>
      <c r="F43" s="305" t="s">
        <v>404</v>
      </c>
      <c r="G43" s="400" t="s">
        <v>423</v>
      </c>
      <c r="H43" s="406" t="s">
        <v>405</v>
      </c>
      <c r="I43" s="407" t="s">
        <v>456</v>
      </c>
      <c r="J43" s="413" t="s">
        <v>167</v>
      </c>
      <c r="K43" s="336" t="s">
        <v>166</v>
      </c>
      <c r="L43" s="316">
        <v>2.5000000000000001E-2</v>
      </c>
      <c r="M43" s="57">
        <v>1000</v>
      </c>
      <c r="N43" s="228"/>
      <c r="O43" s="447" t="s">
        <v>555</v>
      </c>
      <c r="P43" s="230" t="s">
        <v>132</v>
      </c>
      <c r="Q43" s="230">
        <v>0</v>
      </c>
      <c r="R43" s="230">
        <v>0</v>
      </c>
      <c r="S43" s="233">
        <f t="shared" si="3"/>
        <v>0</v>
      </c>
      <c r="T43" s="233" t="e">
        <f t="shared" si="4"/>
        <v>#DIV/0!</v>
      </c>
    </row>
    <row r="44" spans="1:20">
      <c r="A44" s="307" t="s">
        <v>374</v>
      </c>
      <c r="B44" s="307" t="s">
        <v>508</v>
      </c>
      <c r="C44" s="316">
        <v>2012</v>
      </c>
      <c r="D44" s="346" t="s">
        <v>459</v>
      </c>
      <c r="E44" s="217">
        <v>1</v>
      </c>
      <c r="F44" s="305" t="s">
        <v>404</v>
      </c>
      <c r="G44" s="400" t="s">
        <v>423</v>
      </c>
      <c r="H44" s="406" t="s">
        <v>405</v>
      </c>
      <c r="I44" s="407" t="s">
        <v>458</v>
      </c>
      <c r="J44" s="413" t="s">
        <v>167</v>
      </c>
      <c r="K44" s="336" t="s">
        <v>166</v>
      </c>
      <c r="L44" s="316">
        <v>2.5000000000000001E-2</v>
      </c>
      <c r="M44" s="57">
        <v>1000</v>
      </c>
      <c r="N44" s="228"/>
      <c r="O44" s="447" t="s">
        <v>555</v>
      </c>
      <c r="P44" s="230" t="s">
        <v>132</v>
      </c>
      <c r="Q44" s="230">
        <v>0</v>
      </c>
      <c r="R44" s="230">
        <v>0</v>
      </c>
      <c r="S44" s="233">
        <f t="shared" si="3"/>
        <v>0</v>
      </c>
      <c r="T44" s="233" t="e">
        <f t="shared" si="4"/>
        <v>#DIV/0!</v>
      </c>
    </row>
    <row r="45" spans="1:20">
      <c r="A45" s="307" t="s">
        <v>374</v>
      </c>
      <c r="B45" s="307" t="s">
        <v>508</v>
      </c>
      <c r="C45" s="316">
        <v>2012</v>
      </c>
      <c r="D45" s="346" t="s">
        <v>460</v>
      </c>
      <c r="E45" s="217">
        <v>1</v>
      </c>
      <c r="F45" s="305" t="s">
        <v>404</v>
      </c>
      <c r="G45" s="400" t="s">
        <v>423</v>
      </c>
      <c r="H45" s="406" t="s">
        <v>405</v>
      </c>
      <c r="I45" s="406" t="s">
        <v>405</v>
      </c>
      <c r="J45" s="413" t="s">
        <v>167</v>
      </c>
      <c r="K45" s="336" t="s">
        <v>166</v>
      </c>
      <c r="L45" s="316">
        <v>2.5000000000000001E-2</v>
      </c>
      <c r="M45" s="57">
        <v>1000</v>
      </c>
      <c r="N45" s="228"/>
      <c r="O45" s="447" t="s">
        <v>555</v>
      </c>
      <c r="P45" s="230" t="s">
        <v>132</v>
      </c>
      <c r="Q45" s="230">
        <v>0</v>
      </c>
      <c r="R45" s="230">
        <v>0</v>
      </c>
      <c r="S45" s="233">
        <f t="shared" si="3"/>
        <v>0</v>
      </c>
      <c r="T45" s="233" t="e">
        <f t="shared" si="4"/>
        <v>#DIV/0!</v>
      </c>
    </row>
    <row r="46" spans="1:20">
      <c r="A46" s="307" t="s">
        <v>374</v>
      </c>
      <c r="B46" s="307" t="s">
        <v>508</v>
      </c>
      <c r="C46" s="316">
        <v>2012</v>
      </c>
      <c r="D46" s="346" t="s">
        <v>461</v>
      </c>
      <c r="E46" s="217">
        <v>1</v>
      </c>
      <c r="F46" s="305" t="s">
        <v>404</v>
      </c>
      <c r="G46" s="400" t="s">
        <v>423</v>
      </c>
      <c r="H46" s="406" t="s">
        <v>405</v>
      </c>
      <c r="I46" s="406" t="s">
        <v>405</v>
      </c>
      <c r="J46" s="413" t="s">
        <v>167</v>
      </c>
      <c r="K46" s="336" t="s">
        <v>166</v>
      </c>
      <c r="L46" s="316">
        <v>2.5000000000000001E-2</v>
      </c>
      <c r="M46" s="305" t="s">
        <v>462</v>
      </c>
      <c r="N46" s="228"/>
      <c r="O46" s="447" t="s">
        <v>555</v>
      </c>
      <c r="P46" s="230" t="s">
        <v>132</v>
      </c>
      <c r="Q46" s="230">
        <v>0</v>
      </c>
      <c r="R46" s="230">
        <v>0</v>
      </c>
      <c r="S46" s="233" t="e">
        <f t="shared" si="3"/>
        <v>#VALUE!</v>
      </c>
      <c r="T46" s="233" t="e">
        <f t="shared" si="4"/>
        <v>#DIV/0!</v>
      </c>
    </row>
    <row r="47" spans="1:20">
      <c r="A47" s="307" t="s">
        <v>374</v>
      </c>
      <c r="B47" s="307" t="s">
        <v>508</v>
      </c>
      <c r="C47" s="316">
        <v>2012</v>
      </c>
      <c r="D47" s="346" t="s">
        <v>463</v>
      </c>
      <c r="E47" s="217">
        <v>1</v>
      </c>
      <c r="F47" s="305" t="s">
        <v>404</v>
      </c>
      <c r="G47" s="400" t="s">
        <v>423</v>
      </c>
      <c r="H47" s="406" t="s">
        <v>405</v>
      </c>
      <c r="I47" s="406" t="s">
        <v>405</v>
      </c>
      <c r="J47" s="413" t="s">
        <v>167</v>
      </c>
      <c r="K47" s="336" t="s">
        <v>166</v>
      </c>
      <c r="L47" s="316">
        <v>2.5000000000000001E-2</v>
      </c>
      <c r="M47" s="305" t="s">
        <v>462</v>
      </c>
      <c r="N47" s="228"/>
      <c r="O47" s="447" t="s">
        <v>555</v>
      </c>
      <c r="P47" s="230" t="s">
        <v>132</v>
      </c>
      <c r="Q47" s="230">
        <v>0</v>
      </c>
      <c r="R47" s="230">
        <v>0</v>
      </c>
      <c r="S47" s="233" t="e">
        <f t="shared" si="3"/>
        <v>#VALUE!</v>
      </c>
      <c r="T47" s="233" t="e">
        <f t="shared" si="4"/>
        <v>#DIV/0!</v>
      </c>
    </row>
    <row r="48" spans="1:20">
      <c r="A48" s="307" t="s">
        <v>374</v>
      </c>
      <c r="B48" s="336" t="s">
        <v>374</v>
      </c>
      <c r="C48" s="316">
        <v>2012</v>
      </c>
      <c r="D48" s="346" t="s">
        <v>454</v>
      </c>
      <c r="E48" s="217">
        <v>1</v>
      </c>
      <c r="F48" s="305" t="s">
        <v>404</v>
      </c>
      <c r="G48" s="400" t="s">
        <v>422</v>
      </c>
      <c r="H48" s="419" t="s">
        <v>407</v>
      </c>
      <c r="I48" s="419" t="s">
        <v>407</v>
      </c>
      <c r="J48" s="413" t="s">
        <v>167</v>
      </c>
      <c r="K48" s="336" t="s">
        <v>166</v>
      </c>
      <c r="L48" s="316">
        <v>2.5000000000000001E-2</v>
      </c>
      <c r="M48" s="57">
        <v>1000</v>
      </c>
      <c r="N48" s="228"/>
      <c r="O48" s="447" t="s">
        <v>555</v>
      </c>
      <c r="P48" s="230" t="s">
        <v>132</v>
      </c>
      <c r="Q48" s="230">
        <v>0</v>
      </c>
      <c r="R48" s="230">
        <v>0</v>
      </c>
      <c r="S48" s="233">
        <f t="shared" si="3"/>
        <v>0</v>
      </c>
      <c r="T48" s="233" t="e">
        <f t="shared" si="4"/>
        <v>#DIV/0!</v>
      </c>
    </row>
    <row r="49" spans="1:20">
      <c r="A49" s="307" t="s">
        <v>374</v>
      </c>
      <c r="B49" s="336" t="s">
        <v>374</v>
      </c>
      <c r="C49" s="316">
        <v>2012</v>
      </c>
      <c r="D49" s="346" t="s">
        <v>459</v>
      </c>
      <c r="E49" s="217">
        <v>1</v>
      </c>
      <c r="F49" s="305" t="s">
        <v>404</v>
      </c>
      <c r="G49" s="400" t="s">
        <v>422</v>
      </c>
      <c r="H49" s="419" t="s">
        <v>407</v>
      </c>
      <c r="I49" s="419" t="s">
        <v>407</v>
      </c>
      <c r="J49" s="413" t="s">
        <v>167</v>
      </c>
      <c r="K49" s="336" t="s">
        <v>166</v>
      </c>
      <c r="L49" s="316">
        <v>2.5000000000000001E-2</v>
      </c>
      <c r="M49" s="57">
        <v>1000</v>
      </c>
      <c r="N49" s="228"/>
      <c r="O49" s="447" t="s">
        <v>555</v>
      </c>
      <c r="P49" s="230" t="s">
        <v>132</v>
      </c>
      <c r="Q49" s="230">
        <v>0</v>
      </c>
      <c r="R49" s="230">
        <v>0</v>
      </c>
      <c r="S49" s="233">
        <f t="shared" si="3"/>
        <v>0</v>
      </c>
      <c r="T49" s="233" t="e">
        <f t="shared" si="4"/>
        <v>#DIV/0!</v>
      </c>
    </row>
  </sheetData>
  <customSheetViews>
    <customSheetView guid="{9D18379D-8E2F-4B5D-8E87-28E5D02E38ED}" scale="70" showPageBreaks="1" fitToPage="1" printArea="1" view="pageBreakPreview">
      <selection activeCell="O10" sqref="O10"/>
      <pageMargins left="0.78749999999999998" right="0.78749999999999998" top="1.0631944444444446" bottom="1.0631944444444446" header="0.51180555555555551" footer="0.51180555555555551"/>
      <pageSetup paperSize="9" scale="35" firstPageNumber="0" orientation="landscape" horizontalDpi="300" verticalDpi="300" r:id="rId1"/>
      <headerFooter alignWithMargins="0"/>
    </customSheetView>
    <customSheetView guid="{B4E58880-778C-4461-BE3E-307B8A345DB9}" scale="70" showPageBreaks="1" fitToPage="1" printArea="1" view="pageBreakPreview">
      <selection activeCell="O10" sqref="O10"/>
      <pageMargins left="0.78749999999999998" right="0.78749999999999998" top="1.0631944444444446" bottom="1.0631944444444446" header="0.51180555555555551" footer="0.51180555555555551"/>
      <pageSetup paperSize="9" scale="36" firstPageNumber="0" orientation="landscape" horizontalDpi="300" verticalDpi="300" r:id="rId2"/>
      <headerFooter alignWithMargins="0"/>
    </customSheetView>
  </customSheetViews>
  <phoneticPr fontId="30" type="noConversion"/>
  <pageMargins left="0.78749999999999998" right="0.78749999999999998" top="1.0631944444444446" bottom="1.0631944444444446" header="0.51180555555555551" footer="0.51180555555555551"/>
  <pageSetup paperSize="9" scale="35" firstPageNumber="0" orientation="landscape" horizontalDpi="300" verticalDpi="300" r:id="rId3"/>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K36"/>
  <sheetViews>
    <sheetView zoomScale="85" zoomScaleNormal="85" zoomScaleSheetLayoutView="100" workbookViewId="0">
      <selection activeCell="K2" sqref="K2"/>
    </sheetView>
  </sheetViews>
  <sheetFormatPr defaultColWidth="11.5703125" defaultRowHeight="12.75"/>
  <cols>
    <col min="1" max="1" width="11.5703125" style="207" customWidth="1"/>
    <col min="2" max="2" width="25.7109375" style="207" customWidth="1"/>
    <col min="3" max="3" width="11.5703125" style="207" customWidth="1"/>
    <col min="4" max="4" width="19.5703125" style="207" customWidth="1"/>
    <col min="5" max="5" width="60" style="207" customWidth="1"/>
    <col min="6" max="6" width="41.42578125" style="207" customWidth="1"/>
    <col min="7" max="7" width="14.140625" style="207" customWidth="1"/>
    <col min="8" max="10" width="11.5703125" style="207"/>
    <col min="11" max="11" width="17.7109375" style="207" customWidth="1"/>
    <col min="12" max="16384" width="11.5703125" style="207"/>
  </cols>
  <sheetData>
    <row r="1" spans="1:11" ht="20.100000000000001" customHeight="1" thickBot="1">
      <c r="A1" s="194" t="s">
        <v>170</v>
      </c>
      <c r="B1" s="194"/>
      <c r="C1" s="194"/>
      <c r="D1" s="194"/>
      <c r="E1" s="194"/>
      <c r="G1" s="194"/>
      <c r="J1" s="37" t="s">
        <v>0</v>
      </c>
      <c r="K1" s="29" t="s">
        <v>9</v>
      </c>
    </row>
    <row r="2" spans="1:11" ht="20.100000000000001" customHeight="1" thickBot="1">
      <c r="A2" s="195"/>
      <c r="B2" s="195"/>
      <c r="C2" s="195"/>
      <c r="D2" s="195"/>
      <c r="E2" s="195"/>
      <c r="F2" s="194"/>
      <c r="G2" s="195"/>
      <c r="J2" s="31" t="s">
        <v>351</v>
      </c>
      <c r="K2" s="748" t="s">
        <v>523</v>
      </c>
    </row>
    <row r="3" spans="1:11" ht="43.5" customHeight="1" thickBot="1">
      <c r="A3" s="198" t="s">
        <v>1</v>
      </c>
      <c r="B3" s="39" t="s">
        <v>13</v>
      </c>
      <c r="C3" s="198" t="s">
        <v>58</v>
      </c>
      <c r="D3" s="198" t="s">
        <v>59</v>
      </c>
      <c r="E3" s="198" t="s">
        <v>60</v>
      </c>
      <c r="F3" s="201" t="s">
        <v>325</v>
      </c>
      <c r="G3" s="202" t="s">
        <v>326</v>
      </c>
      <c r="H3" s="502" t="s">
        <v>284</v>
      </c>
      <c r="I3" s="503" t="s">
        <v>327</v>
      </c>
      <c r="J3" s="503" t="s">
        <v>328</v>
      </c>
      <c r="K3" s="502" t="s">
        <v>329</v>
      </c>
    </row>
    <row r="4" spans="1:11" s="212" customFormat="1">
      <c r="A4" s="209" t="s">
        <v>374</v>
      </c>
      <c r="B4" s="210" t="s">
        <v>22</v>
      </c>
      <c r="C4" s="211" t="s">
        <v>171</v>
      </c>
      <c r="D4" s="504" t="s">
        <v>172</v>
      </c>
      <c r="E4" s="505" t="s">
        <v>637</v>
      </c>
      <c r="F4" s="506" t="s">
        <v>638</v>
      </c>
      <c r="G4" s="507" t="s">
        <v>46</v>
      </c>
      <c r="H4" s="728" t="s">
        <v>238</v>
      </c>
      <c r="I4" s="729" t="s">
        <v>639</v>
      </c>
      <c r="J4" s="730" t="s">
        <v>639</v>
      </c>
      <c r="K4" s="730" t="s">
        <v>640</v>
      </c>
    </row>
    <row r="5" spans="1:11" s="212" customFormat="1" ht="13.15" customHeight="1">
      <c r="A5" s="209" t="s">
        <v>374</v>
      </c>
      <c r="B5" s="210" t="s">
        <v>22</v>
      </c>
      <c r="C5" s="211" t="s">
        <v>171</v>
      </c>
      <c r="D5" s="504" t="s">
        <v>173</v>
      </c>
      <c r="E5" s="505" t="s">
        <v>637</v>
      </c>
      <c r="F5" s="506" t="s">
        <v>638</v>
      </c>
      <c r="G5" s="508" t="s">
        <v>46</v>
      </c>
      <c r="H5" s="731" t="s">
        <v>238</v>
      </c>
      <c r="I5" s="730" t="s">
        <v>639</v>
      </c>
      <c r="J5" s="730" t="s">
        <v>639</v>
      </c>
      <c r="K5" s="730" t="s">
        <v>640</v>
      </c>
    </row>
    <row r="6" spans="1:11" s="212" customFormat="1" ht="13.15" customHeight="1">
      <c r="A6" s="209" t="s">
        <v>374</v>
      </c>
      <c r="B6" s="210" t="s">
        <v>22</v>
      </c>
      <c r="C6" s="211" t="s">
        <v>174</v>
      </c>
      <c r="D6" s="504" t="s">
        <v>172</v>
      </c>
      <c r="E6" s="509" t="s">
        <v>641</v>
      </c>
      <c r="F6" s="506" t="s">
        <v>638</v>
      </c>
      <c r="G6" s="508" t="s">
        <v>46</v>
      </c>
      <c r="H6" s="731" t="s">
        <v>238</v>
      </c>
      <c r="I6" s="730" t="s">
        <v>639</v>
      </c>
      <c r="J6" s="730" t="s">
        <v>639</v>
      </c>
      <c r="K6" s="730" t="s">
        <v>640</v>
      </c>
    </row>
    <row r="7" spans="1:11" s="212" customFormat="1" ht="13.15" customHeight="1">
      <c r="A7" s="209" t="s">
        <v>374</v>
      </c>
      <c r="B7" s="210" t="s">
        <v>22</v>
      </c>
      <c r="C7" s="211" t="s">
        <v>174</v>
      </c>
      <c r="D7" s="504" t="s">
        <v>175</v>
      </c>
      <c r="E7" s="509" t="s">
        <v>641</v>
      </c>
      <c r="F7" s="506" t="s">
        <v>638</v>
      </c>
      <c r="G7" s="508" t="s">
        <v>46</v>
      </c>
      <c r="H7" s="731" t="s">
        <v>238</v>
      </c>
      <c r="I7" s="730" t="s">
        <v>639</v>
      </c>
      <c r="J7" s="730" t="s">
        <v>639</v>
      </c>
      <c r="K7" s="730" t="s">
        <v>640</v>
      </c>
    </row>
    <row r="8" spans="1:11" s="212" customFormat="1">
      <c r="A8" s="209" t="s">
        <v>374</v>
      </c>
      <c r="B8" s="210" t="s">
        <v>22</v>
      </c>
      <c r="C8" s="211" t="s">
        <v>174</v>
      </c>
      <c r="D8" s="504" t="s">
        <v>176</v>
      </c>
      <c r="E8" s="509" t="s">
        <v>641</v>
      </c>
      <c r="F8" s="506" t="s">
        <v>638</v>
      </c>
      <c r="G8" s="510" t="s">
        <v>46</v>
      </c>
      <c r="H8" s="731" t="s">
        <v>238</v>
      </c>
      <c r="I8" s="730" t="s">
        <v>639</v>
      </c>
      <c r="J8" s="730" t="s">
        <v>639</v>
      </c>
      <c r="K8" s="730" t="s">
        <v>640</v>
      </c>
    </row>
    <row r="9" spans="1:11" s="212" customFormat="1">
      <c r="A9" s="209" t="s">
        <v>374</v>
      </c>
      <c r="B9" s="210" t="s">
        <v>22</v>
      </c>
      <c r="C9" s="211" t="s">
        <v>174</v>
      </c>
      <c r="D9" s="504" t="s">
        <v>177</v>
      </c>
      <c r="E9" s="509" t="s">
        <v>641</v>
      </c>
      <c r="F9" s="506" t="s">
        <v>638</v>
      </c>
      <c r="G9" s="511" t="s">
        <v>46</v>
      </c>
      <c r="H9" s="731" t="s">
        <v>238</v>
      </c>
      <c r="I9" s="730" t="s">
        <v>639</v>
      </c>
      <c r="J9" s="730" t="s">
        <v>639</v>
      </c>
      <c r="K9" s="730" t="s">
        <v>640</v>
      </c>
    </row>
    <row r="10" spans="1:11" s="212" customFormat="1">
      <c r="A10" s="209" t="s">
        <v>374</v>
      </c>
      <c r="B10" s="210" t="s">
        <v>22</v>
      </c>
      <c r="C10" s="211" t="s">
        <v>174</v>
      </c>
      <c r="D10" s="504" t="s">
        <v>178</v>
      </c>
      <c r="E10" s="512" t="s">
        <v>642</v>
      </c>
      <c r="F10" s="506" t="s">
        <v>638</v>
      </c>
      <c r="G10" s="511" t="s">
        <v>46</v>
      </c>
      <c r="H10" s="731" t="s">
        <v>238</v>
      </c>
      <c r="I10" s="730" t="s">
        <v>639</v>
      </c>
      <c r="J10" s="730" t="s">
        <v>639</v>
      </c>
      <c r="K10" s="730" t="s">
        <v>640</v>
      </c>
    </row>
    <row r="11" spans="1:11" s="212" customFormat="1">
      <c r="A11" s="209" t="s">
        <v>374</v>
      </c>
      <c r="B11" s="210" t="s">
        <v>22</v>
      </c>
      <c r="C11" s="211" t="s">
        <v>174</v>
      </c>
      <c r="D11" s="504" t="s">
        <v>643</v>
      </c>
      <c r="E11" s="512" t="s">
        <v>642</v>
      </c>
      <c r="F11" s="506" t="s">
        <v>638</v>
      </c>
      <c r="G11" s="511" t="s">
        <v>46</v>
      </c>
      <c r="H11" s="731" t="s">
        <v>238</v>
      </c>
      <c r="I11" s="730" t="s">
        <v>639</v>
      </c>
      <c r="J11" s="730" t="s">
        <v>639</v>
      </c>
      <c r="K11" s="730" t="s">
        <v>640</v>
      </c>
    </row>
    <row r="12" spans="1:11" s="212" customFormat="1">
      <c r="A12" s="209" t="s">
        <v>374</v>
      </c>
      <c r="B12" s="210" t="s">
        <v>22</v>
      </c>
      <c r="C12" s="211" t="s">
        <v>174</v>
      </c>
      <c r="D12" s="504" t="s">
        <v>644</v>
      </c>
      <c r="E12" s="509" t="s">
        <v>641</v>
      </c>
      <c r="F12" s="506" t="s">
        <v>638</v>
      </c>
      <c r="G12" s="511" t="s">
        <v>46</v>
      </c>
      <c r="H12" s="731" t="s">
        <v>238</v>
      </c>
      <c r="I12" s="730" t="s">
        <v>639</v>
      </c>
      <c r="J12" s="730" t="s">
        <v>639</v>
      </c>
      <c r="K12" s="730" t="s">
        <v>640</v>
      </c>
    </row>
    <row r="13" spans="1:11" s="212" customFormat="1" ht="25.5">
      <c r="A13" s="209" t="s">
        <v>374</v>
      </c>
      <c r="B13" s="210" t="s">
        <v>22</v>
      </c>
      <c r="C13" s="211" t="s">
        <v>174</v>
      </c>
      <c r="D13" s="504" t="s">
        <v>645</v>
      </c>
      <c r="E13" s="509" t="s">
        <v>646</v>
      </c>
      <c r="F13" s="506" t="s">
        <v>638</v>
      </c>
      <c r="G13" s="511"/>
      <c r="H13" s="731" t="s">
        <v>238</v>
      </c>
      <c r="I13" s="730" t="s">
        <v>640</v>
      </c>
      <c r="J13" s="730" t="s">
        <v>640</v>
      </c>
      <c r="K13" s="730" t="s">
        <v>640</v>
      </c>
    </row>
    <row r="14" spans="1:11" s="212" customFormat="1">
      <c r="A14" s="209" t="s">
        <v>374</v>
      </c>
      <c r="B14" s="210" t="s">
        <v>22</v>
      </c>
      <c r="C14" s="211" t="s">
        <v>174</v>
      </c>
      <c r="D14" s="504" t="s">
        <v>647</v>
      </c>
      <c r="E14" s="509" t="s">
        <v>641</v>
      </c>
      <c r="F14" s="506" t="s">
        <v>638</v>
      </c>
      <c r="G14" s="511" t="s">
        <v>46</v>
      </c>
      <c r="H14" s="731" t="s">
        <v>238</v>
      </c>
      <c r="I14" s="730" t="s">
        <v>639</v>
      </c>
      <c r="J14" s="730" t="s">
        <v>639</v>
      </c>
      <c r="K14" s="730" t="s">
        <v>640</v>
      </c>
    </row>
    <row r="15" spans="1:11">
      <c r="A15" s="209" t="s">
        <v>374</v>
      </c>
      <c r="B15" s="210" t="s">
        <v>22</v>
      </c>
      <c r="C15" s="211" t="s">
        <v>174</v>
      </c>
      <c r="D15" s="504" t="s">
        <v>648</v>
      </c>
      <c r="E15" s="509" t="s">
        <v>641</v>
      </c>
      <c r="F15" s="506" t="s">
        <v>638</v>
      </c>
      <c r="G15" s="511" t="s">
        <v>46</v>
      </c>
      <c r="H15" s="731" t="s">
        <v>238</v>
      </c>
      <c r="I15" s="730" t="s">
        <v>639</v>
      </c>
      <c r="J15" s="730" t="s">
        <v>639</v>
      </c>
      <c r="K15" s="730" t="s">
        <v>640</v>
      </c>
    </row>
    <row r="16" spans="1:11">
      <c r="A16" s="209" t="s">
        <v>374</v>
      </c>
      <c r="B16" s="210" t="s">
        <v>22</v>
      </c>
      <c r="C16" s="211" t="s">
        <v>174</v>
      </c>
      <c r="D16" s="504" t="s">
        <v>649</v>
      </c>
      <c r="E16" s="509" t="s">
        <v>641</v>
      </c>
      <c r="F16" s="506" t="s">
        <v>638</v>
      </c>
      <c r="G16" s="511" t="s">
        <v>46</v>
      </c>
      <c r="H16" s="731" t="s">
        <v>238</v>
      </c>
      <c r="I16" s="730" t="s">
        <v>639</v>
      </c>
      <c r="J16" s="730" t="s">
        <v>639</v>
      </c>
      <c r="K16" s="730" t="s">
        <v>640</v>
      </c>
    </row>
    <row r="17" spans="1:11">
      <c r="A17" s="209" t="s">
        <v>374</v>
      </c>
      <c r="B17" s="210" t="s">
        <v>22</v>
      </c>
      <c r="C17" s="211" t="s">
        <v>174</v>
      </c>
      <c r="D17" s="504" t="s">
        <v>650</v>
      </c>
      <c r="E17" s="509" t="s">
        <v>641</v>
      </c>
      <c r="F17" s="506" t="s">
        <v>638</v>
      </c>
      <c r="G17" s="511" t="s">
        <v>46</v>
      </c>
      <c r="H17" s="731" t="s">
        <v>238</v>
      </c>
      <c r="I17" s="730" t="s">
        <v>639</v>
      </c>
      <c r="J17" s="730" t="s">
        <v>639</v>
      </c>
      <c r="K17" s="730" t="s">
        <v>640</v>
      </c>
    </row>
    <row r="18" spans="1:11">
      <c r="A18" s="209" t="s">
        <v>374</v>
      </c>
      <c r="B18" s="210" t="s">
        <v>22</v>
      </c>
      <c r="C18" s="211" t="s">
        <v>174</v>
      </c>
      <c r="D18" s="504" t="s">
        <v>651</v>
      </c>
      <c r="E18" s="509" t="s">
        <v>641</v>
      </c>
      <c r="F18" s="506" t="s">
        <v>638</v>
      </c>
      <c r="G18" s="511" t="s">
        <v>46</v>
      </c>
      <c r="H18" s="731" t="s">
        <v>238</v>
      </c>
      <c r="I18" s="730" t="s">
        <v>639</v>
      </c>
      <c r="J18" s="730" t="s">
        <v>639</v>
      </c>
      <c r="K18" s="730" t="s">
        <v>640</v>
      </c>
    </row>
    <row r="19" spans="1:11">
      <c r="A19" s="209" t="s">
        <v>374</v>
      </c>
      <c r="B19" s="210" t="s">
        <v>22</v>
      </c>
      <c r="C19" s="205" t="s">
        <v>179</v>
      </c>
      <c r="D19" s="504" t="s">
        <v>180</v>
      </c>
      <c r="E19" s="509" t="s">
        <v>652</v>
      </c>
      <c r="F19" s="506" t="s">
        <v>638</v>
      </c>
      <c r="G19" s="511" t="s">
        <v>46</v>
      </c>
      <c r="H19" s="731" t="s">
        <v>238</v>
      </c>
      <c r="I19" s="730" t="s">
        <v>639</v>
      </c>
      <c r="J19" s="730" t="s">
        <v>639</v>
      </c>
      <c r="K19" s="730" t="s">
        <v>640</v>
      </c>
    </row>
    <row r="20" spans="1:11">
      <c r="A20" s="209" t="s">
        <v>374</v>
      </c>
      <c r="B20" s="210" t="s">
        <v>22</v>
      </c>
      <c r="C20" s="205" t="s">
        <v>179</v>
      </c>
      <c r="D20" s="504" t="s">
        <v>181</v>
      </c>
      <c r="E20" s="509" t="s">
        <v>652</v>
      </c>
      <c r="F20" s="506" t="s">
        <v>638</v>
      </c>
      <c r="G20" s="511" t="s">
        <v>46</v>
      </c>
      <c r="H20" s="731" t="s">
        <v>238</v>
      </c>
      <c r="I20" s="730" t="s">
        <v>639</v>
      </c>
      <c r="J20" s="730" t="s">
        <v>639</v>
      </c>
      <c r="K20" s="730" t="s">
        <v>640</v>
      </c>
    </row>
    <row r="21" spans="1:11">
      <c r="A21" s="209" t="s">
        <v>374</v>
      </c>
      <c r="B21" s="210" t="s">
        <v>22</v>
      </c>
      <c r="C21" s="205" t="s">
        <v>179</v>
      </c>
      <c r="D21" s="504" t="s">
        <v>653</v>
      </c>
      <c r="E21" s="509" t="s">
        <v>652</v>
      </c>
      <c r="F21" s="506" t="s">
        <v>638</v>
      </c>
      <c r="G21" s="511" t="s">
        <v>46</v>
      </c>
      <c r="H21" s="731" t="s">
        <v>238</v>
      </c>
      <c r="I21" s="730" t="s">
        <v>639</v>
      </c>
      <c r="J21" s="730" t="s">
        <v>639</v>
      </c>
      <c r="K21" s="730" t="s">
        <v>640</v>
      </c>
    </row>
    <row r="22" spans="1:11" ht="25.5">
      <c r="A22" s="732" t="s">
        <v>374</v>
      </c>
      <c r="B22" s="733" t="s">
        <v>22</v>
      </c>
      <c r="C22" s="734" t="s">
        <v>179</v>
      </c>
      <c r="D22" s="735" t="s">
        <v>654</v>
      </c>
      <c r="E22" s="736" t="s">
        <v>655</v>
      </c>
      <c r="F22" s="737" t="s">
        <v>638</v>
      </c>
      <c r="G22" s="738" t="s">
        <v>46</v>
      </c>
      <c r="H22" s="739" t="s">
        <v>238</v>
      </c>
      <c r="I22" s="740" t="s">
        <v>640</v>
      </c>
      <c r="J22" s="740" t="s">
        <v>640</v>
      </c>
      <c r="K22" s="740" t="s">
        <v>640</v>
      </c>
    </row>
    <row r="23" spans="1:11">
      <c r="A23" s="209" t="s">
        <v>374</v>
      </c>
      <c r="B23" s="733" t="s">
        <v>22</v>
      </c>
      <c r="C23" s="211" t="s">
        <v>174</v>
      </c>
      <c r="D23" s="741" t="s">
        <v>766</v>
      </c>
      <c r="E23" s="626" t="s">
        <v>697</v>
      </c>
      <c r="F23" s="506" t="s">
        <v>638</v>
      </c>
      <c r="G23" s="742" t="s">
        <v>46</v>
      </c>
      <c r="H23" s="743">
        <v>2011</v>
      </c>
      <c r="I23" s="744">
        <v>0.62</v>
      </c>
      <c r="J23" s="744">
        <v>0.62</v>
      </c>
      <c r="K23" s="743">
        <v>0.12</v>
      </c>
    </row>
    <row r="24" spans="1:11" ht="25.5">
      <c r="A24" s="209" t="s">
        <v>374</v>
      </c>
      <c r="B24" s="733" t="s">
        <v>22</v>
      </c>
      <c r="C24" s="211" t="s">
        <v>174</v>
      </c>
      <c r="D24" s="741" t="s">
        <v>766</v>
      </c>
      <c r="E24" s="626" t="s">
        <v>697</v>
      </c>
      <c r="F24" s="745" t="s">
        <v>679</v>
      </c>
      <c r="G24" s="742" t="s">
        <v>46</v>
      </c>
      <c r="H24" s="743">
        <v>2011</v>
      </c>
      <c r="I24" s="744">
        <v>0.78</v>
      </c>
      <c r="J24" s="744">
        <v>0.78</v>
      </c>
      <c r="K24" s="743">
        <v>0.21</v>
      </c>
    </row>
    <row r="25" spans="1:11">
      <c r="A25" s="209" t="s">
        <v>374</v>
      </c>
      <c r="B25" s="733" t="s">
        <v>22</v>
      </c>
      <c r="C25" s="211" t="s">
        <v>174</v>
      </c>
      <c r="D25" s="741" t="s">
        <v>766</v>
      </c>
      <c r="E25" s="626" t="s">
        <v>697</v>
      </c>
      <c r="F25" s="573" t="s">
        <v>674</v>
      </c>
      <c r="G25" s="742" t="s">
        <v>46</v>
      </c>
      <c r="H25" s="743">
        <v>2011</v>
      </c>
      <c r="I25" s="744">
        <v>1</v>
      </c>
      <c r="J25" s="744">
        <v>1</v>
      </c>
      <c r="K25" s="743">
        <v>0.02</v>
      </c>
    </row>
    <row r="26" spans="1:11">
      <c r="A26" s="209" t="s">
        <v>374</v>
      </c>
      <c r="B26" s="733" t="s">
        <v>22</v>
      </c>
      <c r="C26" s="211" t="s">
        <v>174</v>
      </c>
      <c r="D26" s="741" t="s">
        <v>766</v>
      </c>
      <c r="E26" s="626" t="s">
        <v>697</v>
      </c>
      <c r="F26" s="746" t="s">
        <v>673</v>
      </c>
      <c r="G26" s="742" t="s">
        <v>46</v>
      </c>
      <c r="H26" s="743">
        <v>2011</v>
      </c>
      <c r="I26" s="744">
        <v>1</v>
      </c>
      <c r="J26" s="744">
        <v>1</v>
      </c>
      <c r="K26" s="743">
        <v>0</v>
      </c>
    </row>
    <row r="27" spans="1:11" ht="25.5">
      <c r="A27" s="209" t="s">
        <v>374</v>
      </c>
      <c r="B27" s="210" t="s">
        <v>404</v>
      </c>
      <c r="C27" s="211" t="s">
        <v>174</v>
      </c>
      <c r="D27" s="741" t="s">
        <v>766</v>
      </c>
      <c r="E27" s="626" t="s">
        <v>697</v>
      </c>
      <c r="F27" s="746" t="s">
        <v>678</v>
      </c>
      <c r="G27" s="742" t="s">
        <v>46</v>
      </c>
      <c r="H27" s="743">
        <v>2011</v>
      </c>
      <c r="I27" s="744">
        <v>1</v>
      </c>
      <c r="J27" s="744">
        <v>1</v>
      </c>
      <c r="K27" s="743">
        <v>0</v>
      </c>
    </row>
    <row r="28" spans="1:11">
      <c r="A28" s="200" t="s">
        <v>330</v>
      </c>
      <c r="E28" s="47"/>
      <c r="F28" s="47"/>
      <c r="G28" s="47"/>
    </row>
    <row r="29" spans="1:11">
      <c r="A29" s="200" t="s">
        <v>331</v>
      </c>
      <c r="E29" s="47"/>
      <c r="F29" s="47"/>
      <c r="G29" s="47"/>
    </row>
    <row r="30" spans="1:11">
      <c r="A30" s="838" t="s">
        <v>334</v>
      </c>
      <c r="B30" s="839"/>
      <c r="C30" s="839"/>
      <c r="D30" s="839"/>
      <c r="E30" s="839"/>
      <c r="F30" s="839"/>
      <c r="G30" s="839"/>
      <c r="H30" s="839"/>
      <c r="I30" s="839"/>
      <c r="J30" s="839"/>
      <c r="K30" s="839"/>
    </row>
    <row r="34" ht="13.15" customHeight="1"/>
    <row r="35" ht="13.15" customHeight="1"/>
    <row r="36" ht="42.75" customHeight="1"/>
  </sheetData>
  <customSheetViews>
    <customSheetView guid="{9D18379D-8E2F-4B5D-8E87-28E5D02E38ED}" scale="85" fitToPage="1">
      <selection activeCell="K2" sqref="K2"/>
      <pageMargins left="0.70866141732283472" right="0.70866141732283472" top="0.74803149606299213" bottom="0.74803149606299213" header="0.51181102362204722" footer="0.51181102362204722"/>
      <pageSetup paperSize="9" scale="56" firstPageNumber="0" orientation="landscape" horizontalDpi="300" verticalDpi="300" r:id="rId1"/>
      <headerFooter alignWithMargins="0"/>
    </customSheetView>
    <customSheetView guid="{B4E58880-778C-4461-BE3E-307B8A345DB9}" scale="85" fitToPage="1">
      <selection activeCell="K2" sqref="K2"/>
      <pageMargins left="0.70866141732283472" right="0.70866141732283472" top="0.74803149606299213" bottom="0.74803149606299213" header="0.51181102362204722" footer="0.51181102362204722"/>
      <pageSetup paperSize="9" scale="56" firstPageNumber="0" orientation="landscape" horizontalDpi="300" verticalDpi="300" r:id="rId2"/>
      <headerFooter alignWithMargins="0"/>
    </customSheetView>
  </customSheetViews>
  <mergeCells count="1">
    <mergeCell ref="A30:K30"/>
  </mergeCells>
  <pageMargins left="0.70866141732283472" right="0.70866141732283472" top="0.74803149606299213" bottom="0.74803149606299213" header="0.51181102362204722" footer="0.51181102362204722"/>
  <pageSetup paperSize="9" scale="56" firstPageNumber="0" orientation="landscape" horizontalDpi="300" verticalDpi="300" r:id="rId3"/>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D18"/>
  <sheetViews>
    <sheetView view="pageBreakPreview" zoomScaleSheetLayoutView="100" workbookViewId="0">
      <selection activeCell="B11" sqref="B11"/>
    </sheetView>
  </sheetViews>
  <sheetFormatPr defaultColWidth="11.42578125" defaultRowHeight="12.75"/>
  <cols>
    <col min="1" max="1" width="9.5703125" style="1" customWidth="1"/>
    <col min="2" max="2" width="40" style="1" customWidth="1"/>
    <col min="3" max="3" width="18.28515625" style="1" customWidth="1"/>
    <col min="4" max="4" width="16.7109375" style="1" customWidth="1"/>
  </cols>
  <sheetData>
    <row r="1" spans="1:4" ht="19.899999999999999" customHeight="1">
      <c r="A1" s="124" t="s">
        <v>182</v>
      </c>
      <c r="B1" s="125"/>
      <c r="C1" s="126" t="s">
        <v>57</v>
      </c>
      <c r="D1" s="126"/>
    </row>
    <row r="2" spans="1:4" ht="18.600000000000001" customHeight="1">
      <c r="A2" s="173"/>
      <c r="B2" s="517" t="s">
        <v>656</v>
      </c>
      <c r="C2" s="454"/>
      <c r="D2" s="518"/>
    </row>
    <row r="3" spans="1:4">
      <c r="A3" s="519"/>
      <c r="B3" s="517"/>
      <c r="C3" s="520"/>
      <c r="D3" s="521"/>
    </row>
    <row r="4" spans="1:4">
      <c r="A4" s="522"/>
      <c r="B4" s="523"/>
      <c r="C4" s="524"/>
      <c r="D4" s="525"/>
    </row>
    <row r="5" spans="1:4">
      <c r="A5" s="522"/>
      <c r="B5" s="523"/>
      <c r="C5" s="524"/>
      <c r="D5" s="525"/>
    </row>
    <row r="6" spans="1:4">
      <c r="A6" s="522"/>
      <c r="B6" s="523"/>
      <c r="C6" s="524"/>
      <c r="D6" s="525"/>
    </row>
    <row r="7" spans="1:4">
      <c r="A7" s="454"/>
      <c r="B7" s="526"/>
      <c r="C7" s="527"/>
      <c r="D7" s="528"/>
    </row>
    <row r="8" spans="1:4">
      <c r="A8" s="454"/>
      <c r="B8" s="526"/>
      <c r="C8" s="527"/>
      <c r="D8" s="528"/>
    </row>
    <row r="9" spans="1:4">
      <c r="A9" s="513"/>
      <c r="B9" s="514"/>
      <c r="C9" s="515"/>
      <c r="D9" s="516"/>
    </row>
    <row r="10" spans="1:4">
      <c r="A10" s="19"/>
      <c r="B10" s="127"/>
      <c r="C10" s="128"/>
      <c r="D10" s="129"/>
    </row>
    <row r="11" spans="1:4">
      <c r="A11" s="19"/>
      <c r="B11" s="127"/>
      <c r="C11" s="128"/>
      <c r="D11" s="129"/>
    </row>
    <row r="12" spans="1:4">
      <c r="A12" s="19"/>
      <c r="B12" s="127"/>
      <c r="C12" s="128"/>
      <c r="D12" s="129"/>
    </row>
    <row r="13" spans="1:4">
      <c r="A13" s="19"/>
      <c r="B13" s="127"/>
      <c r="C13" s="128"/>
      <c r="D13" s="129"/>
    </row>
    <row r="14" spans="1:4">
      <c r="A14" s="19"/>
      <c r="B14" s="127"/>
      <c r="C14" s="128"/>
      <c r="D14" s="129"/>
    </row>
    <row r="15" spans="1:4">
      <c r="A15" s="19"/>
      <c r="B15" s="127"/>
      <c r="C15" s="128"/>
      <c r="D15" s="129"/>
    </row>
    <row r="16" spans="1:4">
      <c r="A16" s="19"/>
      <c r="B16" s="127"/>
      <c r="C16" s="128"/>
      <c r="D16" s="129"/>
    </row>
    <row r="17" spans="1:4">
      <c r="A17" s="19"/>
      <c r="B17" s="127"/>
      <c r="C17" s="128"/>
      <c r="D17" s="129"/>
    </row>
    <row r="18" spans="1:4">
      <c r="A18" s="19"/>
      <c r="B18" s="127"/>
      <c r="C18" s="128"/>
      <c r="D18" s="129"/>
    </row>
  </sheetData>
  <customSheetViews>
    <customSheetView guid="{9D18379D-8E2F-4B5D-8E87-28E5D02E38ED}" showPageBreaks="1" fitToPage="1" printArea="1" view="pageBreakPreview">
      <selection activeCell="B11" sqref="B11"/>
      <pageMargins left="0.70833333333333337" right="0.70833333333333337" top="0.78749999999999998" bottom="0.78749999999999998" header="0.51180555555555551" footer="0.51180555555555551"/>
      <pageSetup paperSize="9" firstPageNumber="0" fitToHeight="3" orientation="portrait" horizontalDpi="300" verticalDpi="300" r:id="rId1"/>
      <headerFooter alignWithMargins="0"/>
    </customSheetView>
    <customSheetView guid="{B4E58880-778C-4461-BE3E-307B8A345DB9}" showPageBreaks="1" fitToPage="1" printArea="1" view="pageBreakPreview">
      <selection activeCell="B11" sqref="B11"/>
      <pageMargins left="0.70833333333333337" right="0.70833333333333337" top="0.78749999999999998" bottom="0.78749999999999998" header="0.51180555555555551" footer="0.51180555555555551"/>
      <pageSetup paperSize="9" firstPageNumber="0" fitToHeight="3" orientation="portrait" horizontalDpi="300" verticalDpi="300" r:id="rId2"/>
      <headerFooter alignWithMargins="0"/>
    </customSheetView>
  </customSheetViews>
  <phoneticPr fontId="30" type="noConversion"/>
  <pageMargins left="0.70833333333333337" right="0.70833333333333337" top="0.78749999999999998" bottom="0.78749999999999998" header="0.51180555555555551" footer="0.51180555555555551"/>
  <pageSetup paperSize="9" firstPageNumber="0" fitToHeight="3" orientation="portrait" horizontalDpi="300" verticalDpi="300" r:id="rId3"/>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IU27"/>
  <sheetViews>
    <sheetView view="pageBreakPreview" zoomScale="75" zoomScaleSheetLayoutView="100" workbookViewId="0">
      <selection activeCell="M35" sqref="M35"/>
    </sheetView>
  </sheetViews>
  <sheetFormatPr defaultColWidth="5.7109375" defaultRowHeight="19.899999999999999" customHeight="1"/>
  <cols>
    <col min="1" max="1" width="7.5703125" style="1" customWidth="1"/>
    <col min="2" max="2" width="30" style="90" customWidth="1"/>
    <col min="3" max="3" width="29.140625" style="90" customWidth="1"/>
    <col min="4" max="4" width="13.85546875" style="91" customWidth="1"/>
    <col min="5" max="5" width="10.140625" style="91" customWidth="1"/>
    <col min="6" max="8" width="6.140625" style="91" customWidth="1"/>
    <col min="9" max="10" width="12" style="91" customWidth="1"/>
    <col min="11" max="11" width="17.28515625" style="91" customWidth="1"/>
    <col min="12" max="12" width="14" style="91" customWidth="1"/>
    <col min="13" max="13" width="18" style="91" customWidth="1"/>
    <col min="14" max="14" width="12.42578125" style="91" customWidth="1"/>
    <col min="15" max="15" width="17.5703125" style="91" customWidth="1"/>
    <col min="16" max="16" width="15.140625" style="90" customWidth="1"/>
    <col min="17" max="18" width="13.28515625" style="90" customWidth="1"/>
    <col min="19" max="20" width="18.5703125" style="90" customWidth="1"/>
    <col min="21" max="255" width="5.7109375" style="130" customWidth="1"/>
  </cols>
  <sheetData>
    <row r="1" spans="1:21" ht="23.45" customHeight="1">
      <c r="A1" s="92" t="s">
        <v>183</v>
      </c>
      <c r="C1" s="92"/>
      <c r="D1" s="92"/>
      <c r="E1" s="92"/>
      <c r="F1" s="92"/>
      <c r="G1" s="92"/>
      <c r="H1" s="92"/>
      <c r="I1" s="92"/>
      <c r="J1" s="92"/>
      <c r="K1" s="92"/>
      <c r="L1" s="92"/>
      <c r="M1" s="92"/>
      <c r="N1" s="92"/>
      <c r="O1"/>
      <c r="P1"/>
      <c r="S1" s="131" t="s">
        <v>0</v>
      </c>
      <c r="T1" s="131" t="s">
        <v>9</v>
      </c>
    </row>
    <row r="2" spans="1:21" ht="20.100000000000001" customHeight="1">
      <c r="A2" s="30"/>
      <c r="B2" s="16"/>
      <c r="C2" s="16"/>
      <c r="D2" s="16"/>
      <c r="E2" s="16"/>
      <c r="F2" s="16"/>
      <c r="G2" s="16"/>
      <c r="H2" s="16"/>
      <c r="I2" s="16"/>
      <c r="J2" s="16"/>
      <c r="K2" s="16"/>
      <c r="L2" s="16"/>
      <c r="M2" s="16"/>
      <c r="N2" s="16"/>
      <c r="O2"/>
      <c r="P2"/>
      <c r="S2" s="219" t="s">
        <v>351</v>
      </c>
      <c r="T2" s="250" t="s">
        <v>523</v>
      </c>
    </row>
    <row r="3" spans="1:21" ht="25.15" customHeight="1">
      <c r="A3" s="132"/>
      <c r="B3" s="840"/>
      <c r="C3" s="840"/>
      <c r="D3" s="840"/>
      <c r="E3" s="840"/>
      <c r="F3" s="841" t="s">
        <v>184</v>
      </c>
      <c r="G3" s="841"/>
      <c r="H3" s="841"/>
      <c r="I3" s="841"/>
      <c r="J3" s="841"/>
      <c r="K3" s="841"/>
      <c r="L3" s="841"/>
      <c r="M3" s="841"/>
      <c r="N3" s="841"/>
      <c r="O3" s="841"/>
      <c r="P3" s="841"/>
      <c r="Q3" s="244"/>
      <c r="R3" s="244"/>
      <c r="S3" s="244"/>
      <c r="T3" s="244"/>
    </row>
    <row r="4" spans="1:21" s="78" customFormat="1" ht="43.15" customHeight="1">
      <c r="A4" s="133" t="s">
        <v>1</v>
      </c>
      <c r="B4" s="134" t="s">
        <v>185</v>
      </c>
      <c r="C4" s="133" t="s">
        <v>186</v>
      </c>
      <c r="D4" s="135" t="s">
        <v>187</v>
      </c>
      <c r="E4" s="135" t="s">
        <v>188</v>
      </c>
      <c r="F4" s="136">
        <v>2011</v>
      </c>
      <c r="G4" s="136">
        <v>2012</v>
      </c>
      <c r="H4" s="136">
        <v>2013</v>
      </c>
      <c r="I4" s="135" t="s">
        <v>189</v>
      </c>
      <c r="J4" s="135" t="s">
        <v>190</v>
      </c>
      <c r="K4" s="135" t="s">
        <v>191</v>
      </c>
      <c r="L4" s="135" t="s">
        <v>192</v>
      </c>
      <c r="M4" s="135" t="s">
        <v>193</v>
      </c>
      <c r="N4" s="135" t="s">
        <v>194</v>
      </c>
      <c r="O4" s="135" t="s">
        <v>195</v>
      </c>
      <c r="P4" s="137" t="s">
        <v>196</v>
      </c>
      <c r="Q4" s="245" t="s">
        <v>197</v>
      </c>
      <c r="R4" s="245" t="s">
        <v>198</v>
      </c>
      <c r="S4" s="245" t="s">
        <v>199</v>
      </c>
      <c r="T4" s="245" t="s">
        <v>200</v>
      </c>
      <c r="U4" s="138"/>
    </row>
    <row r="5" spans="1:21" s="139" customFormat="1" ht="13.15" customHeight="1">
      <c r="A5" s="140" t="s">
        <v>374</v>
      </c>
      <c r="B5" s="141" t="s">
        <v>509</v>
      </c>
      <c r="C5" s="140" t="s">
        <v>510</v>
      </c>
      <c r="D5" s="421" t="s">
        <v>511</v>
      </c>
      <c r="E5" s="421" t="s">
        <v>512</v>
      </c>
      <c r="F5" s="316" t="s">
        <v>10</v>
      </c>
      <c r="G5" s="316" t="s">
        <v>10</v>
      </c>
      <c r="H5" s="316" t="s">
        <v>10</v>
      </c>
      <c r="I5" s="161">
        <v>3</v>
      </c>
      <c r="J5" s="161">
        <v>160</v>
      </c>
      <c r="K5" s="143" t="s">
        <v>202</v>
      </c>
      <c r="L5" s="143">
        <v>8</v>
      </c>
      <c r="M5" s="140" t="s">
        <v>203</v>
      </c>
      <c r="N5" s="421" t="s">
        <v>513</v>
      </c>
      <c r="O5" s="422" t="s">
        <v>514</v>
      </c>
      <c r="P5" s="144" t="s">
        <v>81</v>
      </c>
      <c r="Q5" s="246" t="s">
        <v>539</v>
      </c>
      <c r="R5" s="246" t="s">
        <v>541</v>
      </c>
      <c r="S5" s="247">
        <f t="shared" ref="S5:T22" si="0">IF(ISBLANK(I5),"",Q5/I5)</f>
        <v>1</v>
      </c>
      <c r="T5" s="247">
        <f t="shared" si="0"/>
        <v>0.05</v>
      </c>
    </row>
    <row r="6" spans="1:21" s="139" customFormat="1" ht="13.15" customHeight="1">
      <c r="A6" s="140" t="s">
        <v>374</v>
      </c>
      <c r="B6" s="141" t="s">
        <v>515</v>
      </c>
      <c r="C6" s="140" t="s">
        <v>510</v>
      </c>
      <c r="D6" s="421" t="s">
        <v>511</v>
      </c>
      <c r="E6" s="421" t="s">
        <v>516</v>
      </c>
      <c r="F6" s="316" t="s">
        <v>10</v>
      </c>
      <c r="G6" s="316" t="s">
        <v>10</v>
      </c>
      <c r="H6" s="316" t="s">
        <v>10</v>
      </c>
      <c r="I6" s="143">
        <v>3</v>
      </c>
      <c r="J6" s="143">
        <v>160</v>
      </c>
      <c r="K6" s="143" t="s">
        <v>202</v>
      </c>
      <c r="L6" s="143">
        <v>8</v>
      </c>
      <c r="M6" s="140" t="s">
        <v>203</v>
      </c>
      <c r="N6" s="421" t="s">
        <v>519</v>
      </c>
      <c r="O6" s="421" t="s">
        <v>514</v>
      </c>
      <c r="P6" s="144" t="s">
        <v>81</v>
      </c>
      <c r="Q6" s="246" t="s">
        <v>539</v>
      </c>
      <c r="R6" s="246" t="s">
        <v>541</v>
      </c>
      <c r="S6" s="247">
        <f t="shared" si="0"/>
        <v>1</v>
      </c>
      <c r="T6" s="247">
        <f t="shared" si="0"/>
        <v>0.05</v>
      </c>
    </row>
    <row r="7" spans="1:21" s="139" customFormat="1" ht="13.15" customHeight="1">
      <c r="A7" s="140" t="s">
        <v>374</v>
      </c>
      <c r="B7" s="141" t="s">
        <v>517</v>
      </c>
      <c r="C7" s="420" t="s">
        <v>518</v>
      </c>
      <c r="D7" s="421" t="s">
        <v>511</v>
      </c>
      <c r="E7" s="421" t="s">
        <v>201</v>
      </c>
      <c r="F7" s="316" t="s">
        <v>10</v>
      </c>
      <c r="G7" s="316" t="s">
        <v>10</v>
      </c>
      <c r="H7" s="316" t="s">
        <v>10</v>
      </c>
      <c r="I7" s="143">
        <v>2</v>
      </c>
      <c r="J7" s="143">
        <v>115</v>
      </c>
      <c r="K7" s="143" t="s">
        <v>205</v>
      </c>
      <c r="L7" s="143">
        <v>120</v>
      </c>
      <c r="M7" s="140" t="s">
        <v>203</v>
      </c>
      <c r="N7" s="421" t="s">
        <v>558</v>
      </c>
      <c r="O7" s="421" t="s">
        <v>514</v>
      </c>
      <c r="P7" s="144" t="s">
        <v>81</v>
      </c>
      <c r="Q7" s="246" t="s">
        <v>540</v>
      </c>
      <c r="R7" s="246" t="s">
        <v>542</v>
      </c>
      <c r="S7" s="247">
        <f t="shared" si="0"/>
        <v>1</v>
      </c>
      <c r="T7" s="247">
        <f t="shared" si="0"/>
        <v>1.0434782608695652</v>
      </c>
    </row>
    <row r="8" spans="1:21" s="139" customFormat="1" ht="13.15" customHeight="1">
      <c r="A8" s="140" t="s">
        <v>374</v>
      </c>
      <c r="B8" s="141" t="s">
        <v>520</v>
      </c>
      <c r="C8" s="140" t="s">
        <v>521</v>
      </c>
      <c r="D8" s="140" t="s">
        <v>478</v>
      </c>
      <c r="E8" s="140" t="s">
        <v>522</v>
      </c>
      <c r="F8" s="316" t="s">
        <v>10</v>
      </c>
      <c r="G8" s="316" t="s">
        <v>10</v>
      </c>
      <c r="H8" s="316" t="s">
        <v>10</v>
      </c>
      <c r="I8" s="143">
        <v>2</v>
      </c>
      <c r="J8" s="143">
        <v>60</v>
      </c>
      <c r="K8" s="423" t="s">
        <v>205</v>
      </c>
      <c r="L8" s="143">
        <v>120</v>
      </c>
      <c r="M8" s="140" t="s">
        <v>203</v>
      </c>
      <c r="N8" s="421" t="s">
        <v>559</v>
      </c>
      <c r="O8" s="140" t="s">
        <v>514</v>
      </c>
      <c r="P8" s="144" t="s">
        <v>81</v>
      </c>
      <c r="Q8" s="246" t="s">
        <v>540</v>
      </c>
      <c r="R8" s="246" t="s">
        <v>542</v>
      </c>
      <c r="S8" s="247">
        <f t="shared" si="0"/>
        <v>1</v>
      </c>
      <c r="T8" s="247">
        <f t="shared" si="0"/>
        <v>2</v>
      </c>
    </row>
    <row r="9" spans="1:21" s="139" customFormat="1" ht="13.15" customHeight="1">
      <c r="A9" s="140"/>
      <c r="B9" s="141"/>
      <c r="C9" s="140"/>
      <c r="D9" s="140"/>
      <c r="E9" s="140"/>
      <c r="F9" s="142"/>
      <c r="G9" s="142"/>
      <c r="H9" s="142"/>
      <c r="I9" s="143"/>
      <c r="J9" s="143"/>
      <c r="K9" s="143"/>
      <c r="L9" s="143"/>
      <c r="M9" s="140"/>
      <c r="N9" s="140"/>
      <c r="O9" s="140"/>
      <c r="P9" s="144"/>
      <c r="Q9" s="246"/>
      <c r="R9" s="246"/>
      <c r="S9" s="247" t="str">
        <f t="shared" si="0"/>
        <v/>
      </c>
      <c r="T9" s="247" t="str">
        <f t="shared" ref="T9:T22" si="1">IF(ISBLANK(J9),"",R9/J9)</f>
        <v/>
      </c>
    </row>
    <row r="10" spans="1:21" s="139" customFormat="1" ht="13.15" customHeight="1">
      <c r="A10" s="140"/>
      <c r="B10" s="141"/>
      <c r="C10" s="140"/>
      <c r="D10" s="140"/>
      <c r="E10" s="140"/>
      <c r="F10" s="142"/>
      <c r="G10" s="142"/>
      <c r="H10" s="142"/>
      <c r="I10" s="143"/>
      <c r="J10" s="143"/>
      <c r="K10" s="143"/>
      <c r="L10" s="143"/>
      <c r="M10" s="140"/>
      <c r="N10" s="140"/>
      <c r="O10" s="140"/>
      <c r="P10" s="144"/>
      <c r="Q10" s="246"/>
      <c r="R10" s="246"/>
      <c r="S10" s="247" t="str">
        <f t="shared" si="0"/>
        <v/>
      </c>
      <c r="T10" s="247" t="str">
        <f t="shared" si="1"/>
        <v/>
      </c>
    </row>
    <row r="11" spans="1:21" s="139" customFormat="1" ht="13.15" customHeight="1">
      <c r="A11" s="140"/>
      <c r="B11" s="141"/>
      <c r="C11" s="140"/>
      <c r="D11" s="140"/>
      <c r="E11" s="140"/>
      <c r="F11" s="142"/>
      <c r="G11" s="142"/>
      <c r="H11" s="142"/>
      <c r="I11" s="143"/>
      <c r="J11" s="143"/>
      <c r="K11" s="143"/>
      <c r="L11" s="143"/>
      <c r="M11" s="188"/>
      <c r="N11" s="140"/>
      <c r="O11" s="140"/>
      <c r="P11" s="144"/>
      <c r="Q11" s="246"/>
      <c r="R11" s="246"/>
      <c r="S11" s="247" t="str">
        <f t="shared" si="0"/>
        <v/>
      </c>
      <c r="T11" s="247" t="str">
        <f t="shared" si="1"/>
        <v/>
      </c>
    </row>
    <row r="12" spans="1:21" s="139" customFormat="1" ht="13.15" customHeight="1">
      <c r="A12" s="140"/>
      <c r="B12" s="141"/>
      <c r="C12" s="140"/>
      <c r="D12" s="140"/>
      <c r="E12" s="140"/>
      <c r="F12" s="142"/>
      <c r="G12" s="142"/>
      <c r="H12" s="142"/>
      <c r="I12" s="143"/>
      <c r="J12" s="143"/>
      <c r="K12" s="143"/>
      <c r="L12" s="187"/>
      <c r="M12" s="172"/>
      <c r="N12" s="141"/>
      <c r="O12" s="140"/>
      <c r="P12" s="144"/>
      <c r="Q12" s="246"/>
      <c r="R12" s="246"/>
      <c r="S12" s="247" t="str">
        <f t="shared" si="0"/>
        <v/>
      </c>
      <c r="T12" s="247" t="str">
        <f t="shared" si="1"/>
        <v/>
      </c>
    </row>
    <row r="13" spans="1:21" s="139" customFormat="1" ht="19.899999999999999" customHeight="1">
      <c r="A13" s="140"/>
      <c r="B13" s="141"/>
      <c r="C13" s="140"/>
      <c r="D13" s="140"/>
      <c r="E13" s="140"/>
      <c r="F13" s="143"/>
      <c r="G13" s="143"/>
      <c r="H13" s="143"/>
      <c r="I13" s="143"/>
      <c r="J13" s="143"/>
      <c r="K13" s="143"/>
      <c r="L13" s="187"/>
      <c r="M13" s="172"/>
      <c r="N13" s="141"/>
      <c r="O13" s="140"/>
      <c r="P13" s="144"/>
      <c r="Q13" s="246"/>
      <c r="R13" s="246"/>
      <c r="S13" s="247" t="str">
        <f t="shared" si="0"/>
        <v/>
      </c>
      <c r="T13" s="247" t="str">
        <f t="shared" si="1"/>
        <v/>
      </c>
    </row>
    <row r="14" spans="1:21" s="139" customFormat="1" ht="19.899999999999999" customHeight="1">
      <c r="A14" s="140"/>
      <c r="B14" s="141"/>
      <c r="C14" s="140"/>
      <c r="D14" s="140"/>
      <c r="E14" s="140"/>
      <c r="F14" s="143"/>
      <c r="G14" s="143"/>
      <c r="H14" s="143"/>
      <c r="I14" s="143"/>
      <c r="J14" s="143"/>
      <c r="K14" s="143"/>
      <c r="L14" s="187"/>
      <c r="M14" s="172"/>
      <c r="N14" s="141"/>
      <c r="O14" s="140"/>
      <c r="P14" s="144"/>
      <c r="Q14" s="246"/>
      <c r="R14" s="246"/>
      <c r="S14" s="247" t="str">
        <f t="shared" si="0"/>
        <v/>
      </c>
      <c r="T14" s="247" t="str">
        <f t="shared" si="1"/>
        <v/>
      </c>
    </row>
    <row r="15" spans="1:21" s="139" customFormat="1" ht="19.899999999999999" customHeight="1">
      <c r="A15" s="140"/>
      <c r="B15" s="141"/>
      <c r="C15" s="140"/>
      <c r="D15" s="140"/>
      <c r="E15" s="140"/>
      <c r="F15" s="143"/>
      <c r="G15" s="143"/>
      <c r="H15" s="143"/>
      <c r="I15" s="143"/>
      <c r="J15" s="143"/>
      <c r="K15" s="143"/>
      <c r="L15" s="187"/>
      <c r="M15" s="172"/>
      <c r="N15" s="141"/>
      <c r="O15" s="140"/>
      <c r="P15" s="144"/>
      <c r="Q15" s="246"/>
      <c r="R15" s="246"/>
      <c r="S15" s="247" t="str">
        <f t="shared" si="0"/>
        <v/>
      </c>
      <c r="T15" s="247" t="str">
        <f t="shared" si="1"/>
        <v/>
      </c>
    </row>
    <row r="16" spans="1:21" s="139" customFormat="1" ht="19.899999999999999" customHeight="1">
      <c r="A16" s="140"/>
      <c r="B16" s="141"/>
      <c r="C16" s="140"/>
      <c r="D16" s="140"/>
      <c r="E16" s="140"/>
      <c r="F16" s="143"/>
      <c r="G16" s="143"/>
      <c r="H16" s="143"/>
      <c r="I16" s="143"/>
      <c r="J16" s="143"/>
      <c r="K16" s="143"/>
      <c r="L16" s="143"/>
      <c r="M16" s="189"/>
      <c r="N16" s="140"/>
      <c r="O16" s="140"/>
      <c r="P16" s="144"/>
      <c r="Q16" s="246"/>
      <c r="R16" s="246"/>
      <c r="S16" s="247" t="str">
        <f t="shared" si="0"/>
        <v/>
      </c>
      <c r="T16" s="247" t="str">
        <f t="shared" si="1"/>
        <v/>
      </c>
    </row>
    <row r="17" spans="1:20" s="148" customFormat="1" ht="19.899999999999999" customHeight="1">
      <c r="A17" s="22"/>
      <c r="B17" s="145"/>
      <c r="C17" s="22"/>
      <c r="D17" s="22"/>
      <c r="E17" s="22"/>
      <c r="F17" s="146"/>
      <c r="G17" s="146"/>
      <c r="H17" s="146"/>
      <c r="I17" s="146"/>
      <c r="J17" s="146"/>
      <c r="K17" s="146"/>
      <c r="L17" s="146"/>
      <c r="M17" s="146"/>
      <c r="N17" s="22"/>
      <c r="O17" s="22"/>
      <c r="P17" s="147"/>
      <c r="Q17" s="248"/>
      <c r="R17" s="248"/>
      <c r="S17" s="247" t="str">
        <f t="shared" si="0"/>
        <v/>
      </c>
      <c r="T17" s="247" t="str">
        <f t="shared" si="1"/>
        <v/>
      </c>
    </row>
    <row r="18" spans="1:20" s="148" customFormat="1" ht="19.899999999999999" customHeight="1">
      <c r="A18" s="22"/>
      <c r="B18" s="145"/>
      <c r="C18" s="22"/>
      <c r="D18" s="22"/>
      <c r="E18" s="22"/>
      <c r="F18" s="146"/>
      <c r="G18" s="146"/>
      <c r="H18" s="146"/>
      <c r="I18" s="146"/>
      <c r="J18" s="146"/>
      <c r="K18" s="146"/>
      <c r="L18" s="146"/>
      <c r="M18" s="146"/>
      <c r="N18" s="22"/>
      <c r="O18" s="22"/>
      <c r="P18" s="147"/>
      <c r="Q18" s="248"/>
      <c r="R18" s="248"/>
      <c r="S18" s="247" t="str">
        <f t="shared" si="0"/>
        <v/>
      </c>
      <c r="T18" s="247" t="str">
        <f t="shared" si="1"/>
        <v/>
      </c>
    </row>
    <row r="19" spans="1:20" s="148" customFormat="1" ht="19.899999999999999" customHeight="1">
      <c r="A19" s="22"/>
      <c r="B19" s="145"/>
      <c r="C19" s="22"/>
      <c r="D19" s="22"/>
      <c r="E19" s="22"/>
      <c r="F19" s="146"/>
      <c r="G19" s="146"/>
      <c r="H19" s="146"/>
      <c r="I19" s="146"/>
      <c r="J19" s="146"/>
      <c r="K19" s="146"/>
      <c r="L19" s="146"/>
      <c r="M19" s="146"/>
      <c r="N19" s="22"/>
      <c r="O19" s="22"/>
      <c r="P19" s="147"/>
      <c r="Q19" s="248"/>
      <c r="R19" s="248"/>
      <c r="S19" s="247" t="str">
        <f t="shared" si="0"/>
        <v/>
      </c>
      <c r="T19" s="247" t="str">
        <f t="shared" si="1"/>
        <v/>
      </c>
    </row>
    <row r="20" spans="1:20" s="148" customFormat="1" ht="19.899999999999999" customHeight="1">
      <c r="A20" s="22"/>
      <c r="B20" s="145"/>
      <c r="C20" s="22"/>
      <c r="D20" s="22"/>
      <c r="E20" s="22"/>
      <c r="F20" s="22"/>
      <c r="G20" s="22"/>
      <c r="H20" s="22"/>
      <c r="I20" s="22"/>
      <c r="J20" s="22"/>
      <c r="K20" s="22"/>
      <c r="L20" s="22"/>
      <c r="M20" s="22"/>
      <c r="N20" s="22"/>
      <c r="O20" s="22"/>
      <c r="P20" s="147"/>
      <c r="Q20" s="248"/>
      <c r="R20" s="248"/>
      <c r="S20" s="247" t="str">
        <f t="shared" si="0"/>
        <v/>
      </c>
      <c r="T20" s="247" t="str">
        <f t="shared" si="1"/>
        <v/>
      </c>
    </row>
    <row r="21" spans="1:20" s="148" customFormat="1" ht="19.899999999999999" customHeight="1">
      <c r="A21" s="22"/>
      <c r="B21" s="145"/>
      <c r="C21" s="22"/>
      <c r="D21" s="22"/>
      <c r="E21" s="22"/>
      <c r="F21" s="22"/>
      <c r="G21" s="22"/>
      <c r="H21" s="22"/>
      <c r="I21" s="22"/>
      <c r="J21" s="22"/>
      <c r="K21" s="22"/>
      <c r="L21" s="22"/>
      <c r="M21" s="22"/>
      <c r="N21" s="22"/>
      <c r="O21" s="22"/>
      <c r="P21" s="147"/>
      <c r="Q21" s="248"/>
      <c r="R21" s="248"/>
      <c r="S21" s="247" t="str">
        <f t="shared" si="0"/>
        <v/>
      </c>
      <c r="T21" s="247" t="str">
        <f t="shared" si="1"/>
        <v/>
      </c>
    </row>
    <row r="22" spans="1:20" ht="19.899999999999999" customHeight="1">
      <c r="A22" s="19"/>
      <c r="B22" s="115"/>
      <c r="C22" s="149"/>
      <c r="D22" s="22"/>
      <c r="E22" s="22"/>
      <c r="F22" s="22"/>
      <c r="G22" s="22"/>
      <c r="H22" s="22"/>
      <c r="I22" s="22"/>
      <c r="J22" s="22"/>
      <c r="K22" s="22"/>
      <c r="L22" s="22"/>
      <c r="M22" s="22"/>
      <c r="N22" s="149"/>
      <c r="O22" s="149"/>
      <c r="P22" s="116"/>
      <c r="Q22" s="249"/>
      <c r="R22" s="249"/>
      <c r="S22" s="247" t="str">
        <f t="shared" si="0"/>
        <v/>
      </c>
      <c r="T22" s="247" t="str">
        <f t="shared" si="1"/>
        <v/>
      </c>
    </row>
    <row r="27" spans="1:20" ht="19.899999999999999" customHeight="1">
      <c r="Q27" s="150"/>
    </row>
  </sheetData>
  <customSheetViews>
    <customSheetView guid="{9D18379D-8E2F-4B5D-8E87-28E5D02E38ED}" scale="75" showPageBreaks="1" fitToPage="1" printArea="1" view="pageBreakPreview">
      <selection activeCell="M35" sqref="M35"/>
      <pageMargins left="0.78749999999999998" right="0.78749999999999998" top="1.0631944444444446" bottom="1.0631944444444446" header="0.51180555555555551" footer="0.51180555555555551"/>
      <pageSetup paperSize="9" scale="43" firstPageNumber="0" orientation="landscape" horizontalDpi="300" verticalDpi="300" r:id="rId1"/>
      <headerFooter alignWithMargins="0"/>
    </customSheetView>
    <customSheetView guid="{B4E58880-778C-4461-BE3E-307B8A345DB9}" scale="75" showPageBreaks="1" fitToPage="1" printArea="1" view="pageBreakPreview">
      <selection activeCell="M35" sqref="M35"/>
      <pageMargins left="0.78749999999999998" right="0.78749999999999998" top="1.0631944444444446" bottom="1.0631944444444446" header="0.51180555555555551" footer="0.51180555555555551"/>
      <pageSetup paperSize="9" scale="45" firstPageNumber="0" orientation="landscape" horizontalDpi="300" verticalDpi="300" r:id="rId2"/>
      <headerFooter alignWithMargins="0"/>
    </customSheetView>
  </customSheetViews>
  <mergeCells count="3">
    <mergeCell ref="B3:E3"/>
    <mergeCell ref="F3:H3"/>
    <mergeCell ref="I3:P3"/>
  </mergeCells>
  <phoneticPr fontId="30" type="noConversion"/>
  <pageMargins left="0.78749999999999998" right="0.78749999999999998" top="1.0631944444444446" bottom="1.0631944444444446" header="0.51180555555555551" footer="0.51180555555555551"/>
  <pageSetup paperSize="9" scale="43" firstPageNumber="0" orientation="landscape" horizontalDpi="300" verticalDpi="300" r:id="rId3"/>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J21"/>
  <sheetViews>
    <sheetView zoomScaleNormal="100" zoomScaleSheetLayoutView="100" workbookViewId="0">
      <selection activeCell="N46" sqref="N46"/>
    </sheetView>
  </sheetViews>
  <sheetFormatPr defaultColWidth="11.42578125" defaultRowHeight="12.75"/>
  <cols>
    <col min="1" max="1" width="8.7109375" style="77" customWidth="1"/>
    <col min="2" max="2" width="27.42578125" style="77" customWidth="1"/>
    <col min="3" max="9" width="11.42578125" style="77" customWidth="1"/>
    <col min="10" max="10" width="12.140625" style="77" customWidth="1"/>
    <col min="11" max="16384" width="11.42578125" style="77"/>
  </cols>
  <sheetData>
    <row r="1" spans="1:10" s="650" customFormat="1" ht="15" customHeight="1" thickBot="1">
      <c r="A1" s="648" t="s">
        <v>206</v>
      </c>
      <c r="B1" s="648"/>
      <c r="C1" s="648"/>
      <c r="D1" s="648"/>
      <c r="E1" s="648"/>
      <c r="F1" s="648"/>
      <c r="G1" s="648"/>
      <c r="H1" s="649"/>
      <c r="I1" s="580" t="s">
        <v>57</v>
      </c>
      <c r="J1" s="580" t="s">
        <v>9</v>
      </c>
    </row>
    <row r="2" spans="1:10" s="650" customFormat="1" ht="15.75" thickBot="1">
      <c r="A2" s="651"/>
      <c r="B2" s="652" t="s">
        <v>703</v>
      </c>
      <c r="C2" s="651"/>
      <c r="D2" s="651"/>
      <c r="E2" s="651"/>
      <c r="F2" s="651"/>
      <c r="G2" s="651"/>
      <c r="H2" s="653"/>
      <c r="I2" s="218" t="s">
        <v>351</v>
      </c>
      <c r="J2" s="580">
        <v>2012</v>
      </c>
    </row>
    <row r="3" spans="1:10" ht="13.35" customHeight="1" thickBot="1">
      <c r="A3" s="654"/>
      <c r="B3" s="822" t="s">
        <v>122</v>
      </c>
      <c r="C3" s="842" t="s">
        <v>207</v>
      </c>
      <c r="D3" s="842"/>
      <c r="E3" s="842"/>
      <c r="F3" s="842"/>
      <c r="G3" s="842" t="s">
        <v>208</v>
      </c>
      <c r="H3" s="842"/>
      <c r="I3" s="842"/>
      <c r="J3" s="842"/>
    </row>
    <row r="4" spans="1:10" ht="13.35" customHeight="1" thickBot="1">
      <c r="A4" s="655"/>
      <c r="B4" s="822"/>
      <c r="C4" s="843" t="s">
        <v>209</v>
      </c>
      <c r="D4" s="843"/>
      <c r="E4" s="843"/>
      <c r="F4" s="581" t="s">
        <v>210</v>
      </c>
      <c r="G4" s="842"/>
      <c r="H4" s="842"/>
      <c r="I4" s="842"/>
      <c r="J4" s="842"/>
    </row>
    <row r="5" spans="1:10" ht="39" thickBot="1">
      <c r="A5" s="136" t="s">
        <v>1</v>
      </c>
      <c r="B5" s="822"/>
      <c r="C5" s="170" t="s">
        <v>211</v>
      </c>
      <c r="D5" s="170" t="s">
        <v>212</v>
      </c>
      <c r="E5" s="170" t="s">
        <v>213</v>
      </c>
      <c r="F5" s="170" t="s">
        <v>210</v>
      </c>
      <c r="G5" s="170" t="s">
        <v>214</v>
      </c>
      <c r="H5" s="170" t="s">
        <v>215</v>
      </c>
      <c r="I5" s="170" t="s">
        <v>216</v>
      </c>
      <c r="J5" s="170" t="s">
        <v>217</v>
      </c>
    </row>
    <row r="6" spans="1:10">
      <c r="A6" s="42" t="s">
        <v>374</v>
      </c>
      <c r="B6" s="151" t="s">
        <v>555</v>
      </c>
      <c r="C6" s="151" t="s">
        <v>555</v>
      </c>
      <c r="D6" s="151" t="s">
        <v>555</v>
      </c>
      <c r="E6" s="151" t="s">
        <v>555</v>
      </c>
      <c r="F6" s="151" t="s">
        <v>555</v>
      </c>
      <c r="G6" s="151" t="s">
        <v>555</v>
      </c>
      <c r="H6" s="151" t="s">
        <v>555</v>
      </c>
      <c r="I6" s="151" t="s">
        <v>555</v>
      </c>
      <c r="J6" s="151" t="s">
        <v>555</v>
      </c>
    </row>
    <row r="7" spans="1:10">
      <c r="A7" s="77" t="s">
        <v>218</v>
      </c>
    </row>
    <row r="8" spans="1:10">
      <c r="A8" s="77" t="s">
        <v>219</v>
      </c>
    </row>
    <row r="9" spans="1:10">
      <c r="A9" s="77" t="s">
        <v>220</v>
      </c>
    </row>
    <row r="10" spans="1:10">
      <c r="A10" s="77" t="s">
        <v>221</v>
      </c>
    </row>
    <row r="11" spans="1:10">
      <c r="A11" s="77" t="s">
        <v>222</v>
      </c>
    </row>
    <row r="12" spans="1:10">
      <c r="A12" s="77" t="s">
        <v>223</v>
      </c>
    </row>
    <row r="13" spans="1:10">
      <c r="A13" s="77" t="s">
        <v>224</v>
      </c>
    </row>
    <row r="14" spans="1:10">
      <c r="A14" s="77" t="s">
        <v>225</v>
      </c>
    </row>
    <row r="15" spans="1:10">
      <c r="A15" s="77" t="s">
        <v>226</v>
      </c>
    </row>
    <row r="16" spans="1:10">
      <c r="A16" s="77" t="s">
        <v>227</v>
      </c>
    </row>
    <row r="17" spans="1:1">
      <c r="A17" s="77" t="s">
        <v>228</v>
      </c>
    </row>
    <row r="18" spans="1:1">
      <c r="A18" s="77" t="s">
        <v>229</v>
      </c>
    </row>
    <row r="19" spans="1:1">
      <c r="A19" s="77" t="s">
        <v>230</v>
      </c>
    </row>
    <row r="20" spans="1:1">
      <c r="A20" s="77" t="s">
        <v>231</v>
      </c>
    </row>
    <row r="21" spans="1:1">
      <c r="A21" s="77" t="s">
        <v>232</v>
      </c>
    </row>
  </sheetData>
  <customSheetViews>
    <customSheetView guid="{9D18379D-8E2F-4B5D-8E87-28E5D02E38ED}" fitToPage="1">
      <selection activeCell="N46" sqref="N46"/>
      <pageMargins left="0.70833333333333337" right="0.70833333333333337" top="0.78749999999999998" bottom="0.78749999999999998" header="0.51180555555555551" footer="0.51180555555555551"/>
      <pageSetup paperSize="9" scale="69" firstPageNumber="0" orientation="portrait" horizontalDpi="300" verticalDpi="300" r:id="rId1"/>
      <headerFooter alignWithMargins="0"/>
    </customSheetView>
    <customSheetView guid="{B4E58880-778C-4461-BE3E-307B8A345DB9}" fitToPage="1">
      <selection activeCell="N46" sqref="N46"/>
      <pageMargins left="0.70833333333333337" right="0.70833333333333337" top="0.78749999999999998" bottom="0.78749999999999998" header="0.51180555555555551" footer="0.51180555555555551"/>
      <pageSetup paperSize="9" scale="69" firstPageNumber="0" orientation="portrait" horizontalDpi="300" verticalDpi="300" r:id="rId2"/>
      <headerFooter alignWithMargins="0"/>
    </customSheetView>
  </customSheetViews>
  <mergeCells count="4">
    <mergeCell ref="B3:B5"/>
    <mergeCell ref="C3:F3"/>
    <mergeCell ref="G3:J4"/>
    <mergeCell ref="C4:E4"/>
  </mergeCells>
  <pageMargins left="0.70833333333333337" right="0.70833333333333337" top="0.78749999999999998" bottom="0.78749999999999998" header="0.51180555555555551" footer="0.51180555555555551"/>
  <pageSetup paperSize="9" scale="69" firstPageNumber="0" orientation="portrait" horizontalDpi="300" verticalDpi="300" r:id="rId3"/>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L7"/>
  <sheetViews>
    <sheetView zoomScaleNormal="100" zoomScaleSheetLayoutView="100" workbookViewId="0">
      <selection activeCell="K2" sqref="K2:L2"/>
    </sheetView>
  </sheetViews>
  <sheetFormatPr defaultColWidth="11.42578125" defaultRowHeight="12.75"/>
  <cols>
    <col min="1" max="1" width="8.28515625" style="207" customWidth="1"/>
    <col min="2" max="2" width="24.140625" style="207" customWidth="1"/>
    <col min="3" max="3" width="11.7109375" style="207" customWidth="1"/>
    <col min="4" max="4" width="18.42578125" style="207" customWidth="1"/>
    <col min="5" max="6" width="11.5703125" style="207" customWidth="1"/>
    <col min="7" max="7" width="13.7109375" style="207" customWidth="1"/>
    <col min="8" max="8" width="18.28515625" style="207" customWidth="1"/>
    <col min="9" max="9" width="11.42578125" style="207" customWidth="1"/>
    <col min="10" max="10" width="12.85546875" style="207" customWidth="1"/>
    <col min="11" max="11" width="16.7109375" style="207" customWidth="1"/>
    <col min="12" max="16384" width="11.42578125" style="207"/>
  </cols>
  <sheetData>
    <row r="1" spans="1:12" s="575" customFormat="1" ht="20.45" customHeight="1" thickBot="1">
      <c r="A1" s="579" t="s">
        <v>233</v>
      </c>
      <c r="B1" s="579"/>
      <c r="C1" s="579"/>
      <c r="D1" s="579"/>
      <c r="E1" s="579"/>
      <c r="F1" s="579"/>
      <c r="I1" s="578"/>
      <c r="J1" s="218" t="s">
        <v>0</v>
      </c>
      <c r="K1" s="844" t="s">
        <v>9</v>
      </c>
      <c r="L1" s="845"/>
    </row>
    <row r="2" spans="1:12" s="575" customFormat="1" ht="20.45" customHeight="1" thickBot="1">
      <c r="A2" s="577"/>
      <c r="B2" s="656" t="s">
        <v>703</v>
      </c>
      <c r="C2" s="577"/>
      <c r="D2" s="577"/>
      <c r="E2" s="577"/>
      <c r="F2" s="577"/>
      <c r="I2" s="578"/>
      <c r="J2" s="218" t="s">
        <v>351</v>
      </c>
      <c r="K2" s="846" t="s">
        <v>523</v>
      </c>
      <c r="L2" s="847"/>
    </row>
    <row r="3" spans="1:12" ht="64.5" thickBot="1">
      <c r="A3" s="34" t="s">
        <v>1</v>
      </c>
      <c r="B3" s="153" t="s">
        <v>234</v>
      </c>
      <c r="C3" s="154" t="s">
        <v>284</v>
      </c>
      <c r="D3" s="154" t="s">
        <v>358</v>
      </c>
      <c r="E3" s="34" t="s">
        <v>282</v>
      </c>
      <c r="F3" s="154" t="s">
        <v>245</v>
      </c>
      <c r="G3" s="154" t="s">
        <v>359</v>
      </c>
      <c r="H3" s="154" t="s">
        <v>360</v>
      </c>
      <c r="I3" s="253" t="s">
        <v>236</v>
      </c>
      <c r="J3" s="253" t="s">
        <v>373</v>
      </c>
      <c r="K3" s="252" t="s">
        <v>237</v>
      </c>
      <c r="L3" s="216" t="s">
        <v>352</v>
      </c>
    </row>
    <row r="4" spans="1:12" s="231" customFormat="1" ht="13.15" customHeight="1">
      <c r="A4" s="566" t="s">
        <v>374</v>
      </c>
      <c r="B4" s="657" t="s">
        <v>555</v>
      </c>
      <c r="C4" s="657" t="s">
        <v>238</v>
      </c>
      <c r="D4" s="657" t="s">
        <v>555</v>
      </c>
      <c r="E4" s="657" t="s">
        <v>555</v>
      </c>
      <c r="F4" s="657" t="s">
        <v>555</v>
      </c>
      <c r="G4" s="657" t="s">
        <v>555</v>
      </c>
      <c r="H4" s="657" t="s">
        <v>555</v>
      </c>
      <c r="I4" s="657" t="s">
        <v>555</v>
      </c>
      <c r="J4" s="657" t="s">
        <v>555</v>
      </c>
      <c r="K4" s="657" t="s">
        <v>555</v>
      </c>
      <c r="L4" s="657" t="s">
        <v>555</v>
      </c>
    </row>
    <row r="5" spans="1:12">
      <c r="A5" s="192" t="s">
        <v>357</v>
      </c>
      <c r="B5" s="206"/>
      <c r="C5" s="192"/>
      <c r="D5" s="192"/>
      <c r="E5" s="192"/>
      <c r="F5" s="192"/>
      <c r="G5" s="192"/>
      <c r="H5" s="192"/>
      <c r="I5" s="206"/>
      <c r="J5" s="206"/>
      <c r="K5" s="206"/>
    </row>
    <row r="6" spans="1:12">
      <c r="A6" s="192" t="s">
        <v>331</v>
      </c>
    </row>
    <row r="7" spans="1:12" ht="15" customHeight="1">
      <c r="A7" s="192" t="s">
        <v>361</v>
      </c>
      <c r="C7" s="192"/>
      <c r="D7" s="192"/>
      <c r="E7" s="192"/>
      <c r="F7" s="192"/>
      <c r="G7" s="192"/>
      <c r="H7" s="192"/>
      <c r="I7" s="192"/>
      <c r="J7" s="192"/>
    </row>
  </sheetData>
  <customSheetViews>
    <customSheetView guid="{9D18379D-8E2F-4B5D-8E87-28E5D02E38ED}" fitToPage="1">
      <selection activeCell="K2" sqref="K2:L2"/>
      <pageMargins left="0.70866141732283472" right="0.70866141732283472" top="0.78740157480314965" bottom="0.78740157480314965" header="0.51181102362204722" footer="0.51181102362204722"/>
      <pageSetup paperSize="9" scale="71" firstPageNumber="0" orientation="landscape" horizontalDpi="300" verticalDpi="300" r:id="rId1"/>
      <headerFooter alignWithMargins="0"/>
    </customSheetView>
    <customSheetView guid="{B4E58880-778C-4461-BE3E-307B8A345DB9}" fitToPage="1">
      <selection activeCell="K2" sqref="K2:L2"/>
      <pageMargins left="0.70866141732283472" right="0.70866141732283472" top="0.78740157480314965" bottom="0.78740157480314965" header="0.51181102362204722" footer="0.51181102362204722"/>
      <pageSetup paperSize="9" scale="71" firstPageNumber="0" orientation="landscape" horizontalDpi="300" verticalDpi="300" r:id="rId2"/>
      <headerFooter alignWithMargins="0"/>
    </customSheetView>
  </customSheetViews>
  <mergeCells count="2">
    <mergeCell ref="K1:L1"/>
    <mergeCell ref="K2:L2"/>
  </mergeCells>
  <pageMargins left="0.70866141732283472" right="0.70866141732283472" top="0.78740157480314965" bottom="0.78740157480314965" header="0.51181102362204722" footer="0.51181102362204722"/>
  <pageSetup paperSize="9" scale="71" firstPageNumber="0" orientation="landscape" horizontalDpi="300" verticalDpi="300" r:id="rId3"/>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J7"/>
  <sheetViews>
    <sheetView zoomScale="85" zoomScaleNormal="85" zoomScaleSheetLayoutView="100" workbookViewId="0">
      <selection activeCell="J2" sqref="J2"/>
    </sheetView>
  </sheetViews>
  <sheetFormatPr defaultColWidth="11.5703125" defaultRowHeight="12.75"/>
  <cols>
    <col min="1" max="1" width="7.85546875" style="1" customWidth="1"/>
    <col min="2" max="2" width="19.42578125" style="1" customWidth="1"/>
    <col min="3" max="3" width="12.5703125" style="1" customWidth="1"/>
    <col min="4" max="4" width="17.85546875" style="1" customWidth="1"/>
    <col min="5" max="6" width="19.85546875" style="1" customWidth="1"/>
    <col min="7" max="7" width="17.85546875" style="1" customWidth="1"/>
    <col min="8" max="8" width="10.28515625" style="1" customWidth="1"/>
    <col min="9" max="9" width="21.28515625" style="1" customWidth="1"/>
    <col min="10" max="10" width="15.7109375" style="1" customWidth="1"/>
  </cols>
  <sheetData>
    <row r="1" spans="1:10" s="575" customFormat="1" ht="18.600000000000001" customHeight="1" thickBot="1">
      <c r="A1" s="658" t="s">
        <v>239</v>
      </c>
      <c r="B1" s="658"/>
      <c r="C1" s="658"/>
      <c r="D1" s="658"/>
      <c r="E1" s="658"/>
      <c r="F1" s="658"/>
      <c r="G1" s="658"/>
      <c r="H1" s="658"/>
      <c r="I1" s="121" t="s">
        <v>57</v>
      </c>
      <c r="J1" s="219" t="s">
        <v>9</v>
      </c>
    </row>
    <row r="2" spans="1:10" s="575" customFormat="1" ht="19.899999999999999" customHeight="1" thickBot="1">
      <c r="A2" s="659"/>
      <c r="B2" s="656" t="s">
        <v>703</v>
      </c>
      <c r="C2" s="659"/>
      <c r="D2" s="659"/>
      <c r="E2" s="659"/>
      <c r="F2" s="659"/>
      <c r="G2" s="659"/>
      <c r="H2" s="659"/>
      <c r="I2" s="121" t="s">
        <v>350</v>
      </c>
      <c r="J2" s="660">
        <v>2012</v>
      </c>
    </row>
    <row r="3" spans="1:10" ht="42.6" customHeight="1" thickBot="1">
      <c r="A3" s="43" t="s">
        <v>1</v>
      </c>
      <c r="B3" s="43" t="s">
        <v>240</v>
      </c>
      <c r="C3" s="43" t="s">
        <v>284</v>
      </c>
      <c r="D3" s="43" t="s">
        <v>60</v>
      </c>
      <c r="E3" s="43" t="s">
        <v>294</v>
      </c>
      <c r="F3" s="661" t="s">
        <v>306</v>
      </c>
      <c r="G3" s="661" t="s">
        <v>295</v>
      </c>
      <c r="H3" s="661" t="s">
        <v>65</v>
      </c>
      <c r="I3" s="661" t="s">
        <v>335</v>
      </c>
      <c r="J3" s="43" t="s">
        <v>332</v>
      </c>
    </row>
    <row r="4" spans="1:10" ht="25.15" customHeight="1">
      <c r="A4" s="662" t="s">
        <v>374</v>
      </c>
      <c r="B4" s="663" t="s">
        <v>555</v>
      </c>
      <c r="C4" s="663" t="s">
        <v>238</v>
      </c>
      <c r="D4" s="663" t="s">
        <v>555</v>
      </c>
      <c r="E4" s="663" t="s">
        <v>555</v>
      </c>
      <c r="F4" s="663" t="s">
        <v>555</v>
      </c>
      <c r="G4" s="663" t="s">
        <v>555</v>
      </c>
      <c r="H4" s="663" t="s">
        <v>555</v>
      </c>
      <c r="I4" s="663" t="s">
        <v>555</v>
      </c>
      <c r="J4" s="663" t="s">
        <v>555</v>
      </c>
    </row>
    <row r="5" spans="1:10" ht="14.45" customHeight="1">
      <c r="A5" s="664" t="s">
        <v>333</v>
      </c>
      <c r="B5" s="664"/>
      <c r="C5" s="664"/>
      <c r="D5" s="664"/>
      <c r="E5" s="664"/>
      <c r="F5" s="664"/>
      <c r="G5" s="664"/>
      <c r="H5" s="664"/>
      <c r="I5" s="665"/>
      <c r="J5" s="207"/>
    </row>
    <row r="6" spans="1:10">
      <c r="A6" s="664" t="s">
        <v>346</v>
      </c>
      <c r="B6" s="664"/>
      <c r="C6" s="664"/>
      <c r="D6" s="664"/>
      <c r="E6" s="664"/>
      <c r="F6" s="664"/>
      <c r="G6" s="664"/>
      <c r="H6" s="664"/>
      <c r="I6" s="207"/>
      <c r="J6" s="207"/>
    </row>
    <row r="7" spans="1:10">
      <c r="A7" s="207" t="s">
        <v>336</v>
      </c>
      <c r="B7" s="207"/>
      <c r="C7" s="207"/>
      <c r="D7" s="207"/>
      <c r="E7" s="207"/>
      <c r="F7" s="207"/>
      <c r="G7" s="207"/>
      <c r="H7" s="207"/>
      <c r="I7" s="207"/>
      <c r="J7" s="207"/>
    </row>
  </sheetData>
  <customSheetViews>
    <customSheetView guid="{9D18379D-8E2F-4B5D-8E87-28E5D02E38ED}" scale="85" fitToPage="1">
      <selection activeCell="J2" sqref="J2"/>
      <colBreaks count="1" manualBreakCount="1">
        <brk id="10" max="1048575" man="1"/>
      </colBreaks>
      <pageMargins left="0.70866141732283472" right="0.70866141732283472" top="0.78740157480314965" bottom="0.78740157480314965" header="0.51181102362204722" footer="0.51181102362204722"/>
      <pageSetup paperSize="9" scale="76" firstPageNumber="0" orientation="landscape" horizontalDpi="300" verticalDpi="300" r:id="rId1"/>
      <headerFooter alignWithMargins="0"/>
    </customSheetView>
    <customSheetView guid="{B4E58880-778C-4461-BE3E-307B8A345DB9}" scale="85" fitToPage="1">
      <selection activeCell="J2" sqref="J2"/>
      <colBreaks count="1" manualBreakCount="1">
        <brk id="10" max="1048575" man="1"/>
      </colBreaks>
      <pageMargins left="0.70866141732283472" right="0.70866141732283472" top="0.78740157480314965" bottom="0.78740157480314965" header="0.51181102362204722" footer="0.51181102362204722"/>
      <pageSetup paperSize="9" scale="76" firstPageNumber="0" orientation="landscape" horizontalDpi="300" verticalDpi="300" r:id="rId2"/>
      <headerFooter alignWithMargins="0"/>
    </customSheetView>
  </customSheetViews>
  <pageMargins left="0.70866141732283472" right="0.70866141732283472" top="0.78740157480314965" bottom="0.78740157480314965" header="0.51181102362204722" footer="0.51181102362204722"/>
  <pageSetup paperSize="9" scale="76" firstPageNumber="0" orientation="landscape" horizontalDpi="300" verticalDpi="300" r:id="rId3"/>
  <headerFooter alignWithMargins="0"/>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L10"/>
  <sheetViews>
    <sheetView zoomScale="85" zoomScaleNormal="85" zoomScaleSheetLayoutView="100" workbookViewId="0">
      <selection activeCell="L12" sqref="L12"/>
    </sheetView>
  </sheetViews>
  <sheetFormatPr defaultColWidth="11.42578125" defaultRowHeight="12.75"/>
  <cols>
    <col min="1" max="1" width="7.7109375" style="1" customWidth="1"/>
    <col min="2" max="2" width="28.7109375" style="1" customWidth="1"/>
    <col min="3" max="3" width="15.85546875" style="1" customWidth="1"/>
    <col min="4" max="4" width="15.140625" style="1" customWidth="1"/>
    <col min="5" max="6" width="14.7109375" style="1" customWidth="1"/>
    <col min="7" max="7" width="14.85546875" style="1" customWidth="1"/>
    <col min="8" max="8" width="17.7109375" style="1" customWidth="1"/>
    <col min="9" max="10" width="11.42578125" style="1" customWidth="1"/>
    <col min="11" max="11" width="18.85546875" style="1" customWidth="1"/>
  </cols>
  <sheetData>
    <row r="1" spans="1:12" ht="21" customHeight="1" thickBot="1">
      <c r="A1" s="92" t="s">
        <v>243</v>
      </c>
      <c r="B1" s="92"/>
      <c r="C1" s="92"/>
      <c r="D1" s="92"/>
      <c r="E1" s="92"/>
      <c r="F1" s="92"/>
      <c r="G1"/>
      <c r="H1"/>
      <c r="I1" s="125"/>
      <c r="J1" s="215" t="s">
        <v>0</v>
      </c>
      <c r="K1" s="848" t="s">
        <v>9</v>
      </c>
      <c r="L1" s="849"/>
    </row>
    <row r="2" spans="1:12" ht="25.15" customHeight="1" thickBot="1">
      <c r="A2" s="16"/>
      <c r="B2" s="16"/>
      <c r="C2" s="16"/>
      <c r="D2" s="16"/>
      <c r="E2" s="16"/>
      <c r="F2" s="16"/>
      <c r="G2" s="62"/>
      <c r="H2" s="62"/>
      <c r="I2" s="158"/>
      <c r="J2" s="215" t="s">
        <v>349</v>
      </c>
      <c r="K2" s="850">
        <v>2012</v>
      </c>
      <c r="L2" s="851"/>
    </row>
    <row r="3" spans="1:12" ht="64.5" thickBot="1">
      <c r="A3" s="34" t="s">
        <v>1</v>
      </c>
      <c r="B3" s="159" t="s">
        <v>364</v>
      </c>
      <c r="C3" s="160" t="s">
        <v>284</v>
      </c>
      <c r="D3" s="160" t="s">
        <v>244</v>
      </c>
      <c r="E3" s="34" t="s">
        <v>235</v>
      </c>
      <c r="F3" s="160" t="s">
        <v>362</v>
      </c>
      <c r="G3" s="160" t="s">
        <v>363</v>
      </c>
      <c r="H3" s="34" t="s">
        <v>360</v>
      </c>
      <c r="I3" s="253" t="s">
        <v>246</v>
      </c>
      <c r="J3" s="253" t="s">
        <v>373</v>
      </c>
      <c r="K3" s="252" t="s">
        <v>237</v>
      </c>
      <c r="L3" s="216" t="s">
        <v>352</v>
      </c>
    </row>
    <row r="4" spans="1:12" s="231" customFormat="1" ht="13.15" customHeight="1">
      <c r="A4" s="566" t="s">
        <v>374</v>
      </c>
      <c r="B4" s="666" t="s">
        <v>704</v>
      </c>
      <c r="C4" s="667" t="s">
        <v>238</v>
      </c>
      <c r="D4" s="668">
        <v>17</v>
      </c>
      <c r="E4" s="562">
        <v>17</v>
      </c>
      <c r="F4" s="668">
        <v>17</v>
      </c>
      <c r="G4" s="669">
        <v>100</v>
      </c>
      <c r="H4" s="670" t="s">
        <v>46</v>
      </c>
      <c r="I4" s="558">
        <v>15</v>
      </c>
      <c r="J4" s="671">
        <f>I4/D4</f>
        <v>0.88235294117647056</v>
      </c>
      <c r="K4" s="558">
        <v>0.9</v>
      </c>
      <c r="L4" s="556"/>
    </row>
    <row r="5" spans="1:12" s="231" customFormat="1" ht="13.15" customHeight="1">
      <c r="A5" s="566" t="s">
        <v>374</v>
      </c>
      <c r="B5" s="666" t="s">
        <v>705</v>
      </c>
      <c r="C5" s="667" t="s">
        <v>238</v>
      </c>
      <c r="D5" s="668">
        <v>14</v>
      </c>
      <c r="E5" s="562">
        <v>14</v>
      </c>
      <c r="F5" s="668">
        <v>14</v>
      </c>
      <c r="G5" s="669">
        <v>100</v>
      </c>
      <c r="H5" s="670" t="s">
        <v>46</v>
      </c>
      <c r="I5" s="558">
        <v>14</v>
      </c>
      <c r="J5" s="671">
        <f>I5/D5</f>
        <v>1</v>
      </c>
      <c r="K5" s="558">
        <v>1</v>
      </c>
      <c r="L5" s="556"/>
    </row>
    <row r="6" spans="1:12" s="231" customFormat="1" ht="13.15" customHeight="1">
      <c r="A6" s="566" t="s">
        <v>374</v>
      </c>
      <c r="B6" s="666" t="s">
        <v>706</v>
      </c>
      <c r="C6" s="667" t="s">
        <v>238</v>
      </c>
      <c r="D6" s="668">
        <v>5</v>
      </c>
      <c r="E6" s="562">
        <v>5</v>
      </c>
      <c r="F6" s="668">
        <v>5</v>
      </c>
      <c r="G6" s="669">
        <v>100</v>
      </c>
      <c r="H6" s="670" t="s">
        <v>46</v>
      </c>
      <c r="I6" s="558">
        <v>5</v>
      </c>
      <c r="J6" s="671">
        <f>I6/D6</f>
        <v>1</v>
      </c>
      <c r="K6" s="558">
        <v>1</v>
      </c>
      <c r="L6" s="556"/>
    </row>
    <row r="7" spans="1:12" ht="13.15" customHeight="1">
      <c r="A7" s="852" t="s">
        <v>365</v>
      </c>
      <c r="B7" s="852"/>
      <c r="C7" s="852"/>
      <c r="D7" s="852"/>
      <c r="E7" s="852"/>
      <c r="F7" s="852"/>
      <c r="G7" s="852"/>
      <c r="H7" s="27"/>
      <c r="I7" s="122"/>
      <c r="J7" s="122"/>
      <c r="K7" s="122"/>
      <c r="L7" s="27"/>
    </row>
    <row r="8" spans="1:12">
      <c r="A8" s="36" t="s">
        <v>331</v>
      </c>
      <c r="B8" s="27"/>
      <c r="C8" s="27"/>
      <c r="D8" s="27"/>
      <c r="E8" s="27"/>
      <c r="F8" s="27"/>
      <c r="G8" s="27"/>
      <c r="H8" s="27"/>
      <c r="I8" s="122"/>
      <c r="J8" s="122"/>
      <c r="K8" s="122"/>
      <c r="L8" s="27"/>
    </row>
    <row r="9" spans="1:12" s="1" customFormat="1" ht="15" customHeight="1">
      <c r="A9" s="36" t="s">
        <v>361</v>
      </c>
      <c r="B9" s="61"/>
      <c r="C9" s="192"/>
      <c r="D9" s="192"/>
      <c r="E9" s="192"/>
      <c r="F9" s="192"/>
      <c r="G9" s="192"/>
      <c r="H9" s="192"/>
      <c r="I9" s="192"/>
      <c r="J9" s="192"/>
      <c r="K9" s="27"/>
      <c r="L9" s="27"/>
    </row>
    <row r="10" spans="1:12">
      <c r="A10" s="27"/>
      <c r="B10" s="27"/>
      <c r="C10" s="27"/>
      <c r="D10" s="27"/>
      <c r="E10" s="27"/>
      <c r="F10" s="27"/>
      <c r="G10" s="27"/>
      <c r="H10" s="27"/>
      <c r="I10" s="27"/>
      <c r="J10" s="27"/>
      <c r="K10" s="27"/>
      <c r="L10" s="61"/>
    </row>
  </sheetData>
  <customSheetViews>
    <customSheetView guid="{9D18379D-8E2F-4B5D-8E87-28E5D02E38ED}" scale="85" fitToPage="1">
      <selection activeCell="L12" sqref="L12"/>
      <pageMargins left="0.70866141732283472" right="0.70866141732283472" top="0.78740157480314965" bottom="0.78740157480314965" header="0.51181102362204722" footer="0.51181102362204722"/>
      <pageSetup paperSize="9" scale="78" firstPageNumber="0" orientation="landscape" horizontalDpi="300" verticalDpi="300" r:id="rId1"/>
      <headerFooter alignWithMargins="0"/>
    </customSheetView>
    <customSheetView guid="{B4E58880-778C-4461-BE3E-307B8A345DB9}" scale="85" fitToPage="1">
      <selection activeCell="L12" sqref="L12"/>
      <pageMargins left="0.70866141732283472" right="0.70866141732283472" top="0.78740157480314965" bottom="0.78740157480314965" header="0.51181102362204722" footer="0.51181102362204722"/>
      <pageSetup paperSize="9" scale="78" firstPageNumber="0" orientation="landscape" horizontalDpi="300" verticalDpi="300" r:id="rId2"/>
      <headerFooter alignWithMargins="0"/>
    </customSheetView>
  </customSheetViews>
  <mergeCells count="3">
    <mergeCell ref="K1:L1"/>
    <mergeCell ref="K2:L2"/>
    <mergeCell ref="A7:G7"/>
  </mergeCells>
  <pageMargins left="0.70866141732283472" right="0.70866141732283472" top="0.78740157480314965" bottom="0.78740157480314965" header="0.51181102362204722" footer="0.51181102362204722"/>
  <pageSetup paperSize="9" scale="78" firstPageNumber="0" orientation="landscape" horizontalDpi="300" verticalDpi="300" r:id="rId3"/>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J131"/>
  <sheetViews>
    <sheetView view="pageBreakPreview" zoomScale="85" zoomScaleSheetLayoutView="85" workbookViewId="0">
      <selection activeCell="N40" sqref="N40"/>
    </sheetView>
  </sheetViews>
  <sheetFormatPr defaultColWidth="11.5703125" defaultRowHeight="12.75"/>
  <cols>
    <col min="1" max="1" width="7" style="1" customWidth="1"/>
    <col min="2" max="2" width="31.140625" style="1" customWidth="1"/>
    <col min="3" max="3" width="12.85546875" style="1" customWidth="1"/>
    <col min="4" max="4" width="20.7109375" style="1" customWidth="1"/>
    <col min="5" max="5" width="9.140625" style="1" customWidth="1"/>
    <col min="6" max="7" width="19.7109375" style="1" customWidth="1"/>
    <col min="8" max="8" width="13.140625" style="1" customWidth="1"/>
    <col min="9" max="9" width="14.7109375" style="1" customWidth="1"/>
    <col min="10" max="10" width="24" style="1" customWidth="1"/>
  </cols>
  <sheetData>
    <row r="1" spans="1:10" s="575" customFormat="1" ht="18.600000000000001" customHeight="1" thickBot="1">
      <c r="A1" s="658" t="s">
        <v>248</v>
      </c>
      <c r="B1" s="658"/>
      <c r="C1" s="658"/>
      <c r="D1" s="658"/>
      <c r="E1" s="658"/>
      <c r="F1" s="658"/>
      <c r="G1" s="658"/>
      <c r="H1" s="658"/>
      <c r="I1" s="121" t="s">
        <v>57</v>
      </c>
      <c r="J1" s="749" t="s">
        <v>9</v>
      </c>
    </row>
    <row r="2" spans="1:10" s="575" customFormat="1" ht="18.600000000000001" customHeight="1" thickBot="1">
      <c r="A2" s="659"/>
      <c r="B2" s="659"/>
      <c r="C2" s="659"/>
      <c r="D2" s="659"/>
      <c r="E2" s="659"/>
      <c r="F2" s="659"/>
      <c r="G2" s="659"/>
      <c r="H2" s="659"/>
      <c r="I2" s="121" t="s">
        <v>351</v>
      </c>
      <c r="J2" s="750">
        <v>2012</v>
      </c>
    </row>
    <row r="3" spans="1:10" ht="45.6" customHeight="1" thickBot="1">
      <c r="A3" s="672" t="s">
        <v>1</v>
      </c>
      <c r="B3" s="673" t="s">
        <v>249</v>
      </c>
      <c r="C3" s="672" t="s">
        <v>284</v>
      </c>
      <c r="D3" s="672" t="s">
        <v>60</v>
      </c>
      <c r="E3" s="672" t="s">
        <v>294</v>
      </c>
      <c r="F3" s="674" t="s">
        <v>306</v>
      </c>
      <c r="G3" s="674" t="s">
        <v>295</v>
      </c>
      <c r="H3" s="674" t="s">
        <v>707</v>
      </c>
      <c r="I3" s="674" t="s">
        <v>337</v>
      </c>
      <c r="J3" s="672" t="s">
        <v>338</v>
      </c>
    </row>
    <row r="4" spans="1:10" s="231" customFormat="1">
      <c r="A4" s="675" t="s">
        <v>374</v>
      </c>
      <c r="B4" s="676" t="s">
        <v>241</v>
      </c>
      <c r="C4" s="677" t="s">
        <v>238</v>
      </c>
      <c r="D4" s="678" t="s">
        <v>64</v>
      </c>
      <c r="E4" s="679" t="s">
        <v>46</v>
      </c>
      <c r="F4" s="680" t="s">
        <v>708</v>
      </c>
      <c r="G4" s="680" t="s">
        <v>708</v>
      </c>
      <c r="H4" s="680" t="s">
        <v>709</v>
      </c>
      <c r="I4" s="680"/>
      <c r="J4" s="681" t="s">
        <v>704</v>
      </c>
    </row>
    <row r="5" spans="1:10" s="231" customFormat="1" ht="26.25" customHeight="1">
      <c r="A5" s="682" t="s">
        <v>374</v>
      </c>
      <c r="B5" s="683" t="s">
        <v>710</v>
      </c>
      <c r="C5" s="667" t="s">
        <v>238</v>
      </c>
      <c r="D5" s="684" t="s">
        <v>64</v>
      </c>
      <c r="E5" s="685" t="s">
        <v>46</v>
      </c>
      <c r="F5" s="686" t="s">
        <v>708</v>
      </c>
      <c r="G5" s="686" t="s">
        <v>708</v>
      </c>
      <c r="H5" s="686" t="s">
        <v>711</v>
      </c>
      <c r="I5" s="686"/>
      <c r="J5" s="687" t="s">
        <v>704</v>
      </c>
    </row>
    <row r="6" spans="1:10" s="231" customFormat="1" ht="13.15" customHeight="1">
      <c r="A6" s="682" t="s">
        <v>374</v>
      </c>
      <c r="B6" s="683" t="s">
        <v>63</v>
      </c>
      <c r="C6" s="667" t="s">
        <v>238</v>
      </c>
      <c r="D6" s="684" t="s">
        <v>64</v>
      </c>
      <c r="E6" s="685" t="s">
        <v>46</v>
      </c>
      <c r="F6" s="686" t="s">
        <v>708</v>
      </c>
      <c r="G6" s="686" t="s">
        <v>708</v>
      </c>
      <c r="H6" s="686" t="s">
        <v>712</v>
      </c>
      <c r="I6" s="686"/>
      <c r="J6" s="687" t="s">
        <v>704</v>
      </c>
    </row>
    <row r="7" spans="1:10" s="231" customFormat="1" ht="13.15" customHeight="1">
      <c r="A7" s="682" t="s">
        <v>374</v>
      </c>
      <c r="B7" s="688" t="s">
        <v>713</v>
      </c>
      <c r="C7" s="667" t="s">
        <v>238</v>
      </c>
      <c r="D7" s="684" t="s">
        <v>64</v>
      </c>
      <c r="E7" s="685" t="s">
        <v>46</v>
      </c>
      <c r="F7" s="686" t="s">
        <v>708</v>
      </c>
      <c r="G7" s="686" t="s">
        <v>708</v>
      </c>
      <c r="H7" s="686" t="s">
        <v>714</v>
      </c>
      <c r="I7" s="686"/>
      <c r="J7" s="687" t="s">
        <v>704</v>
      </c>
    </row>
    <row r="8" spans="1:10" s="231" customFormat="1" ht="13.15" customHeight="1">
      <c r="A8" s="682" t="s">
        <v>374</v>
      </c>
      <c r="B8" s="689" t="s">
        <v>688</v>
      </c>
      <c r="C8" s="667" t="s">
        <v>238</v>
      </c>
      <c r="D8" s="684" t="s">
        <v>64</v>
      </c>
      <c r="E8" s="685" t="s">
        <v>46</v>
      </c>
      <c r="F8" s="686" t="s">
        <v>708</v>
      </c>
      <c r="G8" s="686" t="s">
        <v>708</v>
      </c>
      <c r="H8" s="686" t="s">
        <v>711</v>
      </c>
      <c r="I8" s="686"/>
      <c r="J8" s="687" t="s">
        <v>704</v>
      </c>
    </row>
    <row r="9" spans="1:10" s="231" customFormat="1" ht="13.15" customHeight="1">
      <c r="A9" s="682" t="s">
        <v>374</v>
      </c>
      <c r="B9" s="689" t="s">
        <v>242</v>
      </c>
      <c r="C9" s="667" t="s">
        <v>238</v>
      </c>
      <c r="D9" s="684" t="s">
        <v>64</v>
      </c>
      <c r="E9" s="685" t="s">
        <v>46</v>
      </c>
      <c r="F9" s="686" t="s">
        <v>708</v>
      </c>
      <c r="G9" s="686" t="s">
        <v>708</v>
      </c>
      <c r="H9" s="686" t="s">
        <v>715</v>
      </c>
      <c r="I9" s="686"/>
      <c r="J9" s="687" t="s">
        <v>704</v>
      </c>
    </row>
    <row r="10" spans="1:10" s="231" customFormat="1" ht="13.15" customHeight="1">
      <c r="A10" s="682" t="s">
        <v>374</v>
      </c>
      <c r="B10" s="689" t="s">
        <v>716</v>
      </c>
      <c r="C10" s="667" t="s">
        <v>238</v>
      </c>
      <c r="D10" s="684" t="s">
        <v>64</v>
      </c>
      <c r="E10" s="685" t="s">
        <v>46</v>
      </c>
      <c r="F10" s="686" t="s">
        <v>708</v>
      </c>
      <c r="G10" s="686" t="s">
        <v>708</v>
      </c>
      <c r="H10" s="686" t="s">
        <v>709</v>
      </c>
      <c r="I10" s="686"/>
      <c r="J10" s="687" t="s">
        <v>704</v>
      </c>
    </row>
    <row r="11" spans="1:10" s="231" customFormat="1" ht="13.15" customHeight="1">
      <c r="A11" s="682" t="s">
        <v>374</v>
      </c>
      <c r="B11" s="689" t="s">
        <v>250</v>
      </c>
      <c r="C11" s="667" t="s">
        <v>238</v>
      </c>
      <c r="D11" s="684" t="s">
        <v>64</v>
      </c>
      <c r="E11" s="685" t="s">
        <v>46</v>
      </c>
      <c r="F11" s="686" t="s">
        <v>708</v>
      </c>
      <c r="G11" s="686" t="s">
        <v>708</v>
      </c>
      <c r="H11" s="686" t="s">
        <v>709</v>
      </c>
      <c r="I11" s="686"/>
      <c r="J11" s="687" t="s">
        <v>704</v>
      </c>
    </row>
    <row r="12" spans="1:10" s="231" customFormat="1" ht="13.15" customHeight="1">
      <c r="A12" s="682" t="s">
        <v>374</v>
      </c>
      <c r="B12" s="689" t="s">
        <v>717</v>
      </c>
      <c r="C12" s="667" t="s">
        <v>238</v>
      </c>
      <c r="D12" s="684" t="s">
        <v>64</v>
      </c>
      <c r="E12" s="685" t="s">
        <v>46</v>
      </c>
      <c r="F12" s="686" t="s">
        <v>708</v>
      </c>
      <c r="G12" s="686" t="s">
        <v>708</v>
      </c>
      <c r="H12" s="686" t="s">
        <v>714</v>
      </c>
      <c r="I12" s="686"/>
      <c r="J12" s="687" t="s">
        <v>704</v>
      </c>
    </row>
    <row r="13" spans="1:10" s="231" customFormat="1" ht="13.15" customHeight="1">
      <c r="A13" s="682" t="s">
        <v>374</v>
      </c>
      <c r="B13" s="689" t="s">
        <v>718</v>
      </c>
      <c r="C13" s="667" t="s">
        <v>238</v>
      </c>
      <c r="D13" s="684" t="s">
        <v>64</v>
      </c>
      <c r="E13" s="685" t="s">
        <v>46</v>
      </c>
      <c r="F13" s="686" t="s">
        <v>708</v>
      </c>
      <c r="G13" s="686" t="s">
        <v>708</v>
      </c>
      <c r="H13" s="686" t="s">
        <v>719</v>
      </c>
      <c r="I13" s="686"/>
      <c r="J13" s="687" t="s">
        <v>704</v>
      </c>
    </row>
    <row r="14" spans="1:10" s="231" customFormat="1" ht="13.15" customHeight="1">
      <c r="A14" s="682" t="s">
        <v>374</v>
      </c>
      <c r="B14" s="689" t="s">
        <v>720</v>
      </c>
      <c r="C14" s="667" t="s">
        <v>238</v>
      </c>
      <c r="D14" s="684" t="s">
        <v>64</v>
      </c>
      <c r="E14" s="685" t="s">
        <v>46</v>
      </c>
      <c r="F14" s="686" t="s">
        <v>708</v>
      </c>
      <c r="G14" s="686" t="s">
        <v>708</v>
      </c>
      <c r="H14" s="686" t="s">
        <v>712</v>
      </c>
      <c r="I14" s="686"/>
      <c r="J14" s="687" t="s">
        <v>704</v>
      </c>
    </row>
    <row r="15" spans="1:10" s="231" customFormat="1" ht="13.15" customHeight="1">
      <c r="A15" s="682" t="s">
        <v>374</v>
      </c>
      <c r="B15" s="689" t="s">
        <v>721</v>
      </c>
      <c r="C15" s="667" t="s">
        <v>238</v>
      </c>
      <c r="D15" s="684" t="s">
        <v>64</v>
      </c>
      <c r="E15" s="685" t="s">
        <v>46</v>
      </c>
      <c r="F15" s="686" t="s">
        <v>708</v>
      </c>
      <c r="G15" s="686" t="s">
        <v>708</v>
      </c>
      <c r="H15" s="686" t="s">
        <v>714</v>
      </c>
      <c r="I15" s="686"/>
      <c r="J15" s="687" t="s">
        <v>704</v>
      </c>
    </row>
    <row r="16" spans="1:10" s="231" customFormat="1" ht="13.15" customHeight="1">
      <c r="A16" s="682" t="s">
        <v>374</v>
      </c>
      <c r="B16" s="689" t="s">
        <v>722</v>
      </c>
      <c r="C16" s="667" t="s">
        <v>238</v>
      </c>
      <c r="D16" s="684" t="s">
        <v>64</v>
      </c>
      <c r="E16" s="685" t="s">
        <v>46</v>
      </c>
      <c r="F16" s="686" t="s">
        <v>708</v>
      </c>
      <c r="G16" s="686" t="s">
        <v>708</v>
      </c>
      <c r="H16" s="686" t="s">
        <v>723</v>
      </c>
      <c r="I16" s="686"/>
      <c r="J16" s="687" t="s">
        <v>704</v>
      </c>
    </row>
    <row r="17" spans="1:10" s="231" customFormat="1" ht="13.15" customHeight="1">
      <c r="A17" s="682" t="s">
        <v>374</v>
      </c>
      <c r="B17" s="689" t="s">
        <v>724</v>
      </c>
      <c r="C17" s="667" t="s">
        <v>238</v>
      </c>
      <c r="D17" s="684" t="s">
        <v>64</v>
      </c>
      <c r="E17" s="685" t="s">
        <v>46</v>
      </c>
      <c r="F17" s="686" t="s">
        <v>708</v>
      </c>
      <c r="G17" s="686" t="s">
        <v>708</v>
      </c>
      <c r="H17" s="686" t="s">
        <v>725</v>
      </c>
      <c r="I17" s="686"/>
      <c r="J17" s="687" t="s">
        <v>704</v>
      </c>
    </row>
    <row r="18" spans="1:10" s="231" customFormat="1" ht="13.15" customHeight="1">
      <c r="A18" s="682" t="s">
        <v>374</v>
      </c>
      <c r="B18" s="689" t="s">
        <v>726</v>
      </c>
      <c r="C18" s="667" t="s">
        <v>238</v>
      </c>
      <c r="D18" s="684" t="s">
        <v>64</v>
      </c>
      <c r="E18" s="685" t="s">
        <v>46</v>
      </c>
      <c r="F18" s="686" t="s">
        <v>708</v>
      </c>
      <c r="G18" s="686" t="s">
        <v>708</v>
      </c>
      <c r="H18" s="686" t="s">
        <v>727</v>
      </c>
      <c r="I18" s="686"/>
      <c r="J18" s="687" t="s">
        <v>704</v>
      </c>
    </row>
    <row r="19" spans="1:10" s="231" customFormat="1" ht="13.15" customHeight="1">
      <c r="A19" s="682" t="s">
        <v>374</v>
      </c>
      <c r="B19" s="689" t="s">
        <v>696</v>
      </c>
      <c r="C19" s="667" t="s">
        <v>238</v>
      </c>
      <c r="D19" s="684" t="s">
        <v>64</v>
      </c>
      <c r="E19" s="685" t="s">
        <v>46</v>
      </c>
      <c r="F19" s="686" t="s">
        <v>708</v>
      </c>
      <c r="G19" s="686" t="s">
        <v>708</v>
      </c>
      <c r="H19" s="686" t="s">
        <v>727</v>
      </c>
      <c r="I19" s="686"/>
      <c r="J19" s="687" t="s">
        <v>704</v>
      </c>
    </row>
    <row r="20" spans="1:10" s="231" customFormat="1" ht="13.15" customHeight="1" thickBot="1">
      <c r="A20" s="690" t="s">
        <v>374</v>
      </c>
      <c r="B20" s="691" t="s">
        <v>728</v>
      </c>
      <c r="C20" s="692" t="s">
        <v>238</v>
      </c>
      <c r="D20" s="693" t="s">
        <v>729</v>
      </c>
      <c r="E20" s="694" t="s">
        <v>46</v>
      </c>
      <c r="F20" s="695" t="s">
        <v>639</v>
      </c>
      <c r="G20" s="695" t="s">
        <v>639</v>
      </c>
      <c r="H20" s="695" t="s">
        <v>711</v>
      </c>
      <c r="I20" s="695"/>
      <c r="J20" s="696" t="s">
        <v>704</v>
      </c>
    </row>
    <row r="21" spans="1:10" s="231" customFormat="1" ht="13.15" customHeight="1">
      <c r="A21" s="675" t="s">
        <v>374</v>
      </c>
      <c r="B21" s="676" t="s">
        <v>241</v>
      </c>
      <c r="C21" s="677" t="s">
        <v>238</v>
      </c>
      <c r="D21" s="678" t="s">
        <v>64</v>
      </c>
      <c r="E21" s="679" t="s">
        <v>46</v>
      </c>
      <c r="F21" s="680" t="s">
        <v>639</v>
      </c>
      <c r="G21" s="680" t="s">
        <v>639</v>
      </c>
      <c r="H21" s="680" t="s">
        <v>711</v>
      </c>
      <c r="I21" s="680"/>
      <c r="J21" s="681" t="s">
        <v>705</v>
      </c>
    </row>
    <row r="22" spans="1:10" s="231" customFormat="1" ht="13.15" customHeight="1">
      <c r="A22" s="682" t="s">
        <v>374</v>
      </c>
      <c r="B22" s="683" t="s">
        <v>710</v>
      </c>
      <c r="C22" s="667" t="s">
        <v>238</v>
      </c>
      <c r="D22" s="684" t="s">
        <v>64</v>
      </c>
      <c r="E22" s="685" t="s">
        <v>46</v>
      </c>
      <c r="F22" s="686" t="s">
        <v>639</v>
      </c>
      <c r="G22" s="686" t="s">
        <v>639</v>
      </c>
      <c r="H22" s="686" t="s">
        <v>711</v>
      </c>
      <c r="I22" s="686"/>
      <c r="J22" s="687" t="s">
        <v>705</v>
      </c>
    </row>
    <row r="23" spans="1:10" s="231" customFormat="1" ht="13.15" customHeight="1">
      <c r="A23" s="682" t="s">
        <v>374</v>
      </c>
      <c r="B23" s="683" t="s">
        <v>63</v>
      </c>
      <c r="C23" s="667" t="s">
        <v>238</v>
      </c>
      <c r="D23" s="684" t="s">
        <v>64</v>
      </c>
      <c r="E23" s="685" t="s">
        <v>46</v>
      </c>
      <c r="F23" s="686" t="s">
        <v>639</v>
      </c>
      <c r="G23" s="686" t="s">
        <v>639</v>
      </c>
      <c r="H23" s="686" t="s">
        <v>711</v>
      </c>
      <c r="I23" s="686"/>
      <c r="J23" s="687" t="s">
        <v>705</v>
      </c>
    </row>
    <row r="24" spans="1:10" s="231" customFormat="1" ht="13.15" customHeight="1">
      <c r="A24" s="682" t="s">
        <v>374</v>
      </c>
      <c r="B24" s="688" t="s">
        <v>713</v>
      </c>
      <c r="C24" s="667" t="s">
        <v>238</v>
      </c>
      <c r="D24" s="684" t="s">
        <v>64</v>
      </c>
      <c r="E24" s="685" t="s">
        <v>46</v>
      </c>
      <c r="F24" s="686" t="s">
        <v>639</v>
      </c>
      <c r="G24" s="686" t="s">
        <v>639</v>
      </c>
      <c r="H24" s="686" t="s">
        <v>711</v>
      </c>
      <c r="I24" s="686"/>
      <c r="J24" s="687" t="s">
        <v>705</v>
      </c>
    </row>
    <row r="25" spans="1:10" s="231" customFormat="1" ht="13.15" customHeight="1">
      <c r="A25" s="682" t="s">
        <v>374</v>
      </c>
      <c r="B25" s="689" t="s">
        <v>688</v>
      </c>
      <c r="C25" s="667" t="s">
        <v>238</v>
      </c>
      <c r="D25" s="684" t="s">
        <v>64</v>
      </c>
      <c r="E25" s="685" t="s">
        <v>46</v>
      </c>
      <c r="F25" s="686" t="s">
        <v>639</v>
      </c>
      <c r="G25" s="686" t="s">
        <v>639</v>
      </c>
      <c r="H25" s="686" t="s">
        <v>711</v>
      </c>
      <c r="I25" s="686"/>
      <c r="J25" s="687" t="s">
        <v>705</v>
      </c>
    </row>
    <row r="26" spans="1:10" s="231" customFormat="1" ht="13.15" customHeight="1">
      <c r="A26" s="682" t="s">
        <v>374</v>
      </c>
      <c r="B26" s="689" t="s">
        <v>242</v>
      </c>
      <c r="C26" s="667" t="s">
        <v>238</v>
      </c>
      <c r="D26" s="684" t="s">
        <v>64</v>
      </c>
      <c r="E26" s="685" t="s">
        <v>46</v>
      </c>
      <c r="F26" s="686" t="s">
        <v>639</v>
      </c>
      <c r="G26" s="686" t="s">
        <v>639</v>
      </c>
      <c r="H26" s="686" t="s">
        <v>711</v>
      </c>
      <c r="I26" s="686"/>
      <c r="J26" s="687" t="s">
        <v>705</v>
      </c>
    </row>
    <row r="27" spans="1:10" s="231" customFormat="1" ht="13.15" customHeight="1">
      <c r="A27" s="682" t="s">
        <v>374</v>
      </c>
      <c r="B27" s="689" t="s">
        <v>716</v>
      </c>
      <c r="C27" s="667" t="s">
        <v>238</v>
      </c>
      <c r="D27" s="684" t="s">
        <v>64</v>
      </c>
      <c r="E27" s="685" t="s">
        <v>46</v>
      </c>
      <c r="F27" s="686" t="s">
        <v>639</v>
      </c>
      <c r="G27" s="686" t="s">
        <v>639</v>
      </c>
      <c r="H27" s="686" t="s">
        <v>711</v>
      </c>
      <c r="I27" s="686"/>
      <c r="J27" s="687" t="s">
        <v>705</v>
      </c>
    </row>
    <row r="28" spans="1:10" s="231" customFormat="1" ht="13.15" customHeight="1">
      <c r="A28" s="682" t="s">
        <v>374</v>
      </c>
      <c r="B28" s="689" t="s">
        <v>250</v>
      </c>
      <c r="C28" s="667" t="s">
        <v>238</v>
      </c>
      <c r="D28" s="684" t="s">
        <v>64</v>
      </c>
      <c r="E28" s="685" t="s">
        <v>46</v>
      </c>
      <c r="F28" s="686" t="s">
        <v>639</v>
      </c>
      <c r="G28" s="686" t="s">
        <v>639</v>
      </c>
      <c r="H28" s="686" t="s">
        <v>711</v>
      </c>
      <c r="I28" s="686"/>
      <c r="J28" s="687" t="s">
        <v>705</v>
      </c>
    </row>
    <row r="29" spans="1:10" s="231" customFormat="1" ht="13.15" customHeight="1">
      <c r="A29" s="682" t="s">
        <v>374</v>
      </c>
      <c r="B29" s="689" t="s">
        <v>717</v>
      </c>
      <c r="C29" s="667" t="s">
        <v>238</v>
      </c>
      <c r="D29" s="684" t="s">
        <v>64</v>
      </c>
      <c r="E29" s="685" t="s">
        <v>46</v>
      </c>
      <c r="F29" s="686" t="s">
        <v>639</v>
      </c>
      <c r="G29" s="686" t="s">
        <v>639</v>
      </c>
      <c r="H29" s="686" t="s">
        <v>711</v>
      </c>
      <c r="I29" s="686"/>
      <c r="J29" s="687" t="s">
        <v>705</v>
      </c>
    </row>
    <row r="30" spans="1:10" s="231" customFormat="1" ht="13.15" customHeight="1">
      <c r="A30" s="682" t="s">
        <v>374</v>
      </c>
      <c r="B30" s="689" t="s">
        <v>718</v>
      </c>
      <c r="C30" s="667" t="s">
        <v>238</v>
      </c>
      <c r="D30" s="684" t="s">
        <v>64</v>
      </c>
      <c r="E30" s="685" t="s">
        <v>46</v>
      </c>
      <c r="F30" s="686" t="s">
        <v>639</v>
      </c>
      <c r="G30" s="686" t="s">
        <v>639</v>
      </c>
      <c r="H30" s="686" t="s">
        <v>711</v>
      </c>
      <c r="I30" s="686"/>
      <c r="J30" s="687" t="s">
        <v>705</v>
      </c>
    </row>
    <row r="31" spans="1:10" s="231" customFormat="1" ht="13.15" customHeight="1">
      <c r="A31" s="682" t="s">
        <v>374</v>
      </c>
      <c r="B31" s="689" t="s">
        <v>720</v>
      </c>
      <c r="C31" s="667" t="s">
        <v>238</v>
      </c>
      <c r="D31" s="684" t="s">
        <v>64</v>
      </c>
      <c r="E31" s="685" t="s">
        <v>46</v>
      </c>
      <c r="F31" s="686" t="s">
        <v>639</v>
      </c>
      <c r="G31" s="686" t="s">
        <v>639</v>
      </c>
      <c r="H31" s="686" t="s">
        <v>711</v>
      </c>
      <c r="I31" s="686"/>
      <c r="J31" s="687" t="s">
        <v>705</v>
      </c>
    </row>
    <row r="32" spans="1:10" s="231" customFormat="1" ht="13.15" customHeight="1">
      <c r="A32" s="682" t="s">
        <v>374</v>
      </c>
      <c r="B32" s="689" t="s">
        <v>721</v>
      </c>
      <c r="C32" s="667" t="s">
        <v>238</v>
      </c>
      <c r="D32" s="684" t="s">
        <v>64</v>
      </c>
      <c r="E32" s="685" t="s">
        <v>46</v>
      </c>
      <c r="F32" s="686" t="s">
        <v>639</v>
      </c>
      <c r="G32" s="686" t="s">
        <v>639</v>
      </c>
      <c r="H32" s="686" t="s">
        <v>711</v>
      </c>
      <c r="I32" s="686"/>
      <c r="J32" s="687" t="s">
        <v>705</v>
      </c>
    </row>
    <row r="33" spans="1:10" s="231" customFormat="1" ht="13.15" customHeight="1">
      <c r="A33" s="682" t="s">
        <v>374</v>
      </c>
      <c r="B33" s="689" t="s">
        <v>722</v>
      </c>
      <c r="C33" s="667" t="s">
        <v>238</v>
      </c>
      <c r="D33" s="684" t="s">
        <v>64</v>
      </c>
      <c r="E33" s="685" t="s">
        <v>46</v>
      </c>
      <c r="F33" s="686" t="s">
        <v>639</v>
      </c>
      <c r="G33" s="686" t="s">
        <v>639</v>
      </c>
      <c r="H33" s="686" t="s">
        <v>711</v>
      </c>
      <c r="I33" s="686"/>
      <c r="J33" s="687" t="s">
        <v>705</v>
      </c>
    </row>
    <row r="34" spans="1:10" s="231" customFormat="1" ht="13.15" customHeight="1">
      <c r="A34" s="682" t="s">
        <v>374</v>
      </c>
      <c r="B34" s="689" t="s">
        <v>724</v>
      </c>
      <c r="C34" s="667" t="s">
        <v>238</v>
      </c>
      <c r="D34" s="684" t="s">
        <v>64</v>
      </c>
      <c r="E34" s="685" t="s">
        <v>46</v>
      </c>
      <c r="F34" s="686" t="s">
        <v>639</v>
      </c>
      <c r="G34" s="686" t="s">
        <v>639</v>
      </c>
      <c r="H34" s="686" t="s">
        <v>711</v>
      </c>
      <c r="I34" s="686"/>
      <c r="J34" s="687" t="s">
        <v>705</v>
      </c>
    </row>
    <row r="35" spans="1:10" s="231" customFormat="1" ht="13.15" customHeight="1">
      <c r="A35" s="682" t="s">
        <v>374</v>
      </c>
      <c r="B35" s="689" t="s">
        <v>726</v>
      </c>
      <c r="C35" s="667" t="s">
        <v>238</v>
      </c>
      <c r="D35" s="684" t="s">
        <v>64</v>
      </c>
      <c r="E35" s="685" t="s">
        <v>46</v>
      </c>
      <c r="F35" s="686" t="s">
        <v>639</v>
      </c>
      <c r="G35" s="686" t="s">
        <v>639</v>
      </c>
      <c r="H35" s="686" t="s">
        <v>711</v>
      </c>
      <c r="I35" s="686"/>
      <c r="J35" s="687" t="s">
        <v>705</v>
      </c>
    </row>
    <row r="36" spans="1:10" s="231" customFormat="1" ht="13.15" customHeight="1">
      <c r="A36" s="682" t="s">
        <v>374</v>
      </c>
      <c r="B36" s="689" t="s">
        <v>696</v>
      </c>
      <c r="C36" s="667" t="s">
        <v>238</v>
      </c>
      <c r="D36" s="684" t="s">
        <v>64</v>
      </c>
      <c r="E36" s="685" t="s">
        <v>46</v>
      </c>
      <c r="F36" s="686" t="s">
        <v>639</v>
      </c>
      <c r="G36" s="686" t="s">
        <v>639</v>
      </c>
      <c r="H36" s="686" t="s">
        <v>711</v>
      </c>
      <c r="I36" s="686"/>
      <c r="J36" s="687" t="s">
        <v>705</v>
      </c>
    </row>
    <row r="37" spans="1:10" s="231" customFormat="1" ht="13.15" customHeight="1" thickBot="1">
      <c r="A37" s="690" t="s">
        <v>374</v>
      </c>
      <c r="B37" s="691" t="s">
        <v>728</v>
      </c>
      <c r="C37" s="692" t="s">
        <v>238</v>
      </c>
      <c r="D37" s="693" t="s">
        <v>729</v>
      </c>
      <c r="E37" s="694" t="s">
        <v>46</v>
      </c>
      <c r="F37" s="695" t="s">
        <v>639</v>
      </c>
      <c r="G37" s="695" t="s">
        <v>639</v>
      </c>
      <c r="H37" s="695" t="s">
        <v>711</v>
      </c>
      <c r="I37" s="695"/>
      <c r="J37" s="696" t="s">
        <v>705</v>
      </c>
    </row>
    <row r="38" spans="1:10" s="231" customFormat="1" ht="13.15" customHeight="1">
      <c r="A38" s="675" t="s">
        <v>374</v>
      </c>
      <c r="B38" s="676" t="s">
        <v>241</v>
      </c>
      <c r="C38" s="677" t="s">
        <v>238</v>
      </c>
      <c r="D38" s="678" t="s">
        <v>64</v>
      </c>
      <c r="E38" s="679" t="s">
        <v>46</v>
      </c>
      <c r="F38" s="680" t="s">
        <v>639</v>
      </c>
      <c r="G38" s="680" t="s">
        <v>639</v>
      </c>
      <c r="H38" s="680" t="s">
        <v>711</v>
      </c>
      <c r="I38" s="680"/>
      <c r="J38" s="681" t="s">
        <v>706</v>
      </c>
    </row>
    <row r="39" spans="1:10" s="231" customFormat="1" ht="13.15" customHeight="1">
      <c r="A39" s="682" t="s">
        <v>374</v>
      </c>
      <c r="B39" s="683" t="s">
        <v>710</v>
      </c>
      <c r="C39" s="667" t="s">
        <v>238</v>
      </c>
      <c r="D39" s="684" t="s">
        <v>64</v>
      </c>
      <c r="E39" s="685" t="s">
        <v>46</v>
      </c>
      <c r="F39" s="686" t="s">
        <v>639</v>
      </c>
      <c r="G39" s="686" t="s">
        <v>639</v>
      </c>
      <c r="H39" s="686" t="s">
        <v>711</v>
      </c>
      <c r="I39" s="686"/>
      <c r="J39" s="687" t="s">
        <v>706</v>
      </c>
    </row>
    <row r="40" spans="1:10" s="231" customFormat="1" ht="13.15" customHeight="1">
      <c r="A40" s="682" t="s">
        <v>374</v>
      </c>
      <c r="B40" s="683" t="s">
        <v>63</v>
      </c>
      <c r="C40" s="667" t="s">
        <v>238</v>
      </c>
      <c r="D40" s="684" t="s">
        <v>64</v>
      </c>
      <c r="E40" s="685" t="s">
        <v>46</v>
      </c>
      <c r="F40" s="686" t="s">
        <v>639</v>
      </c>
      <c r="G40" s="686" t="s">
        <v>639</v>
      </c>
      <c r="H40" s="686" t="s">
        <v>711</v>
      </c>
      <c r="I40" s="686"/>
      <c r="J40" s="687" t="s">
        <v>706</v>
      </c>
    </row>
    <row r="41" spans="1:10" s="231" customFormat="1" ht="13.15" customHeight="1">
      <c r="A41" s="682" t="s">
        <v>374</v>
      </c>
      <c r="B41" s="688" t="s">
        <v>713</v>
      </c>
      <c r="C41" s="667" t="s">
        <v>238</v>
      </c>
      <c r="D41" s="684" t="s">
        <v>64</v>
      </c>
      <c r="E41" s="685" t="s">
        <v>46</v>
      </c>
      <c r="F41" s="686" t="s">
        <v>639</v>
      </c>
      <c r="G41" s="686" t="s">
        <v>639</v>
      </c>
      <c r="H41" s="686" t="s">
        <v>711</v>
      </c>
      <c r="I41" s="686"/>
      <c r="J41" s="687" t="s">
        <v>706</v>
      </c>
    </row>
    <row r="42" spans="1:10" s="231" customFormat="1" ht="13.15" customHeight="1">
      <c r="A42" s="682" t="s">
        <v>374</v>
      </c>
      <c r="B42" s="689" t="s">
        <v>688</v>
      </c>
      <c r="C42" s="667" t="s">
        <v>238</v>
      </c>
      <c r="D42" s="684" t="s">
        <v>64</v>
      </c>
      <c r="E42" s="685" t="s">
        <v>46</v>
      </c>
      <c r="F42" s="686" t="s">
        <v>639</v>
      </c>
      <c r="G42" s="686" t="s">
        <v>639</v>
      </c>
      <c r="H42" s="686" t="s">
        <v>711</v>
      </c>
      <c r="I42" s="686"/>
      <c r="J42" s="687" t="s">
        <v>706</v>
      </c>
    </row>
    <row r="43" spans="1:10" s="231" customFormat="1" ht="13.15" customHeight="1">
      <c r="A43" s="682" t="s">
        <v>374</v>
      </c>
      <c r="B43" s="689" t="s">
        <v>242</v>
      </c>
      <c r="C43" s="667" t="s">
        <v>238</v>
      </c>
      <c r="D43" s="684" t="s">
        <v>64</v>
      </c>
      <c r="E43" s="685" t="s">
        <v>46</v>
      </c>
      <c r="F43" s="686" t="s">
        <v>639</v>
      </c>
      <c r="G43" s="686" t="s">
        <v>639</v>
      </c>
      <c r="H43" s="686" t="s">
        <v>711</v>
      </c>
      <c r="I43" s="686"/>
      <c r="J43" s="687" t="s">
        <v>706</v>
      </c>
    </row>
    <row r="44" spans="1:10" s="231" customFormat="1" ht="13.15" customHeight="1">
      <c r="A44" s="682" t="s">
        <v>374</v>
      </c>
      <c r="B44" s="689" t="s">
        <v>716</v>
      </c>
      <c r="C44" s="667" t="s">
        <v>238</v>
      </c>
      <c r="D44" s="684" t="s">
        <v>64</v>
      </c>
      <c r="E44" s="685" t="s">
        <v>46</v>
      </c>
      <c r="F44" s="686" t="s">
        <v>639</v>
      </c>
      <c r="G44" s="686" t="s">
        <v>639</v>
      </c>
      <c r="H44" s="686" t="s">
        <v>711</v>
      </c>
      <c r="I44" s="686"/>
      <c r="J44" s="687" t="s">
        <v>706</v>
      </c>
    </row>
    <row r="45" spans="1:10" s="231" customFormat="1" ht="13.15" customHeight="1">
      <c r="A45" s="682" t="s">
        <v>374</v>
      </c>
      <c r="B45" s="689" t="s">
        <v>250</v>
      </c>
      <c r="C45" s="667" t="s">
        <v>238</v>
      </c>
      <c r="D45" s="684" t="s">
        <v>64</v>
      </c>
      <c r="E45" s="685" t="s">
        <v>46</v>
      </c>
      <c r="F45" s="686" t="s">
        <v>639</v>
      </c>
      <c r="G45" s="686" t="s">
        <v>639</v>
      </c>
      <c r="H45" s="686" t="s">
        <v>711</v>
      </c>
      <c r="I45" s="686"/>
      <c r="J45" s="687" t="s">
        <v>706</v>
      </c>
    </row>
    <row r="46" spans="1:10" s="231" customFormat="1" ht="13.15" customHeight="1">
      <c r="A46" s="682" t="s">
        <v>374</v>
      </c>
      <c r="B46" s="689" t="s">
        <v>717</v>
      </c>
      <c r="C46" s="667" t="s">
        <v>238</v>
      </c>
      <c r="D46" s="684" t="s">
        <v>64</v>
      </c>
      <c r="E46" s="685" t="s">
        <v>46</v>
      </c>
      <c r="F46" s="686" t="s">
        <v>639</v>
      </c>
      <c r="G46" s="686" t="s">
        <v>639</v>
      </c>
      <c r="H46" s="686" t="s">
        <v>711</v>
      </c>
      <c r="I46" s="686"/>
      <c r="J46" s="687" t="s">
        <v>706</v>
      </c>
    </row>
    <row r="47" spans="1:10" s="231" customFormat="1" ht="13.15" customHeight="1">
      <c r="A47" s="682" t="s">
        <v>374</v>
      </c>
      <c r="B47" s="689" t="s">
        <v>718</v>
      </c>
      <c r="C47" s="667" t="s">
        <v>238</v>
      </c>
      <c r="D47" s="684" t="s">
        <v>64</v>
      </c>
      <c r="E47" s="685" t="s">
        <v>46</v>
      </c>
      <c r="F47" s="686" t="s">
        <v>639</v>
      </c>
      <c r="G47" s="686" t="s">
        <v>639</v>
      </c>
      <c r="H47" s="686" t="s">
        <v>711</v>
      </c>
      <c r="I47" s="686"/>
      <c r="J47" s="687" t="s">
        <v>706</v>
      </c>
    </row>
    <row r="48" spans="1:10" s="231" customFormat="1" ht="13.15" customHeight="1">
      <c r="A48" s="682" t="s">
        <v>374</v>
      </c>
      <c r="B48" s="689" t="s">
        <v>720</v>
      </c>
      <c r="C48" s="667" t="s">
        <v>238</v>
      </c>
      <c r="D48" s="684" t="s">
        <v>64</v>
      </c>
      <c r="E48" s="685" t="s">
        <v>46</v>
      </c>
      <c r="F48" s="686" t="s">
        <v>639</v>
      </c>
      <c r="G48" s="686" t="s">
        <v>639</v>
      </c>
      <c r="H48" s="686" t="s">
        <v>711</v>
      </c>
      <c r="I48" s="686"/>
      <c r="J48" s="687" t="s">
        <v>706</v>
      </c>
    </row>
    <row r="49" spans="1:10" s="231" customFormat="1" ht="13.15" customHeight="1">
      <c r="A49" s="682" t="s">
        <v>374</v>
      </c>
      <c r="B49" s="689" t="s">
        <v>721</v>
      </c>
      <c r="C49" s="667" t="s">
        <v>238</v>
      </c>
      <c r="D49" s="684" t="s">
        <v>64</v>
      </c>
      <c r="E49" s="685" t="s">
        <v>46</v>
      </c>
      <c r="F49" s="686" t="s">
        <v>639</v>
      </c>
      <c r="G49" s="686" t="s">
        <v>639</v>
      </c>
      <c r="H49" s="686" t="s">
        <v>711</v>
      </c>
      <c r="I49" s="686"/>
      <c r="J49" s="687" t="s">
        <v>706</v>
      </c>
    </row>
    <row r="50" spans="1:10" s="231" customFormat="1" ht="13.15" customHeight="1">
      <c r="A50" s="682" t="s">
        <v>374</v>
      </c>
      <c r="B50" s="689" t="s">
        <v>722</v>
      </c>
      <c r="C50" s="667" t="s">
        <v>238</v>
      </c>
      <c r="D50" s="684" t="s">
        <v>64</v>
      </c>
      <c r="E50" s="685" t="s">
        <v>46</v>
      </c>
      <c r="F50" s="686" t="s">
        <v>639</v>
      </c>
      <c r="G50" s="686" t="s">
        <v>639</v>
      </c>
      <c r="H50" s="686" t="s">
        <v>711</v>
      </c>
      <c r="I50" s="686"/>
      <c r="J50" s="687" t="s">
        <v>706</v>
      </c>
    </row>
    <row r="51" spans="1:10" s="231" customFormat="1" ht="13.15" customHeight="1">
      <c r="A51" s="682" t="s">
        <v>374</v>
      </c>
      <c r="B51" s="689" t="s">
        <v>724</v>
      </c>
      <c r="C51" s="667" t="s">
        <v>238</v>
      </c>
      <c r="D51" s="684" t="s">
        <v>64</v>
      </c>
      <c r="E51" s="685" t="s">
        <v>46</v>
      </c>
      <c r="F51" s="686" t="s">
        <v>639</v>
      </c>
      <c r="G51" s="686" t="s">
        <v>639</v>
      </c>
      <c r="H51" s="686" t="s">
        <v>711</v>
      </c>
      <c r="I51" s="686"/>
      <c r="J51" s="687" t="s">
        <v>706</v>
      </c>
    </row>
    <row r="52" spans="1:10" s="231" customFormat="1" ht="13.15" customHeight="1">
      <c r="A52" s="682" t="s">
        <v>374</v>
      </c>
      <c r="B52" s="689" t="s">
        <v>726</v>
      </c>
      <c r="C52" s="667" t="s">
        <v>238</v>
      </c>
      <c r="D52" s="684" t="s">
        <v>64</v>
      </c>
      <c r="E52" s="685" t="s">
        <v>46</v>
      </c>
      <c r="F52" s="686" t="s">
        <v>639</v>
      </c>
      <c r="G52" s="686" t="s">
        <v>639</v>
      </c>
      <c r="H52" s="686" t="s">
        <v>711</v>
      </c>
      <c r="I52" s="686"/>
      <c r="J52" s="687" t="s">
        <v>706</v>
      </c>
    </row>
    <row r="53" spans="1:10" s="231" customFormat="1" ht="13.15" customHeight="1">
      <c r="A53" s="682" t="s">
        <v>374</v>
      </c>
      <c r="B53" s="689" t="s">
        <v>696</v>
      </c>
      <c r="C53" s="667" t="s">
        <v>238</v>
      </c>
      <c r="D53" s="684" t="s">
        <v>64</v>
      </c>
      <c r="E53" s="685" t="s">
        <v>46</v>
      </c>
      <c r="F53" s="686" t="s">
        <v>639</v>
      </c>
      <c r="G53" s="686" t="s">
        <v>639</v>
      </c>
      <c r="H53" s="686" t="s">
        <v>711</v>
      </c>
      <c r="I53" s="686"/>
      <c r="J53" s="687" t="s">
        <v>706</v>
      </c>
    </row>
    <row r="54" spans="1:10" s="231" customFormat="1" ht="13.15" customHeight="1" thickBot="1">
      <c r="A54" s="690" t="s">
        <v>374</v>
      </c>
      <c r="B54" s="691" t="s">
        <v>728</v>
      </c>
      <c r="C54" s="692" t="s">
        <v>238</v>
      </c>
      <c r="D54" s="693" t="s">
        <v>729</v>
      </c>
      <c r="E54" s="694" t="s">
        <v>46</v>
      </c>
      <c r="F54" s="695" t="s">
        <v>639</v>
      </c>
      <c r="G54" s="695" t="s">
        <v>639</v>
      </c>
      <c r="H54" s="695" t="s">
        <v>711</v>
      </c>
      <c r="I54" s="695"/>
      <c r="J54" s="696" t="s">
        <v>706</v>
      </c>
    </row>
    <row r="55" spans="1:10" s="231" customFormat="1" ht="13.15" customHeight="1">
      <c r="A55" s="697"/>
      <c r="B55" s="698"/>
      <c r="C55" s="257"/>
      <c r="D55" s="699"/>
      <c r="E55" s="258"/>
      <c r="F55" s="700"/>
      <c r="G55" s="700"/>
      <c r="H55" s="700"/>
      <c r="I55" s="700"/>
      <c r="J55" s="257"/>
    </row>
    <row r="56" spans="1:10" s="231" customFormat="1" ht="13.15" customHeight="1">
      <c r="A56" s="225"/>
      <c r="B56" s="698"/>
      <c r="C56" s="256"/>
      <c r="D56" s="260"/>
      <c r="E56" s="251"/>
      <c r="F56" s="261"/>
      <c r="G56" s="261"/>
      <c r="H56" s="261"/>
      <c r="I56" s="261"/>
      <c r="J56" s="256"/>
    </row>
    <row r="57" spans="1:10" s="231" customFormat="1" ht="13.15" customHeight="1">
      <c r="A57" s="225"/>
      <c r="B57" s="698"/>
      <c r="C57" s="256"/>
      <c r="D57" s="260"/>
      <c r="E57" s="251"/>
      <c r="F57" s="261"/>
      <c r="G57" s="261"/>
      <c r="H57" s="261"/>
      <c r="I57" s="261"/>
      <c r="J57" s="256"/>
    </row>
    <row r="58" spans="1:10" s="231" customFormat="1" ht="13.15" customHeight="1">
      <c r="A58" s="225"/>
      <c r="B58" s="698"/>
      <c r="C58" s="256"/>
      <c r="D58" s="260"/>
      <c r="E58" s="251"/>
      <c r="F58" s="261"/>
      <c r="G58" s="261"/>
      <c r="H58" s="261"/>
      <c r="I58" s="261"/>
      <c r="J58" s="256"/>
    </row>
    <row r="59" spans="1:10" s="231" customFormat="1" ht="13.15" customHeight="1">
      <c r="A59" s="225"/>
      <c r="B59" s="698"/>
      <c r="C59" s="256"/>
      <c r="D59" s="260"/>
      <c r="E59" s="251"/>
      <c r="F59" s="261"/>
      <c r="G59" s="261"/>
      <c r="H59" s="261"/>
      <c r="I59" s="261"/>
      <c r="J59" s="256"/>
    </row>
    <row r="60" spans="1:10" s="231" customFormat="1" ht="13.15" customHeight="1">
      <c r="A60" s="225"/>
      <c r="B60" s="698"/>
      <c r="C60" s="256"/>
      <c r="D60" s="260"/>
      <c r="E60" s="251"/>
      <c r="F60" s="261"/>
      <c r="G60" s="261"/>
      <c r="H60" s="261"/>
      <c r="I60" s="261"/>
      <c r="J60" s="256"/>
    </row>
    <row r="61" spans="1:10" s="231" customFormat="1" ht="13.15" customHeight="1">
      <c r="A61" s="225"/>
      <c r="B61" s="701"/>
      <c r="C61" s="256"/>
      <c r="D61" s="260"/>
      <c r="E61" s="251"/>
      <c r="F61" s="261"/>
      <c r="G61" s="261"/>
      <c r="H61" s="261"/>
      <c r="I61" s="261"/>
      <c r="J61" s="256"/>
    </row>
    <row r="62" spans="1:10" s="231" customFormat="1" ht="13.15" customHeight="1">
      <c r="A62" s="225"/>
      <c r="B62" s="701"/>
      <c r="C62" s="256"/>
      <c r="D62" s="260"/>
      <c r="E62" s="251"/>
      <c r="F62" s="261"/>
      <c r="G62" s="261"/>
      <c r="H62" s="261"/>
      <c r="I62" s="261"/>
      <c r="J62" s="256"/>
    </row>
    <row r="63" spans="1:10" s="231" customFormat="1" ht="13.15" customHeight="1">
      <c r="A63" s="225"/>
      <c r="B63" s="698"/>
      <c r="C63" s="256"/>
      <c r="D63" s="260"/>
      <c r="E63" s="251"/>
      <c r="F63" s="261"/>
      <c r="G63" s="261"/>
      <c r="H63" s="261"/>
      <c r="I63" s="261"/>
      <c r="J63" s="256"/>
    </row>
    <row r="64" spans="1:10" s="231" customFormat="1" ht="13.15" customHeight="1">
      <c r="A64" s="225"/>
      <c r="B64" s="698"/>
      <c r="C64" s="256"/>
      <c r="D64" s="260"/>
      <c r="E64" s="251"/>
      <c r="F64" s="261"/>
      <c r="G64" s="261"/>
      <c r="H64" s="261"/>
      <c r="I64" s="261"/>
      <c r="J64" s="256"/>
    </row>
    <row r="65" spans="1:10" s="231" customFormat="1" ht="13.15" customHeight="1">
      <c r="A65" s="225"/>
      <c r="B65" s="698"/>
      <c r="C65" s="256"/>
      <c r="D65" s="260"/>
      <c r="E65" s="251"/>
      <c r="F65" s="261"/>
      <c r="G65" s="261"/>
      <c r="H65" s="261"/>
      <c r="I65" s="261"/>
      <c r="J65" s="256"/>
    </row>
    <row r="66" spans="1:10" s="231" customFormat="1" ht="13.15" customHeight="1">
      <c r="A66" s="225"/>
      <c r="B66" s="698"/>
      <c r="C66" s="256"/>
      <c r="D66" s="260"/>
      <c r="E66" s="251"/>
      <c r="F66" s="261"/>
      <c r="G66" s="261"/>
      <c r="H66" s="261"/>
      <c r="I66" s="261"/>
      <c r="J66" s="256"/>
    </row>
    <row r="67" spans="1:10" s="231" customFormat="1" ht="13.15" customHeight="1">
      <c r="A67" s="225"/>
      <c r="B67" s="698"/>
      <c r="C67" s="256"/>
      <c r="D67" s="260"/>
      <c r="E67" s="251"/>
      <c r="F67" s="261"/>
      <c r="G67" s="261"/>
      <c r="H67" s="261"/>
      <c r="I67" s="261"/>
      <c r="J67" s="256"/>
    </row>
    <row r="68" spans="1:10" s="231" customFormat="1" ht="13.15" customHeight="1">
      <c r="A68" s="225"/>
      <c r="B68" s="698"/>
      <c r="C68" s="256"/>
      <c r="D68" s="260"/>
      <c r="E68" s="251"/>
      <c r="F68" s="261"/>
      <c r="G68" s="261"/>
      <c r="H68" s="261"/>
      <c r="I68" s="261"/>
      <c r="J68" s="256"/>
    </row>
    <row r="69" spans="1:10" s="231" customFormat="1" ht="13.15" customHeight="1">
      <c r="A69" s="225"/>
      <c r="B69" s="698"/>
      <c r="C69" s="256"/>
      <c r="D69" s="260"/>
      <c r="E69" s="251"/>
      <c r="F69" s="261"/>
      <c r="G69" s="261"/>
      <c r="H69" s="261"/>
      <c r="I69" s="261"/>
      <c r="J69" s="256"/>
    </row>
    <row r="70" spans="1:10" s="231" customFormat="1" ht="13.15" customHeight="1">
      <c r="A70" s="225"/>
      <c r="B70" s="698"/>
      <c r="C70" s="256"/>
      <c r="D70" s="260"/>
      <c r="E70" s="251"/>
      <c r="F70" s="261"/>
      <c r="G70" s="261"/>
      <c r="H70" s="261"/>
      <c r="I70" s="261"/>
      <c r="J70" s="256"/>
    </row>
    <row r="71" spans="1:10" s="231" customFormat="1" ht="13.15" customHeight="1">
      <c r="A71" s="225"/>
      <c r="B71" s="698"/>
      <c r="C71" s="256"/>
      <c r="D71" s="260"/>
      <c r="E71" s="251"/>
      <c r="F71" s="261"/>
      <c r="G71" s="261"/>
      <c r="H71" s="261"/>
      <c r="I71" s="261"/>
      <c r="J71" s="256"/>
    </row>
    <row r="72" spans="1:10" s="231" customFormat="1" ht="13.15" customHeight="1">
      <c r="A72" s="225"/>
      <c r="B72" s="698"/>
      <c r="C72" s="256"/>
      <c r="D72" s="260"/>
      <c r="E72" s="251"/>
      <c r="F72" s="261"/>
      <c r="G72" s="261"/>
      <c r="H72" s="261"/>
      <c r="I72" s="261"/>
      <c r="J72" s="256"/>
    </row>
    <row r="73" spans="1:10" s="231" customFormat="1" ht="13.15" customHeight="1">
      <c r="A73" s="225"/>
      <c r="B73" s="259"/>
      <c r="C73" s="256"/>
      <c r="D73" s="260"/>
      <c r="E73" s="251"/>
      <c r="F73" s="261"/>
      <c r="G73" s="261"/>
      <c r="H73" s="261"/>
      <c r="I73" s="261"/>
      <c r="J73" s="256"/>
    </row>
    <row r="74" spans="1:10" s="231" customFormat="1" ht="13.15" customHeight="1">
      <c r="A74" s="225"/>
      <c r="B74" s="259"/>
      <c r="C74" s="256"/>
      <c r="D74" s="260"/>
      <c r="E74" s="251"/>
      <c r="F74" s="261"/>
      <c r="G74" s="261"/>
      <c r="H74" s="261"/>
      <c r="I74" s="261"/>
      <c r="J74" s="256"/>
    </row>
    <row r="75" spans="1:10" s="231" customFormat="1" ht="13.15" customHeight="1">
      <c r="A75" s="225"/>
      <c r="B75" s="259"/>
      <c r="C75" s="256"/>
      <c r="D75" s="260"/>
      <c r="E75" s="251"/>
      <c r="F75" s="261"/>
      <c r="G75" s="261"/>
      <c r="H75" s="261"/>
      <c r="I75" s="261"/>
      <c r="J75" s="256"/>
    </row>
    <row r="76" spans="1:10" s="231" customFormat="1" ht="13.15" customHeight="1">
      <c r="A76" s="225"/>
      <c r="B76" s="259"/>
      <c r="C76" s="256"/>
      <c r="D76" s="260"/>
      <c r="E76" s="251"/>
      <c r="F76" s="261"/>
      <c r="G76" s="261"/>
      <c r="H76" s="261"/>
      <c r="I76" s="261"/>
      <c r="J76" s="256"/>
    </row>
    <row r="77" spans="1:10" s="231" customFormat="1" ht="13.15" customHeight="1">
      <c r="A77" s="225"/>
      <c r="B77" s="259"/>
      <c r="C77" s="256"/>
      <c r="D77" s="260"/>
      <c r="E77" s="251"/>
      <c r="F77" s="261"/>
      <c r="G77" s="261"/>
      <c r="H77" s="261"/>
      <c r="I77" s="261"/>
      <c r="J77" s="256"/>
    </row>
    <row r="78" spans="1:10" s="231" customFormat="1" ht="13.15" customHeight="1">
      <c r="A78" s="225"/>
      <c r="B78" s="259"/>
      <c r="C78" s="256"/>
      <c r="D78" s="260"/>
      <c r="E78" s="251"/>
      <c r="F78" s="261"/>
      <c r="G78" s="261"/>
      <c r="H78" s="261"/>
      <c r="I78" s="261"/>
      <c r="J78" s="256"/>
    </row>
    <row r="79" spans="1:10" s="231" customFormat="1" ht="13.15" customHeight="1">
      <c r="A79" s="225"/>
      <c r="B79" s="259"/>
      <c r="C79" s="256"/>
      <c r="D79" s="260"/>
      <c r="E79" s="251"/>
      <c r="F79" s="261"/>
      <c r="G79" s="261"/>
      <c r="H79" s="261"/>
      <c r="I79" s="261"/>
      <c r="J79" s="256"/>
    </row>
    <row r="80" spans="1:10" s="231" customFormat="1" ht="13.15" customHeight="1">
      <c r="A80" s="225"/>
      <c r="B80" s="259"/>
      <c r="C80" s="256"/>
      <c r="D80" s="260"/>
      <c r="E80" s="251"/>
      <c r="F80" s="261"/>
      <c r="G80" s="261"/>
      <c r="H80" s="261"/>
      <c r="I80" s="261"/>
      <c r="J80" s="256"/>
    </row>
    <row r="81" spans="1:10" s="231" customFormat="1" ht="13.15" customHeight="1">
      <c r="A81" s="225"/>
      <c r="B81" s="259"/>
      <c r="C81" s="256"/>
      <c r="D81" s="260"/>
      <c r="E81" s="251"/>
      <c r="F81" s="261"/>
      <c r="G81" s="261"/>
      <c r="H81" s="261"/>
      <c r="I81" s="261"/>
      <c r="J81" s="256"/>
    </row>
    <row r="82" spans="1:10" s="231" customFormat="1" ht="13.15" customHeight="1">
      <c r="A82" s="225"/>
      <c r="B82" s="259"/>
      <c r="C82" s="256"/>
      <c r="D82" s="260"/>
      <c r="E82" s="251"/>
      <c r="F82" s="261"/>
      <c r="G82" s="261"/>
      <c r="H82" s="261"/>
      <c r="I82" s="261"/>
      <c r="J82" s="256"/>
    </row>
    <row r="83" spans="1:10" s="231" customFormat="1" ht="13.15" customHeight="1">
      <c r="A83" s="225"/>
      <c r="B83" s="259"/>
      <c r="C83" s="256"/>
      <c r="D83" s="260"/>
      <c r="E83" s="251"/>
      <c r="F83" s="261"/>
      <c r="G83" s="261"/>
      <c r="H83" s="261"/>
      <c r="I83" s="261"/>
      <c r="J83" s="256"/>
    </row>
    <row r="84" spans="1:10" s="231" customFormat="1" ht="13.15" customHeight="1">
      <c r="A84" s="225"/>
      <c r="B84" s="259"/>
      <c r="C84" s="256"/>
      <c r="D84" s="260"/>
      <c r="E84" s="251"/>
      <c r="F84" s="261"/>
      <c r="G84" s="261"/>
      <c r="H84" s="261"/>
      <c r="I84" s="261"/>
      <c r="J84" s="256"/>
    </row>
    <row r="85" spans="1:10" s="231" customFormat="1" ht="13.15" customHeight="1">
      <c r="A85" s="225"/>
      <c r="B85" s="259"/>
      <c r="C85" s="256"/>
      <c r="D85" s="260"/>
      <c r="E85" s="251"/>
      <c r="F85" s="261"/>
      <c r="G85" s="261"/>
      <c r="H85" s="261"/>
      <c r="I85" s="261"/>
      <c r="J85" s="256"/>
    </row>
    <row r="86" spans="1:10" s="231" customFormat="1" ht="13.15" customHeight="1">
      <c r="A86" s="225"/>
      <c r="B86" s="259"/>
      <c r="C86" s="256"/>
      <c r="D86" s="260"/>
      <c r="E86" s="251"/>
      <c r="F86" s="261"/>
      <c r="G86" s="261"/>
      <c r="H86" s="261"/>
      <c r="I86" s="261"/>
      <c r="J86" s="256"/>
    </row>
    <row r="87" spans="1:10" s="231" customFormat="1" ht="13.15" customHeight="1">
      <c r="A87" s="225"/>
      <c r="B87" s="259"/>
      <c r="C87" s="256"/>
      <c r="D87" s="260"/>
      <c r="E87" s="251"/>
      <c r="F87" s="261"/>
      <c r="G87" s="261"/>
      <c r="H87" s="261"/>
      <c r="I87" s="261"/>
      <c r="J87" s="256"/>
    </row>
    <row r="88" spans="1:10" s="231" customFormat="1" ht="13.15" customHeight="1">
      <c r="A88" s="225"/>
      <c r="B88" s="259"/>
      <c r="C88" s="256"/>
      <c r="D88" s="260"/>
      <c r="E88" s="251"/>
      <c r="F88" s="261"/>
      <c r="G88" s="261"/>
      <c r="H88" s="261"/>
      <c r="I88" s="261"/>
      <c r="J88" s="256"/>
    </row>
    <row r="89" spans="1:10" s="231" customFormat="1" ht="13.15" customHeight="1">
      <c r="A89" s="225"/>
      <c r="B89" s="259"/>
      <c r="C89" s="256"/>
      <c r="D89" s="260"/>
      <c r="E89" s="251"/>
      <c r="F89" s="261"/>
      <c r="G89" s="261"/>
      <c r="H89" s="261"/>
      <c r="I89" s="261"/>
      <c r="J89" s="256"/>
    </row>
    <row r="90" spans="1:10" s="231" customFormat="1" ht="13.15" customHeight="1">
      <c r="A90" s="225"/>
      <c r="B90" s="259"/>
      <c r="C90" s="256"/>
      <c r="D90" s="260"/>
      <c r="E90" s="251"/>
      <c r="F90" s="261"/>
      <c r="G90" s="261"/>
      <c r="H90" s="261"/>
      <c r="I90" s="261"/>
      <c r="J90" s="256"/>
    </row>
    <row r="91" spans="1:10" s="231" customFormat="1" ht="13.15" customHeight="1">
      <c r="A91" s="225"/>
      <c r="B91" s="259"/>
      <c r="C91" s="256"/>
      <c r="D91" s="260"/>
      <c r="E91" s="251"/>
      <c r="F91" s="261"/>
      <c r="G91" s="261"/>
      <c r="H91" s="261"/>
      <c r="I91" s="261"/>
      <c r="J91" s="256"/>
    </row>
    <row r="92" spans="1:10" s="231" customFormat="1" ht="13.15" customHeight="1">
      <c r="A92" s="225"/>
      <c r="B92" s="259"/>
      <c r="C92" s="256"/>
      <c r="D92" s="260"/>
      <c r="E92" s="251"/>
      <c r="F92" s="261"/>
      <c r="G92" s="261"/>
      <c r="H92" s="261"/>
      <c r="I92" s="261"/>
      <c r="J92" s="256"/>
    </row>
    <row r="93" spans="1:10" s="231" customFormat="1" ht="13.15" customHeight="1">
      <c r="A93" s="225"/>
      <c r="B93" s="259"/>
      <c r="C93" s="256"/>
      <c r="D93" s="260"/>
      <c r="E93" s="251"/>
      <c r="F93" s="261"/>
      <c r="G93" s="261"/>
      <c r="H93" s="261"/>
      <c r="I93" s="261"/>
      <c r="J93" s="256"/>
    </row>
    <row r="94" spans="1:10" s="231" customFormat="1" ht="13.15" customHeight="1">
      <c r="A94" s="225"/>
      <c r="B94" s="259"/>
      <c r="C94" s="256"/>
      <c r="D94" s="260"/>
      <c r="E94" s="251"/>
      <c r="F94" s="261"/>
      <c r="G94" s="261"/>
      <c r="H94" s="261"/>
      <c r="I94" s="261"/>
      <c r="J94" s="256"/>
    </row>
    <row r="95" spans="1:10" s="231" customFormat="1" ht="13.15" customHeight="1">
      <c r="A95" s="225"/>
      <c r="B95" s="259"/>
      <c r="C95" s="256"/>
      <c r="D95" s="260"/>
      <c r="E95" s="251"/>
      <c r="F95" s="261"/>
      <c r="G95" s="261"/>
      <c r="H95" s="261"/>
      <c r="I95" s="261"/>
      <c r="J95" s="256"/>
    </row>
    <row r="96" spans="1:10" s="231" customFormat="1" ht="13.15" customHeight="1">
      <c r="A96" s="225"/>
      <c r="B96" s="259"/>
      <c r="C96" s="256"/>
      <c r="D96" s="260"/>
      <c r="E96" s="251"/>
      <c r="F96" s="261"/>
      <c r="G96" s="261"/>
      <c r="H96" s="261"/>
      <c r="I96" s="261"/>
      <c r="J96" s="256"/>
    </row>
    <row r="97" spans="1:10" s="231" customFormat="1" ht="13.15" customHeight="1">
      <c r="A97" s="225"/>
      <c r="B97" s="259"/>
      <c r="C97" s="256"/>
      <c r="D97" s="260"/>
      <c r="E97" s="251"/>
      <c r="F97" s="261"/>
      <c r="G97" s="261"/>
      <c r="H97" s="261"/>
      <c r="I97" s="261"/>
      <c r="J97" s="256"/>
    </row>
    <row r="98" spans="1:10" s="231" customFormat="1" ht="13.15" customHeight="1">
      <c r="A98" s="225"/>
      <c r="B98" s="259"/>
      <c r="C98" s="256"/>
      <c r="D98" s="260"/>
      <c r="E98" s="251"/>
      <c r="F98" s="261"/>
      <c r="G98" s="261"/>
      <c r="H98" s="261"/>
      <c r="I98" s="261"/>
      <c r="J98" s="256"/>
    </row>
    <row r="99" spans="1:10" s="231" customFormat="1" ht="13.15" customHeight="1">
      <c r="A99" s="225"/>
      <c r="B99" s="259"/>
      <c r="C99" s="256"/>
      <c r="D99" s="260"/>
      <c r="E99" s="251"/>
      <c r="F99" s="261"/>
      <c r="G99" s="261"/>
      <c r="H99" s="261"/>
      <c r="I99" s="261"/>
      <c r="J99" s="256"/>
    </row>
    <row r="100" spans="1:10" s="231" customFormat="1" ht="13.15" customHeight="1">
      <c r="A100" s="225"/>
      <c r="B100" s="259"/>
      <c r="C100" s="256"/>
      <c r="D100" s="260"/>
      <c r="E100" s="251"/>
      <c r="F100" s="261"/>
      <c r="G100" s="261"/>
      <c r="H100" s="261"/>
      <c r="I100" s="261"/>
      <c r="J100" s="256"/>
    </row>
    <row r="101" spans="1:10" s="231" customFormat="1" ht="13.15" customHeight="1">
      <c r="A101" s="225"/>
      <c r="B101" s="259"/>
      <c r="C101" s="256"/>
      <c r="D101" s="260"/>
      <c r="E101" s="251"/>
      <c r="F101" s="261"/>
      <c r="G101" s="261"/>
      <c r="H101" s="261"/>
      <c r="I101" s="261"/>
      <c r="J101" s="256"/>
    </row>
    <row r="102" spans="1:10" s="231" customFormat="1" ht="13.15" customHeight="1">
      <c r="A102" s="225"/>
      <c r="B102" s="259"/>
      <c r="C102" s="256"/>
      <c r="D102" s="260"/>
      <c r="E102" s="251"/>
      <c r="F102" s="261"/>
      <c r="G102" s="261"/>
      <c r="H102" s="261"/>
      <c r="I102" s="261"/>
      <c r="J102" s="256"/>
    </row>
    <row r="103" spans="1:10" s="231" customFormat="1" ht="13.15" customHeight="1">
      <c r="A103" s="225"/>
      <c r="B103" s="259"/>
      <c r="C103" s="256"/>
      <c r="D103" s="260"/>
      <c r="E103" s="251"/>
      <c r="F103" s="261"/>
      <c r="G103" s="261"/>
      <c r="H103" s="261"/>
      <c r="I103" s="261"/>
      <c r="J103" s="256"/>
    </row>
    <row r="104" spans="1:10" s="231" customFormat="1" ht="13.15" customHeight="1">
      <c r="A104" s="225"/>
      <c r="B104" s="259"/>
      <c r="C104" s="256"/>
      <c r="D104" s="260"/>
      <c r="E104" s="251"/>
      <c r="F104" s="261"/>
      <c r="G104" s="261"/>
      <c r="H104" s="261"/>
      <c r="I104" s="261"/>
      <c r="J104" s="256"/>
    </row>
    <row r="105" spans="1:10" s="231" customFormat="1" ht="13.15" customHeight="1">
      <c r="A105" s="225"/>
      <c r="B105" s="259"/>
      <c r="C105" s="256"/>
      <c r="D105" s="260"/>
      <c r="E105" s="251"/>
      <c r="F105" s="261"/>
      <c r="G105" s="261"/>
      <c r="H105" s="261"/>
      <c r="I105" s="261"/>
      <c r="J105" s="256"/>
    </row>
    <row r="106" spans="1:10" s="231" customFormat="1" ht="13.15" customHeight="1">
      <c r="A106" s="225"/>
      <c r="B106" s="259"/>
      <c r="C106" s="256"/>
      <c r="D106" s="260"/>
      <c r="E106" s="251"/>
      <c r="F106" s="261"/>
      <c r="G106" s="261"/>
      <c r="H106" s="261"/>
      <c r="I106" s="261"/>
      <c r="J106" s="256"/>
    </row>
    <row r="107" spans="1:10" s="231" customFormat="1" ht="13.15" customHeight="1">
      <c r="A107" s="225"/>
      <c r="B107" s="259"/>
      <c r="C107" s="256"/>
      <c r="D107" s="260"/>
      <c r="E107" s="251"/>
      <c r="F107" s="261"/>
      <c r="G107" s="261"/>
      <c r="H107" s="261"/>
      <c r="I107" s="261"/>
      <c r="J107" s="256"/>
    </row>
    <row r="108" spans="1:10" s="231" customFormat="1" ht="13.15" customHeight="1">
      <c r="A108" s="225"/>
      <c r="B108" s="259"/>
      <c r="C108" s="256"/>
      <c r="D108" s="260"/>
      <c r="E108" s="251"/>
      <c r="F108" s="261"/>
      <c r="G108" s="261"/>
      <c r="H108" s="261"/>
      <c r="I108" s="261"/>
      <c r="J108" s="256"/>
    </row>
    <row r="109" spans="1:10" s="231" customFormat="1" ht="13.15" customHeight="1">
      <c r="A109" s="225"/>
      <c r="B109" s="259"/>
      <c r="C109" s="256"/>
      <c r="D109" s="260"/>
      <c r="E109" s="251"/>
      <c r="F109" s="261"/>
      <c r="G109" s="261"/>
      <c r="H109" s="261"/>
      <c r="I109" s="261"/>
      <c r="J109" s="256"/>
    </row>
    <row r="110" spans="1:10" s="231" customFormat="1" ht="13.15" customHeight="1">
      <c r="A110" s="225"/>
      <c r="B110" s="259"/>
      <c r="C110" s="256"/>
      <c r="D110" s="260"/>
      <c r="E110" s="251"/>
      <c r="F110" s="261"/>
      <c r="G110" s="261"/>
      <c r="H110" s="261"/>
      <c r="I110" s="261"/>
      <c r="J110" s="256"/>
    </row>
    <row r="111" spans="1:10" s="231" customFormat="1" ht="13.15" customHeight="1">
      <c r="A111" s="225"/>
      <c r="B111" s="259"/>
      <c r="C111" s="256"/>
      <c r="D111" s="260"/>
      <c r="E111" s="251"/>
      <c r="F111" s="261"/>
      <c r="G111" s="261"/>
      <c r="H111" s="261"/>
      <c r="I111" s="261"/>
      <c r="J111" s="256"/>
    </row>
    <row r="112" spans="1:10" s="231" customFormat="1" ht="13.15" customHeight="1">
      <c r="A112" s="225"/>
      <c r="B112" s="259"/>
      <c r="C112" s="256"/>
      <c r="D112" s="260"/>
      <c r="E112" s="251"/>
      <c r="F112" s="261"/>
      <c r="G112" s="261"/>
      <c r="H112" s="261"/>
      <c r="I112" s="261"/>
      <c r="J112" s="256"/>
    </row>
    <row r="113" spans="1:10" s="231" customFormat="1" ht="13.15" customHeight="1">
      <c r="A113" s="225"/>
      <c r="B113" s="259"/>
      <c r="C113" s="256"/>
      <c r="D113" s="260"/>
      <c r="E113" s="251"/>
      <c r="F113" s="261"/>
      <c r="G113" s="261"/>
      <c r="H113" s="261"/>
      <c r="I113" s="261"/>
      <c r="J113" s="256"/>
    </row>
    <row r="114" spans="1:10" s="231" customFormat="1" ht="13.15" customHeight="1">
      <c r="A114" s="225"/>
      <c r="B114" s="259"/>
      <c r="C114" s="256"/>
      <c r="D114" s="260"/>
      <c r="E114" s="251"/>
      <c r="F114" s="261"/>
      <c r="G114" s="261"/>
      <c r="H114" s="261"/>
      <c r="I114" s="261"/>
      <c r="J114" s="256"/>
    </row>
    <row r="115" spans="1:10" s="231" customFormat="1" ht="13.15" customHeight="1">
      <c r="A115" s="225"/>
      <c r="B115" s="259"/>
      <c r="C115" s="256"/>
      <c r="D115" s="260"/>
      <c r="E115" s="251"/>
      <c r="F115" s="261"/>
      <c r="G115" s="261"/>
      <c r="H115" s="261"/>
      <c r="I115" s="261"/>
      <c r="J115" s="256"/>
    </row>
    <row r="116" spans="1:10" s="231" customFormat="1" ht="13.15" customHeight="1">
      <c r="A116" s="225"/>
      <c r="B116" s="259"/>
      <c r="C116" s="256"/>
      <c r="D116" s="260"/>
      <c r="E116" s="251"/>
      <c r="F116" s="261"/>
      <c r="G116" s="261"/>
      <c r="H116" s="261"/>
      <c r="I116" s="261"/>
      <c r="J116" s="256"/>
    </row>
    <row r="117" spans="1:10" s="231" customFormat="1" ht="13.15" customHeight="1">
      <c r="A117" s="225"/>
      <c r="B117" s="259"/>
      <c r="C117" s="256"/>
      <c r="D117" s="260"/>
      <c r="E117" s="251"/>
      <c r="F117" s="261"/>
      <c r="G117" s="261"/>
      <c r="H117" s="261"/>
      <c r="I117" s="261"/>
      <c r="J117" s="256"/>
    </row>
    <row r="118" spans="1:10" s="231" customFormat="1" ht="13.15" customHeight="1">
      <c r="A118" s="225"/>
      <c r="B118" s="259"/>
      <c r="C118" s="256"/>
      <c r="D118" s="260"/>
      <c r="E118" s="251"/>
      <c r="F118" s="261"/>
      <c r="G118" s="261"/>
      <c r="H118" s="261"/>
      <c r="I118" s="261"/>
      <c r="J118" s="256"/>
    </row>
    <row r="119" spans="1:10" s="231" customFormat="1" ht="13.15" customHeight="1">
      <c r="A119" s="225"/>
      <c r="B119" s="259"/>
      <c r="C119" s="256"/>
      <c r="D119" s="260"/>
      <c r="E119" s="251"/>
      <c r="F119" s="261"/>
      <c r="G119" s="261"/>
      <c r="H119" s="261"/>
      <c r="I119" s="261"/>
      <c r="J119" s="256"/>
    </row>
    <row r="120" spans="1:10" s="231" customFormat="1" ht="13.15" customHeight="1">
      <c r="A120" s="225"/>
      <c r="B120" s="259"/>
      <c r="C120" s="256"/>
      <c r="D120" s="260"/>
      <c r="E120" s="251"/>
      <c r="F120" s="261"/>
      <c r="G120" s="261"/>
      <c r="H120" s="261"/>
      <c r="I120" s="261"/>
      <c r="J120" s="256"/>
    </row>
    <row r="121" spans="1:10" s="231" customFormat="1" ht="13.15" customHeight="1">
      <c r="A121" s="225"/>
      <c r="B121" s="259"/>
      <c r="C121" s="256"/>
      <c r="D121" s="260"/>
      <c r="E121" s="251"/>
      <c r="F121" s="261"/>
      <c r="G121" s="261"/>
      <c r="H121" s="261"/>
      <c r="I121" s="261"/>
      <c r="J121" s="256"/>
    </row>
    <row r="122" spans="1:10">
      <c r="A122" s="19"/>
      <c r="B122" s="156"/>
      <c r="C122" s="45"/>
      <c r="D122" s="123"/>
      <c r="E122" s="44"/>
      <c r="F122" s="255"/>
      <c r="G122" s="255"/>
      <c r="H122" s="255"/>
      <c r="I122" s="255"/>
      <c r="J122" s="45"/>
    </row>
    <row r="123" spans="1:10">
      <c r="A123" s="19"/>
      <c r="B123" s="156"/>
      <c r="C123" s="45"/>
      <c r="D123" s="123"/>
      <c r="E123" s="44"/>
      <c r="F123" s="255"/>
      <c r="G123" s="255"/>
      <c r="H123" s="255"/>
      <c r="I123" s="255"/>
      <c r="J123" s="45"/>
    </row>
    <row r="124" spans="1:10">
      <c r="A124" s="19"/>
      <c r="B124" s="156"/>
      <c r="C124" s="45"/>
      <c r="D124" s="123"/>
      <c r="E124" s="44"/>
      <c r="F124" s="255"/>
      <c r="G124" s="255"/>
      <c r="H124" s="255"/>
      <c r="I124" s="255"/>
      <c r="J124" s="45"/>
    </row>
    <row r="125" spans="1:10">
      <c r="A125" s="19"/>
      <c r="B125" s="156"/>
      <c r="C125" s="45"/>
      <c r="D125" s="123"/>
      <c r="E125" s="44"/>
      <c r="F125" s="255"/>
      <c r="G125" s="255"/>
      <c r="H125" s="255"/>
      <c r="I125" s="255"/>
      <c r="J125" s="45"/>
    </row>
    <row r="126" spans="1:10">
      <c r="A126" s="19"/>
      <c r="B126" s="156"/>
      <c r="C126" s="45"/>
      <c r="D126" s="123"/>
      <c r="E126" s="44"/>
      <c r="F126" s="255"/>
      <c r="G126" s="255"/>
      <c r="H126" s="255"/>
      <c r="I126" s="255"/>
      <c r="J126" s="45"/>
    </row>
    <row r="127" spans="1:10">
      <c r="A127" s="19"/>
      <c r="B127" s="156"/>
      <c r="C127" s="45"/>
      <c r="D127" s="123"/>
      <c r="E127" s="44"/>
      <c r="F127" s="255"/>
      <c r="G127" s="255"/>
      <c r="H127" s="255"/>
      <c r="I127" s="255"/>
      <c r="J127" s="45"/>
    </row>
    <row r="128" spans="1:10" ht="14.45" customHeight="1">
      <c r="A128" s="46" t="s">
        <v>333</v>
      </c>
      <c r="B128" s="157"/>
      <c r="C128" s="157"/>
      <c r="D128" s="157"/>
      <c r="E128" s="157"/>
      <c r="F128" s="157"/>
      <c r="G128" s="157"/>
      <c r="H128" s="157"/>
      <c r="I128" s="157"/>
      <c r="J128" s="203"/>
    </row>
    <row r="129" spans="1:1" customFormat="1">
      <c r="A129" s="46" t="s">
        <v>339</v>
      </c>
    </row>
    <row r="130" spans="1:1" customFormat="1">
      <c r="A130" s="46" t="s">
        <v>347</v>
      </c>
    </row>
    <row r="131" spans="1:1" customFormat="1">
      <c r="A131" s="46" t="s">
        <v>370</v>
      </c>
    </row>
  </sheetData>
  <customSheetViews>
    <customSheetView guid="{9D18379D-8E2F-4B5D-8E87-28E5D02E38ED}" scale="85" showPageBreaks="1" fitToPage="1" printArea="1" view="pageBreakPreview">
      <selection activeCell="N40" sqref="N40"/>
      <colBreaks count="1" manualBreakCount="1">
        <brk id="10" max="1048575" man="1"/>
      </colBreaks>
      <pageMargins left="0.70866141732283472" right="0.70866141732283472" top="0.78740157480314965" bottom="0.78740157480314965" header="0.51181102362204722" footer="0.51181102362204722"/>
      <pageSetup paperSize="9" scale="28" firstPageNumber="0" orientation="landscape" horizontalDpi="300" verticalDpi="300" r:id="rId1"/>
      <headerFooter alignWithMargins="0"/>
    </customSheetView>
    <customSheetView guid="{B4E58880-778C-4461-BE3E-307B8A345DB9}" scale="85" showPageBreaks="1" fitToPage="1" printArea="1" view="pageBreakPreview">
      <selection activeCell="N40" sqref="N40"/>
      <colBreaks count="1" manualBreakCount="1">
        <brk id="10" max="1048575" man="1"/>
      </colBreaks>
      <pageMargins left="0.70866141732283472" right="0.70866141732283472" top="0.78740157480314965" bottom="0.78740157480314965" header="0.51181102362204722" footer="0.51181102362204722"/>
      <pageSetup paperSize="9" scale="27" firstPageNumber="0" orientation="landscape" horizontalDpi="300" verticalDpi="300" r:id="rId2"/>
      <headerFooter alignWithMargins="0"/>
    </customSheetView>
  </customSheetViews>
  <pageMargins left="0.70866141732283472" right="0.70866141732283472" top="0.78740157480314965" bottom="0.78740157480314965" header="0.51181102362204722" footer="0.51181102362204722"/>
  <pageSetup paperSize="9" scale="28" firstPageNumber="0" orientation="landscape" horizontalDpi="300" verticalDpi="300" r:id="rId3"/>
  <headerFooter alignWithMargins="0"/>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33"/>
  <sheetViews>
    <sheetView view="pageBreakPreview" zoomScaleSheetLayoutView="100" workbookViewId="0">
      <selection activeCell="M39" sqref="M39"/>
    </sheetView>
  </sheetViews>
  <sheetFormatPr defaultColWidth="11.42578125" defaultRowHeight="12.75"/>
  <cols>
    <col min="1" max="1" width="10.42578125" style="27" customWidth="1"/>
    <col min="2" max="2" width="25.7109375" style="60" customWidth="1"/>
    <col min="3" max="3" width="12.7109375" style="1" customWidth="1"/>
    <col min="4" max="4" width="43.85546875" style="1" customWidth="1"/>
    <col min="5" max="5" width="30.7109375" style="1" customWidth="1"/>
    <col min="6" max="6" width="12.85546875" style="1" customWidth="1"/>
    <col min="7" max="7" width="15.5703125" style="1" customWidth="1"/>
    <col min="8" max="8" width="20" style="1" customWidth="1"/>
    <col min="9" max="9" width="16.28515625" style="61" customWidth="1"/>
  </cols>
  <sheetData>
    <row r="1" spans="1:9" ht="16.5" customHeight="1">
      <c r="A1" s="70" t="s">
        <v>251</v>
      </c>
      <c r="B1" s="70"/>
      <c r="C1" s="70"/>
      <c r="D1" s="70"/>
      <c r="E1" s="70"/>
      <c r="F1" s="70"/>
      <c r="G1" s="121" t="s">
        <v>57</v>
      </c>
      <c r="H1" s="162"/>
    </row>
    <row r="2" spans="1:9" ht="15.75" customHeight="1" thickBot="1">
      <c r="A2" s="163"/>
      <c r="B2" s="72"/>
      <c r="C2" s="72"/>
      <c r="D2" s="72"/>
      <c r="E2" s="72"/>
      <c r="F2" s="72"/>
      <c r="G2" s="121" t="s">
        <v>351</v>
      </c>
      <c r="H2" s="263"/>
    </row>
    <row r="3" spans="1:9" ht="39" thickBot="1">
      <c r="A3" s="6" t="s">
        <v>1</v>
      </c>
      <c r="B3" s="220" t="s">
        <v>13</v>
      </c>
      <c r="C3" s="6" t="s">
        <v>252</v>
      </c>
      <c r="D3" s="6" t="s">
        <v>253</v>
      </c>
      <c r="E3" s="6" t="s">
        <v>254</v>
      </c>
      <c r="F3" s="6" t="s">
        <v>255</v>
      </c>
      <c r="G3" s="221" t="s">
        <v>256</v>
      </c>
      <c r="H3" s="221" t="s">
        <v>257</v>
      </c>
    </row>
    <row r="4" spans="1:9" s="231" customFormat="1">
      <c r="A4" s="424" t="s">
        <v>374</v>
      </c>
      <c r="B4" s="58" t="s">
        <v>22</v>
      </c>
      <c r="C4" s="152">
        <v>5</v>
      </c>
      <c r="D4" s="155" t="s">
        <v>524</v>
      </c>
      <c r="E4" s="425" t="s">
        <v>545</v>
      </c>
      <c r="F4" s="426" t="s">
        <v>81</v>
      </c>
      <c r="G4" s="543" t="s">
        <v>657</v>
      </c>
      <c r="H4" s="542" t="s">
        <v>658</v>
      </c>
      <c r="I4" s="262"/>
    </row>
    <row r="5" spans="1:9" s="231" customFormat="1">
      <c r="A5" s="424" t="s">
        <v>374</v>
      </c>
      <c r="B5" s="58" t="s">
        <v>22</v>
      </c>
      <c r="C5" s="427">
        <v>6</v>
      </c>
      <c r="D5" s="173" t="s">
        <v>525</v>
      </c>
      <c r="E5" s="425" t="s">
        <v>545</v>
      </c>
      <c r="F5" s="426" t="s">
        <v>81</v>
      </c>
      <c r="G5" s="543" t="s">
        <v>657</v>
      </c>
      <c r="H5" s="542" t="s">
        <v>658</v>
      </c>
      <c r="I5" s="262"/>
    </row>
    <row r="6" spans="1:9" s="231" customFormat="1">
      <c r="A6" s="424" t="s">
        <v>374</v>
      </c>
      <c r="B6" s="58" t="s">
        <v>22</v>
      </c>
      <c r="C6" s="427">
        <v>7</v>
      </c>
      <c r="D6" s="173" t="s">
        <v>526</v>
      </c>
      <c r="E6" s="425" t="s">
        <v>545</v>
      </c>
      <c r="F6" s="428" t="s">
        <v>81</v>
      </c>
      <c r="G6" s="543" t="s">
        <v>657</v>
      </c>
      <c r="H6" s="542" t="s">
        <v>658</v>
      </c>
      <c r="I6" s="262"/>
    </row>
    <row r="7" spans="1:9" s="231" customFormat="1">
      <c r="A7" s="769" t="s">
        <v>374</v>
      </c>
      <c r="B7" s="872" t="s">
        <v>22</v>
      </c>
      <c r="C7" s="875">
        <v>8</v>
      </c>
      <c r="D7" s="878" t="s">
        <v>258</v>
      </c>
      <c r="E7" s="429" t="s">
        <v>259</v>
      </c>
      <c r="F7" s="58" t="s">
        <v>81</v>
      </c>
      <c r="G7" s="543" t="s">
        <v>657</v>
      </c>
      <c r="H7" s="542" t="s">
        <v>658</v>
      </c>
      <c r="I7" s="262"/>
    </row>
    <row r="8" spans="1:9" s="231" customFormat="1">
      <c r="A8" s="770"/>
      <c r="B8" s="873"/>
      <c r="C8" s="876"/>
      <c r="D8" s="879"/>
      <c r="E8" s="429" t="s">
        <v>546</v>
      </c>
      <c r="F8" s="58" t="s">
        <v>81</v>
      </c>
      <c r="G8" s="543" t="s">
        <v>657</v>
      </c>
      <c r="H8" s="542" t="s">
        <v>658</v>
      </c>
      <c r="I8" s="262"/>
    </row>
    <row r="9" spans="1:9" s="231" customFormat="1">
      <c r="A9" s="771"/>
      <c r="B9" s="874"/>
      <c r="C9" s="877"/>
      <c r="D9" s="880"/>
      <c r="E9" s="429" t="s">
        <v>547</v>
      </c>
      <c r="F9" s="58" t="s">
        <v>81</v>
      </c>
      <c r="G9" s="543" t="s">
        <v>657</v>
      </c>
      <c r="H9" s="542" t="s">
        <v>658</v>
      </c>
      <c r="I9" s="262"/>
    </row>
    <row r="10" spans="1:9" s="231" customFormat="1">
      <c r="A10" s="424" t="s">
        <v>374</v>
      </c>
      <c r="B10" s="58" t="s">
        <v>22</v>
      </c>
      <c r="C10" s="427">
        <v>9</v>
      </c>
      <c r="D10" s="430" t="s">
        <v>260</v>
      </c>
      <c r="E10" s="431" t="s">
        <v>548</v>
      </c>
      <c r="F10" s="307" t="s">
        <v>81</v>
      </c>
      <c r="G10" s="543" t="s">
        <v>657</v>
      </c>
      <c r="H10" s="542" t="s">
        <v>658</v>
      </c>
      <c r="I10" s="262"/>
    </row>
    <row r="11" spans="1:9">
      <c r="A11" s="432" t="s">
        <v>374</v>
      </c>
      <c r="B11" s="332" t="s">
        <v>24</v>
      </c>
      <c r="C11" s="428">
        <v>5</v>
      </c>
      <c r="D11" s="433" t="s">
        <v>524</v>
      </c>
      <c r="E11" s="425" t="s">
        <v>545</v>
      </c>
      <c r="F11" s="426" t="s">
        <v>81</v>
      </c>
      <c r="G11" s="543" t="s">
        <v>657</v>
      </c>
      <c r="H11" s="542" t="s">
        <v>658</v>
      </c>
    </row>
    <row r="12" spans="1:9">
      <c r="A12" s="432" t="s">
        <v>374</v>
      </c>
      <c r="B12" s="332" t="s">
        <v>24</v>
      </c>
      <c r="C12" s="209">
        <v>6</v>
      </c>
      <c r="D12" s="434" t="s">
        <v>525</v>
      </c>
      <c r="E12" s="425" t="s">
        <v>545</v>
      </c>
      <c r="F12" s="426" t="s">
        <v>81</v>
      </c>
      <c r="G12" s="543" t="s">
        <v>657</v>
      </c>
      <c r="H12" s="542" t="s">
        <v>658</v>
      </c>
    </row>
    <row r="13" spans="1:9">
      <c r="A13" s="432" t="s">
        <v>374</v>
      </c>
      <c r="B13" s="332" t="s">
        <v>24</v>
      </c>
      <c r="C13" s="209">
        <v>7</v>
      </c>
      <c r="D13" s="434" t="s">
        <v>526</v>
      </c>
      <c r="E13" s="425" t="s">
        <v>545</v>
      </c>
      <c r="F13" s="428" t="s">
        <v>81</v>
      </c>
      <c r="G13" s="543" t="s">
        <v>657</v>
      </c>
      <c r="H13" s="542" t="s">
        <v>658</v>
      </c>
    </row>
    <row r="14" spans="1:9">
      <c r="A14" s="881" t="s">
        <v>374</v>
      </c>
      <c r="B14" s="866" t="s">
        <v>24</v>
      </c>
      <c r="C14" s="860">
        <v>8</v>
      </c>
      <c r="D14" s="869" t="s">
        <v>258</v>
      </c>
      <c r="E14" s="429" t="s">
        <v>259</v>
      </c>
      <c r="F14" s="332" t="s">
        <v>82</v>
      </c>
      <c r="G14" s="543" t="s">
        <v>657</v>
      </c>
      <c r="H14" s="542" t="s">
        <v>658</v>
      </c>
    </row>
    <row r="15" spans="1:9">
      <c r="A15" s="882"/>
      <c r="B15" s="867"/>
      <c r="C15" s="861"/>
      <c r="D15" s="870"/>
      <c r="E15" s="429" t="s">
        <v>546</v>
      </c>
      <c r="F15" s="332" t="s">
        <v>82</v>
      </c>
      <c r="G15" s="543" t="s">
        <v>657</v>
      </c>
      <c r="H15" s="542" t="s">
        <v>658</v>
      </c>
    </row>
    <row r="16" spans="1:9">
      <c r="A16" s="883"/>
      <c r="B16" s="868"/>
      <c r="C16" s="862"/>
      <c r="D16" s="871"/>
      <c r="E16" s="429" t="s">
        <v>547</v>
      </c>
      <c r="F16" s="332" t="s">
        <v>82</v>
      </c>
      <c r="G16" s="543" t="s">
        <v>657</v>
      </c>
      <c r="H16" s="542" t="s">
        <v>658</v>
      </c>
    </row>
    <row r="17" spans="1:8">
      <c r="A17" s="432" t="s">
        <v>374</v>
      </c>
      <c r="B17" s="435" t="s">
        <v>24</v>
      </c>
      <c r="C17" s="209">
        <v>9</v>
      </c>
      <c r="D17" s="434" t="s">
        <v>260</v>
      </c>
      <c r="E17" s="431" t="s">
        <v>548</v>
      </c>
      <c r="F17" s="428" t="s">
        <v>81</v>
      </c>
      <c r="G17" s="543" t="s">
        <v>657</v>
      </c>
      <c r="H17" s="542" t="s">
        <v>658</v>
      </c>
    </row>
    <row r="18" spans="1:8">
      <c r="A18" s="432" t="s">
        <v>374</v>
      </c>
      <c r="B18" s="435" t="s">
        <v>26</v>
      </c>
      <c r="C18" s="428">
        <v>5</v>
      </c>
      <c r="D18" s="433" t="s">
        <v>524</v>
      </c>
      <c r="E18" s="425" t="s">
        <v>545</v>
      </c>
      <c r="F18" s="428" t="s">
        <v>81</v>
      </c>
      <c r="G18" s="543" t="s">
        <v>657</v>
      </c>
      <c r="H18" s="542" t="s">
        <v>658</v>
      </c>
    </row>
    <row r="19" spans="1:8">
      <c r="A19" s="432" t="s">
        <v>374</v>
      </c>
      <c r="B19" s="435" t="s">
        <v>26</v>
      </c>
      <c r="C19" s="209">
        <v>6</v>
      </c>
      <c r="D19" s="434" t="s">
        <v>525</v>
      </c>
      <c r="E19" s="425" t="s">
        <v>545</v>
      </c>
      <c r="F19" s="428" t="s">
        <v>81</v>
      </c>
      <c r="G19" s="543" t="s">
        <v>657</v>
      </c>
      <c r="H19" s="542" t="s">
        <v>658</v>
      </c>
    </row>
    <row r="20" spans="1:8">
      <c r="A20" s="432" t="s">
        <v>374</v>
      </c>
      <c r="B20" s="435" t="s">
        <v>26</v>
      </c>
      <c r="C20" s="209">
        <v>7</v>
      </c>
      <c r="D20" s="434" t="s">
        <v>526</v>
      </c>
      <c r="E20" s="425" t="s">
        <v>545</v>
      </c>
      <c r="F20" s="428" t="s">
        <v>81</v>
      </c>
      <c r="G20" s="543" t="s">
        <v>657</v>
      </c>
      <c r="H20" s="542" t="s">
        <v>658</v>
      </c>
    </row>
    <row r="21" spans="1:8">
      <c r="A21" s="881" t="s">
        <v>374</v>
      </c>
      <c r="B21" s="866" t="s">
        <v>26</v>
      </c>
      <c r="C21" s="860">
        <v>8</v>
      </c>
      <c r="D21" s="869" t="s">
        <v>258</v>
      </c>
      <c r="E21" s="429" t="s">
        <v>259</v>
      </c>
      <c r="F21" s="332" t="s">
        <v>81</v>
      </c>
      <c r="G21" s="543" t="s">
        <v>657</v>
      </c>
      <c r="H21" s="542" t="s">
        <v>658</v>
      </c>
    </row>
    <row r="22" spans="1:8">
      <c r="A22" s="882"/>
      <c r="B22" s="867"/>
      <c r="C22" s="861"/>
      <c r="D22" s="870"/>
      <c r="E22" s="429" t="s">
        <v>546</v>
      </c>
      <c r="F22" s="332" t="s">
        <v>81</v>
      </c>
      <c r="G22" s="543" t="s">
        <v>657</v>
      </c>
      <c r="H22" s="542" t="s">
        <v>658</v>
      </c>
    </row>
    <row r="23" spans="1:8">
      <c r="A23" s="883"/>
      <c r="B23" s="868"/>
      <c r="C23" s="862"/>
      <c r="D23" s="871"/>
      <c r="E23" s="429" t="s">
        <v>547</v>
      </c>
      <c r="F23" s="332" t="s">
        <v>81</v>
      </c>
      <c r="G23" s="543" t="s">
        <v>657</v>
      </c>
      <c r="H23" s="542" t="s">
        <v>658</v>
      </c>
    </row>
    <row r="24" spans="1:8">
      <c r="A24" s="432" t="s">
        <v>374</v>
      </c>
      <c r="B24" s="435" t="s">
        <v>26</v>
      </c>
      <c r="C24" s="209">
        <v>9</v>
      </c>
      <c r="D24" s="434" t="s">
        <v>260</v>
      </c>
      <c r="E24" s="431" t="s">
        <v>548</v>
      </c>
      <c r="F24" s="332" t="s">
        <v>81</v>
      </c>
      <c r="G24" s="543" t="s">
        <v>657</v>
      </c>
      <c r="H24" s="542" t="s">
        <v>658</v>
      </c>
    </row>
    <row r="25" spans="1:8">
      <c r="A25" s="432" t="s">
        <v>374</v>
      </c>
      <c r="B25" s="428" t="s">
        <v>404</v>
      </c>
      <c r="C25" s="428">
        <v>5</v>
      </c>
      <c r="D25" s="433" t="s">
        <v>524</v>
      </c>
      <c r="E25" s="425" t="s">
        <v>545</v>
      </c>
      <c r="F25" s="428" t="s">
        <v>81</v>
      </c>
      <c r="G25" s="543" t="s">
        <v>657</v>
      </c>
      <c r="H25" s="542" t="s">
        <v>658</v>
      </c>
    </row>
    <row r="26" spans="1:8">
      <c r="A26" s="432" t="s">
        <v>374</v>
      </c>
      <c r="B26" s="428" t="s">
        <v>404</v>
      </c>
      <c r="C26" s="209">
        <v>6</v>
      </c>
      <c r="D26" s="434" t="s">
        <v>525</v>
      </c>
      <c r="E26" s="425" t="s">
        <v>545</v>
      </c>
      <c r="F26" s="428" t="s">
        <v>81</v>
      </c>
      <c r="G26" s="543" t="s">
        <v>657</v>
      </c>
      <c r="H26" s="542" t="s">
        <v>658</v>
      </c>
    </row>
    <row r="27" spans="1:8">
      <c r="A27" s="432" t="s">
        <v>374</v>
      </c>
      <c r="B27" s="428" t="s">
        <v>404</v>
      </c>
      <c r="C27" s="209">
        <v>7</v>
      </c>
      <c r="D27" s="434" t="s">
        <v>526</v>
      </c>
      <c r="E27" s="425" t="s">
        <v>545</v>
      </c>
      <c r="F27" s="428" t="s">
        <v>81</v>
      </c>
      <c r="G27" s="543" t="s">
        <v>657</v>
      </c>
      <c r="H27" s="542" t="s">
        <v>658</v>
      </c>
    </row>
    <row r="28" spans="1:8">
      <c r="A28" s="854" t="s">
        <v>374</v>
      </c>
      <c r="B28" s="857" t="s">
        <v>404</v>
      </c>
      <c r="C28" s="860">
        <v>8</v>
      </c>
      <c r="D28" s="863" t="s">
        <v>258</v>
      </c>
      <c r="E28" s="429" t="s">
        <v>259</v>
      </c>
      <c r="F28" s="58" t="s">
        <v>549</v>
      </c>
      <c r="G28" s="543" t="s">
        <v>657</v>
      </c>
      <c r="H28" s="542" t="s">
        <v>658</v>
      </c>
    </row>
    <row r="29" spans="1:8">
      <c r="A29" s="855"/>
      <c r="B29" s="858"/>
      <c r="C29" s="861"/>
      <c r="D29" s="864"/>
      <c r="E29" s="429" t="s">
        <v>546</v>
      </c>
      <c r="F29" s="58" t="s">
        <v>549</v>
      </c>
      <c r="G29" s="543" t="s">
        <v>657</v>
      </c>
      <c r="H29" s="542" t="s">
        <v>658</v>
      </c>
    </row>
    <row r="30" spans="1:8">
      <c r="A30" s="856"/>
      <c r="B30" s="859"/>
      <c r="C30" s="862"/>
      <c r="D30" s="865"/>
      <c r="E30" s="429" t="s">
        <v>547</v>
      </c>
      <c r="F30" s="58" t="s">
        <v>549</v>
      </c>
      <c r="G30" s="543" t="s">
        <v>657</v>
      </c>
      <c r="H30" s="542" t="s">
        <v>658</v>
      </c>
    </row>
    <row r="31" spans="1:8">
      <c r="A31" s="432" t="s">
        <v>374</v>
      </c>
      <c r="B31" s="332" t="s">
        <v>404</v>
      </c>
      <c r="C31" s="452">
        <v>9</v>
      </c>
      <c r="D31" s="436" t="s">
        <v>260</v>
      </c>
      <c r="E31" s="431" t="s">
        <v>548</v>
      </c>
      <c r="F31" s="332" t="s">
        <v>81</v>
      </c>
      <c r="G31" s="543" t="s">
        <v>657</v>
      </c>
      <c r="H31" s="542" t="s">
        <v>658</v>
      </c>
    </row>
    <row r="33" spans="1:5" ht="12.75" customHeight="1">
      <c r="A33" s="853" t="s">
        <v>550</v>
      </c>
      <c r="B33" s="853"/>
      <c r="C33" s="853"/>
      <c r="D33" s="853"/>
      <c r="E33" s="853"/>
    </row>
  </sheetData>
  <customSheetViews>
    <customSheetView guid="{9D18379D-8E2F-4B5D-8E87-28E5D02E38ED}" showPageBreaks="1" printArea="1" view="pageBreakPreview">
      <selection activeCell="M39" sqref="M39"/>
      <pageMargins left="0.7" right="0.7" top="0.75" bottom="0.75" header="0.51180555555555551" footer="0.51180555555555551"/>
      <pageSetup paperSize="9" scale="50" firstPageNumber="0" orientation="portrait" horizontalDpi="300" verticalDpi="300" r:id="rId1"/>
      <headerFooter alignWithMargins="0"/>
    </customSheetView>
    <customSheetView guid="{B4E58880-778C-4461-BE3E-307B8A345DB9}" showPageBreaks="1" printArea="1" view="pageBreakPreview">
      <selection activeCell="M39" sqref="M39"/>
      <pageMargins left="0.7" right="0.7" top="0.75" bottom="0.75" header="0.51180555555555551" footer="0.51180555555555551"/>
      <pageSetup paperSize="9" scale="50" firstPageNumber="0" orientation="portrait" horizontalDpi="300" verticalDpi="300" r:id="rId2"/>
      <headerFooter alignWithMargins="0"/>
    </customSheetView>
  </customSheetViews>
  <mergeCells count="17">
    <mergeCell ref="B21:B23"/>
    <mergeCell ref="C21:C23"/>
    <mergeCell ref="D21:D23"/>
    <mergeCell ref="A7:A9"/>
    <mergeCell ref="B7:B9"/>
    <mergeCell ref="C7:C9"/>
    <mergeCell ref="D7:D9"/>
    <mergeCell ref="A14:A16"/>
    <mergeCell ref="B14:B16"/>
    <mergeCell ref="C14:C16"/>
    <mergeCell ref="D14:D16"/>
    <mergeCell ref="A21:A23"/>
    <mergeCell ref="A33:E33"/>
    <mergeCell ref="A28:A30"/>
    <mergeCell ref="B28:B30"/>
    <mergeCell ref="C28:C30"/>
    <mergeCell ref="D28:D30"/>
  </mergeCells>
  <phoneticPr fontId="30" type="noConversion"/>
  <pageMargins left="0.7" right="0.7" top="0.75" bottom="0.75" header="0.51180555555555551" footer="0.51180555555555551"/>
  <pageSetup paperSize="9" scale="50" firstPageNumber="0" orientation="portrait" horizontalDpi="300" verticalDpi="300" r:id="rId3"/>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view="pageBreakPreview" zoomScale="85" zoomScaleNormal="70" zoomScaleSheetLayoutView="85" workbookViewId="0">
      <selection activeCell="AJ31" sqref="AJ30:AJ31"/>
    </sheetView>
  </sheetViews>
  <sheetFormatPr defaultColWidth="5.7109375" defaultRowHeight="19.899999999999999" customHeight="1"/>
  <cols>
    <col min="1" max="1" width="8.7109375" customWidth="1"/>
    <col min="2" max="2" width="18.7109375" style="164" customWidth="1"/>
    <col min="3" max="3" width="22.85546875" style="80" customWidth="1"/>
    <col min="4" max="4" width="5.7109375" style="80" customWidth="1"/>
    <col min="5" max="5" width="8" style="80" bestFit="1" customWidth="1"/>
    <col min="6" max="20" width="5.7109375" style="80" customWidth="1"/>
    <col min="21" max="16384" width="5.7109375" style="165"/>
  </cols>
  <sheetData>
    <row r="1" spans="1:21" ht="25.15" customHeight="1">
      <c r="A1" s="166" t="s">
        <v>278</v>
      </c>
      <c r="B1" s="166"/>
      <c r="C1" s="166"/>
      <c r="D1" s="166"/>
      <c r="E1" s="166"/>
      <c r="F1" s="166"/>
      <c r="G1" s="166"/>
      <c r="H1" s="166"/>
      <c r="I1" s="166"/>
      <c r="J1" s="166"/>
      <c r="K1" s="166"/>
      <c r="L1" s="166"/>
      <c r="M1" s="166"/>
      <c r="N1" s="166"/>
      <c r="O1" s="166"/>
      <c r="P1" s="166"/>
      <c r="Q1" s="167"/>
      <c r="R1" s="890" t="s">
        <v>0</v>
      </c>
      <c r="S1" s="890"/>
      <c r="T1" s="891" t="s">
        <v>9</v>
      </c>
      <c r="U1" s="891"/>
    </row>
    <row r="2" spans="1:21" ht="25.15" customHeight="1">
      <c r="A2" s="168"/>
      <c r="B2" s="168"/>
      <c r="C2" s="168"/>
      <c r="D2" s="168"/>
      <c r="E2" s="168"/>
      <c r="F2" s="168"/>
      <c r="G2" s="168"/>
      <c r="H2" s="168"/>
      <c r="I2" s="168"/>
      <c r="J2" s="168"/>
      <c r="K2" s="168"/>
      <c r="L2" s="168"/>
      <c r="M2" s="168"/>
      <c r="N2" s="168"/>
      <c r="O2" s="168"/>
      <c r="P2" s="168"/>
      <c r="Q2" s="169"/>
      <c r="R2" s="890" t="s">
        <v>351</v>
      </c>
      <c r="S2" s="890"/>
      <c r="T2" s="892">
        <v>2012</v>
      </c>
      <c r="U2" s="893"/>
    </row>
    <row r="3" spans="1:21" ht="13.5" customHeight="1">
      <c r="A3" s="221"/>
      <c r="B3" s="243"/>
      <c r="C3" s="264"/>
      <c r="D3" s="888" t="s">
        <v>139</v>
      </c>
      <c r="E3" s="888"/>
      <c r="F3" s="889" t="s">
        <v>261</v>
      </c>
      <c r="G3" s="889"/>
      <c r="H3" s="889"/>
      <c r="I3" s="889"/>
      <c r="J3" s="889"/>
      <c r="K3" s="889"/>
      <c r="L3" s="889"/>
      <c r="M3" s="889"/>
      <c r="N3" s="889"/>
      <c r="O3" s="889"/>
      <c r="P3" s="889"/>
      <c r="Q3" s="889"/>
      <c r="R3" s="889"/>
      <c r="S3" s="889"/>
      <c r="T3" s="889"/>
      <c r="U3" s="889"/>
    </row>
    <row r="4" spans="1:21" ht="150" customHeight="1">
      <c r="A4" s="252" t="s">
        <v>1</v>
      </c>
      <c r="B4" s="265" t="s">
        <v>262</v>
      </c>
      <c r="C4" s="266" t="s">
        <v>263</v>
      </c>
      <c r="D4" s="888"/>
      <c r="E4" s="888"/>
      <c r="F4" s="267" t="s">
        <v>174</v>
      </c>
      <c r="G4" s="268" t="s">
        <v>264</v>
      </c>
      <c r="H4" s="267" t="s">
        <v>265</v>
      </c>
      <c r="I4" s="268" t="s">
        <v>266</v>
      </c>
      <c r="J4" s="269" t="s">
        <v>267</v>
      </c>
      <c r="K4" s="269" t="s">
        <v>268</v>
      </c>
      <c r="L4" s="267" t="s">
        <v>269</v>
      </c>
      <c r="M4" s="270" t="s">
        <v>270</v>
      </c>
      <c r="N4" s="270" t="s">
        <v>271</v>
      </c>
      <c r="O4" s="271" t="s">
        <v>272</v>
      </c>
      <c r="P4" s="267" t="s">
        <v>273</v>
      </c>
      <c r="Q4" s="270" t="s">
        <v>150</v>
      </c>
      <c r="R4" s="270" t="s">
        <v>151</v>
      </c>
      <c r="S4" s="271" t="s">
        <v>274</v>
      </c>
      <c r="T4" s="272" t="s">
        <v>275</v>
      </c>
      <c r="U4" s="272" t="s">
        <v>276</v>
      </c>
    </row>
    <row r="5" spans="1:21" s="278" customFormat="1" ht="19.899999999999999" customHeight="1">
      <c r="A5" s="230" t="s">
        <v>374</v>
      </c>
      <c r="B5" s="437" t="s">
        <v>527</v>
      </c>
      <c r="C5" s="438" t="s">
        <v>470</v>
      </c>
      <c r="D5" s="884" t="s">
        <v>528</v>
      </c>
      <c r="E5" s="884"/>
      <c r="F5" s="535"/>
      <c r="G5" s="536"/>
      <c r="H5" s="535" t="s">
        <v>10</v>
      </c>
      <c r="I5" s="536"/>
      <c r="J5" s="537"/>
      <c r="K5" s="537" t="s">
        <v>10</v>
      </c>
      <c r="L5" s="535" t="s">
        <v>10</v>
      </c>
      <c r="M5" s="538" t="s">
        <v>10</v>
      </c>
      <c r="N5" s="538"/>
      <c r="O5" s="476"/>
      <c r="P5" s="535" t="s">
        <v>10</v>
      </c>
      <c r="Q5" s="538"/>
      <c r="R5" s="538"/>
      <c r="S5" s="476"/>
      <c r="T5" s="539"/>
      <c r="U5" s="539"/>
    </row>
    <row r="6" spans="1:21" s="278" customFormat="1" ht="19.899999999999999" customHeight="1">
      <c r="A6" s="230" t="s">
        <v>374</v>
      </c>
      <c r="B6" s="437" t="s">
        <v>527</v>
      </c>
      <c r="C6" s="439" t="s">
        <v>144</v>
      </c>
      <c r="D6" s="884" t="s">
        <v>528</v>
      </c>
      <c r="E6" s="884"/>
      <c r="F6" s="535"/>
      <c r="G6" s="536"/>
      <c r="H6" s="535" t="s">
        <v>10</v>
      </c>
      <c r="I6" s="536" t="s">
        <v>10</v>
      </c>
      <c r="J6" s="537"/>
      <c r="K6" s="537" t="s">
        <v>10</v>
      </c>
      <c r="L6" s="535" t="s">
        <v>10</v>
      </c>
      <c r="M6" s="538" t="s">
        <v>10</v>
      </c>
      <c r="N6" s="538" t="s">
        <v>10</v>
      </c>
      <c r="O6" s="476" t="s">
        <v>10</v>
      </c>
      <c r="P6" s="535" t="s">
        <v>10</v>
      </c>
      <c r="Q6" s="538"/>
      <c r="R6" s="538"/>
      <c r="S6" s="476"/>
      <c r="T6" s="539"/>
      <c r="U6" s="539"/>
    </row>
    <row r="7" spans="1:21" s="278" customFormat="1" ht="19.899999999999999" customHeight="1">
      <c r="A7" s="230" t="s">
        <v>374</v>
      </c>
      <c r="B7" s="437" t="s">
        <v>527</v>
      </c>
      <c r="C7" s="439" t="s">
        <v>445</v>
      </c>
      <c r="D7" s="884" t="s">
        <v>528</v>
      </c>
      <c r="E7" s="884"/>
      <c r="F7" s="535"/>
      <c r="G7" s="536"/>
      <c r="H7" s="535" t="s">
        <v>10</v>
      </c>
      <c r="I7" s="536" t="s">
        <v>10</v>
      </c>
      <c r="J7" s="537"/>
      <c r="K7" s="537" t="s">
        <v>10</v>
      </c>
      <c r="L7" s="535" t="s">
        <v>10</v>
      </c>
      <c r="M7" s="538" t="s">
        <v>10</v>
      </c>
      <c r="N7" s="538" t="s">
        <v>10</v>
      </c>
      <c r="O7" s="476" t="s">
        <v>10</v>
      </c>
      <c r="P7" s="535" t="s">
        <v>10</v>
      </c>
      <c r="Q7" s="538"/>
      <c r="R7" s="538"/>
      <c r="S7" s="476"/>
      <c r="T7" s="539"/>
      <c r="U7" s="539"/>
    </row>
    <row r="8" spans="1:21" s="278" customFormat="1" ht="19.899999999999999" customHeight="1">
      <c r="A8" s="230" t="s">
        <v>374</v>
      </c>
      <c r="B8" s="437" t="s">
        <v>527</v>
      </c>
      <c r="C8" s="439" t="s">
        <v>471</v>
      </c>
      <c r="D8" s="884" t="s">
        <v>528</v>
      </c>
      <c r="E8" s="884"/>
      <c r="F8" s="535"/>
      <c r="G8" s="536"/>
      <c r="H8" s="535" t="s">
        <v>10</v>
      </c>
      <c r="I8" s="536"/>
      <c r="J8" s="537"/>
      <c r="K8" s="537" t="s">
        <v>10</v>
      </c>
      <c r="L8" s="535" t="s">
        <v>10</v>
      </c>
      <c r="M8" s="538" t="s">
        <v>10</v>
      </c>
      <c r="N8" s="538"/>
      <c r="O8" s="476"/>
      <c r="P8" s="535" t="s">
        <v>10</v>
      </c>
      <c r="Q8" s="538"/>
      <c r="R8" s="538"/>
      <c r="S8" s="476"/>
      <c r="T8" s="539"/>
      <c r="U8" s="539"/>
    </row>
    <row r="9" spans="1:21" s="278" customFormat="1" ht="19.899999999999999" customHeight="1">
      <c r="A9" s="230" t="s">
        <v>374</v>
      </c>
      <c r="B9" s="440" t="s">
        <v>529</v>
      </c>
      <c r="C9" s="438" t="s">
        <v>470</v>
      </c>
      <c r="D9" s="884" t="s">
        <v>528</v>
      </c>
      <c r="E9" s="884"/>
      <c r="F9" s="535"/>
      <c r="G9" s="536"/>
      <c r="H9" s="535"/>
      <c r="I9" s="536"/>
      <c r="J9" s="537"/>
      <c r="K9" s="537" t="s">
        <v>10</v>
      </c>
      <c r="L9" s="535"/>
      <c r="M9" s="538"/>
      <c r="N9" s="538"/>
      <c r="O9" s="476"/>
      <c r="P9" s="535"/>
      <c r="Q9" s="538" t="s">
        <v>10</v>
      </c>
      <c r="R9" s="538"/>
      <c r="S9" s="476"/>
      <c r="T9" s="539"/>
      <c r="U9" s="539"/>
    </row>
    <row r="10" spans="1:21" s="278" customFormat="1" ht="19.899999999999999" customHeight="1">
      <c r="A10" s="230" t="s">
        <v>374</v>
      </c>
      <c r="B10" s="440" t="s">
        <v>529</v>
      </c>
      <c r="C10" s="439" t="s">
        <v>144</v>
      </c>
      <c r="D10" s="884" t="s">
        <v>528</v>
      </c>
      <c r="E10" s="884"/>
      <c r="F10" s="535"/>
      <c r="G10" s="536"/>
      <c r="H10" s="535"/>
      <c r="I10" s="536"/>
      <c r="J10" s="537"/>
      <c r="K10" s="537" t="s">
        <v>10</v>
      </c>
      <c r="L10" s="535"/>
      <c r="M10" s="538"/>
      <c r="N10" s="538"/>
      <c r="O10" s="476"/>
      <c r="P10" s="535"/>
      <c r="Q10" s="538" t="s">
        <v>10</v>
      </c>
      <c r="R10" s="538"/>
      <c r="S10" s="476"/>
      <c r="T10" s="539"/>
      <c r="U10" s="539"/>
    </row>
    <row r="11" spans="1:21" s="278" customFormat="1" ht="19.899999999999999" customHeight="1">
      <c r="A11" s="230" t="s">
        <v>374</v>
      </c>
      <c r="B11" s="440" t="s">
        <v>529</v>
      </c>
      <c r="C11" s="439" t="s">
        <v>445</v>
      </c>
      <c r="D11" s="884" t="s">
        <v>528</v>
      </c>
      <c r="E11" s="884"/>
      <c r="F11" s="535"/>
      <c r="G11" s="536"/>
      <c r="H11" s="535"/>
      <c r="I11" s="536"/>
      <c r="J11" s="537"/>
      <c r="K11" s="537" t="s">
        <v>10</v>
      </c>
      <c r="L11" s="535"/>
      <c r="M11" s="538"/>
      <c r="N11" s="538"/>
      <c r="O11" s="476"/>
      <c r="P11" s="535"/>
      <c r="Q11" s="538" t="s">
        <v>10</v>
      </c>
      <c r="R11" s="538"/>
      <c r="S11" s="476" t="s">
        <v>10</v>
      </c>
      <c r="T11" s="539"/>
      <c r="U11" s="539"/>
    </row>
    <row r="12" spans="1:21" s="278" customFormat="1" ht="19.899999999999999" customHeight="1">
      <c r="A12" s="230" t="s">
        <v>374</v>
      </c>
      <c r="B12" s="440" t="s">
        <v>529</v>
      </c>
      <c r="C12" s="439" t="s">
        <v>471</v>
      </c>
      <c r="D12" s="884" t="s">
        <v>528</v>
      </c>
      <c r="E12" s="884"/>
      <c r="F12" s="535"/>
      <c r="G12" s="536"/>
      <c r="H12" s="535"/>
      <c r="I12" s="536"/>
      <c r="J12" s="537"/>
      <c r="K12" s="537" t="s">
        <v>10</v>
      </c>
      <c r="L12" s="535"/>
      <c r="M12" s="538"/>
      <c r="N12" s="538"/>
      <c r="O12" s="476"/>
      <c r="P12" s="535"/>
      <c r="Q12" s="538" t="s">
        <v>10</v>
      </c>
      <c r="R12" s="538"/>
      <c r="S12" s="476"/>
      <c r="T12" s="539"/>
      <c r="U12" s="539"/>
    </row>
    <row r="13" spans="1:21" ht="19.899999999999999" customHeight="1">
      <c r="A13" s="230" t="s">
        <v>374</v>
      </c>
      <c r="B13" s="277" t="s">
        <v>530</v>
      </c>
      <c r="C13" s="444" t="s">
        <v>531</v>
      </c>
      <c r="D13" s="884" t="s">
        <v>528</v>
      </c>
      <c r="E13" s="884"/>
      <c r="F13" s="275"/>
      <c r="G13" s="492"/>
      <c r="H13" s="535"/>
      <c r="I13" s="492"/>
      <c r="J13" s="276"/>
      <c r="K13" s="443" t="s">
        <v>532</v>
      </c>
      <c r="L13" s="535"/>
      <c r="M13" s="248"/>
      <c r="N13" s="248"/>
      <c r="O13" s="540"/>
      <c r="P13" s="275"/>
      <c r="Q13" s="248"/>
      <c r="R13" s="248"/>
      <c r="S13" s="540"/>
      <c r="T13" s="541"/>
      <c r="U13" s="541"/>
    </row>
    <row r="14" spans="1:21" ht="19.899999999999999" customHeight="1">
      <c r="A14" s="230" t="s">
        <v>374</v>
      </c>
      <c r="B14" s="277" t="s">
        <v>533</v>
      </c>
      <c r="C14" s="444" t="s">
        <v>531</v>
      </c>
      <c r="D14" s="441" t="s">
        <v>11</v>
      </c>
      <c r="E14" s="442" t="s">
        <v>534</v>
      </c>
      <c r="F14" s="275"/>
      <c r="G14" s="492"/>
      <c r="H14" s="535"/>
      <c r="I14" s="492"/>
      <c r="J14" s="276"/>
      <c r="K14" s="443" t="s">
        <v>532</v>
      </c>
      <c r="L14" s="535"/>
      <c r="M14" s="248"/>
      <c r="N14" s="248"/>
      <c r="O14" s="540"/>
      <c r="P14" s="275"/>
      <c r="Q14" s="248"/>
      <c r="R14" s="248"/>
      <c r="S14" s="540"/>
      <c r="T14" s="541"/>
      <c r="U14" s="541"/>
    </row>
    <row r="15" spans="1:21" ht="19.899999999999999" customHeight="1">
      <c r="A15" s="230" t="s">
        <v>374</v>
      </c>
      <c r="B15" s="440" t="s">
        <v>535</v>
      </c>
      <c r="C15" s="439" t="s">
        <v>536</v>
      </c>
      <c r="D15" s="884" t="s">
        <v>537</v>
      </c>
      <c r="E15" s="886"/>
      <c r="F15" s="535"/>
      <c r="G15" s="536"/>
      <c r="H15" s="535" t="s">
        <v>10</v>
      </c>
      <c r="I15" s="536"/>
      <c r="J15" s="537"/>
      <c r="K15" s="537"/>
      <c r="L15" s="535" t="s">
        <v>10</v>
      </c>
      <c r="M15" s="538"/>
      <c r="N15" s="538"/>
      <c r="O15" s="476"/>
      <c r="P15" s="535"/>
      <c r="Q15" s="538"/>
      <c r="R15" s="538"/>
      <c r="S15" s="476"/>
      <c r="T15" s="541"/>
      <c r="U15" s="541"/>
    </row>
    <row r="16" spans="1:21" ht="19.899999999999999" customHeight="1">
      <c r="A16" s="230" t="s">
        <v>374</v>
      </c>
      <c r="B16" s="277" t="s">
        <v>538</v>
      </c>
      <c r="C16" s="438" t="s">
        <v>144</v>
      </c>
      <c r="D16" s="887" t="s">
        <v>554</v>
      </c>
      <c r="E16" s="885"/>
      <c r="F16" s="275"/>
      <c r="G16" s="492"/>
      <c r="H16" s="535" t="s">
        <v>10</v>
      </c>
      <c r="I16" s="492"/>
      <c r="J16" s="276"/>
      <c r="K16" s="276"/>
      <c r="L16" s="535" t="s">
        <v>10</v>
      </c>
      <c r="M16" s="248"/>
      <c r="N16" s="248"/>
      <c r="O16" s="540"/>
      <c r="P16" s="275"/>
      <c r="Q16" s="248"/>
      <c r="R16" s="248"/>
      <c r="S16" s="540"/>
      <c r="T16" s="541"/>
      <c r="U16" s="541"/>
    </row>
    <row r="17" spans="1:21" ht="19.899999999999999" customHeight="1">
      <c r="A17" s="230" t="s">
        <v>374</v>
      </c>
      <c r="B17" s="273" t="s">
        <v>560</v>
      </c>
      <c r="C17" s="274" t="s">
        <v>563</v>
      </c>
      <c r="D17" s="885" t="s">
        <v>562</v>
      </c>
      <c r="E17" s="885"/>
      <c r="F17" s="535" t="s">
        <v>10</v>
      </c>
      <c r="G17" s="492"/>
      <c r="H17" s="535" t="s">
        <v>10</v>
      </c>
      <c r="I17" s="492"/>
      <c r="J17" s="276"/>
      <c r="K17" s="276"/>
      <c r="L17" s="275"/>
      <c r="M17" s="248"/>
      <c r="N17" s="248"/>
      <c r="O17" s="540"/>
      <c r="P17" s="275"/>
      <c r="Q17" s="248"/>
      <c r="R17" s="248"/>
      <c r="S17" s="540"/>
      <c r="T17" s="535" t="s">
        <v>10</v>
      </c>
      <c r="U17" s="541"/>
    </row>
    <row r="18" spans="1:21" ht="19.899999999999999" customHeight="1">
      <c r="A18" s="230" t="s">
        <v>374</v>
      </c>
      <c r="B18" s="273" t="s">
        <v>561</v>
      </c>
      <c r="C18" s="274" t="s">
        <v>563</v>
      </c>
      <c r="D18" s="885" t="s">
        <v>564</v>
      </c>
      <c r="E18" s="885"/>
      <c r="F18" s="535" t="s">
        <v>10</v>
      </c>
      <c r="G18" s="535" t="s">
        <v>10</v>
      </c>
      <c r="H18" s="535" t="s">
        <v>10</v>
      </c>
      <c r="I18" s="535" t="s">
        <v>10</v>
      </c>
      <c r="J18" s="276"/>
      <c r="K18" s="276"/>
      <c r="L18" s="535" t="s">
        <v>10</v>
      </c>
      <c r="M18" s="535" t="s">
        <v>10</v>
      </c>
      <c r="N18" s="535" t="s">
        <v>10</v>
      </c>
      <c r="O18" s="535" t="s">
        <v>10</v>
      </c>
      <c r="P18" s="275"/>
      <c r="Q18" s="248"/>
      <c r="R18" s="248"/>
      <c r="S18" s="540"/>
      <c r="T18" s="541"/>
      <c r="U18" s="541"/>
    </row>
    <row r="19" spans="1:21" ht="19.899999999999999" customHeight="1">
      <c r="A19" s="238"/>
      <c r="B19" s="273"/>
      <c r="C19" s="274"/>
      <c r="D19" s="885"/>
      <c r="E19" s="885"/>
      <c r="F19" s="275"/>
      <c r="G19" s="492"/>
      <c r="H19" s="275"/>
      <c r="I19" s="492"/>
      <c r="J19" s="276"/>
      <c r="K19" s="276"/>
      <c r="L19" s="275"/>
      <c r="M19" s="248"/>
      <c r="N19" s="248"/>
      <c r="O19" s="540"/>
      <c r="P19" s="275"/>
      <c r="Q19" s="248"/>
      <c r="R19" s="248"/>
      <c r="S19" s="540"/>
      <c r="T19" s="541"/>
      <c r="U19" s="541"/>
    </row>
  </sheetData>
  <customSheetViews>
    <customSheetView guid="{9D18379D-8E2F-4B5D-8E87-28E5D02E38ED}" scale="85" showPageBreaks="1" printArea="1" view="pageBreakPreview">
      <selection activeCell="AJ31" sqref="AJ30:AJ31"/>
      <pageMargins left="0.78749999999999998" right="0.78749999999999998" top="1.0527777777777778" bottom="1.0527777777777778" header="0.78749999999999998" footer="0.78749999999999998"/>
      <pageSetup paperSize="9" scale="53" firstPageNumber="0" orientation="portrait" horizontalDpi="300" verticalDpi="300" r:id="rId1"/>
      <headerFooter alignWithMargins="0">
        <oddHeader>&amp;C&amp;"Times New Roman,Normal"&amp;12&amp;A</oddHeader>
        <oddFooter>&amp;C&amp;"Times New Roman,Normal"&amp;12Page &amp;P</oddFooter>
      </headerFooter>
    </customSheetView>
    <customSheetView guid="{B4E58880-778C-4461-BE3E-307B8A345DB9}" scale="85" showPageBreaks="1" printArea="1" view="pageBreakPreview">
      <selection activeCell="AJ31" sqref="AJ30:AJ31"/>
      <pageMargins left="0.78749999999999998" right="0.78749999999999998" top="1.0527777777777778" bottom="1.0527777777777778" header="0.78749999999999998" footer="0.78749999999999998"/>
      <pageSetup paperSize="9" scale="53" firstPageNumber="0" orientation="portrait" horizontalDpi="300" verticalDpi="300" r:id="rId2"/>
      <headerFooter alignWithMargins="0">
        <oddHeader>&amp;C&amp;"Times New Roman,Normal"&amp;12&amp;A</oddHeader>
        <oddFooter>&amp;C&amp;"Times New Roman,Normal"&amp;12Page &amp;P</oddFooter>
      </headerFooter>
    </customSheetView>
  </customSheetViews>
  <mergeCells count="20">
    <mergeCell ref="R1:S1"/>
    <mergeCell ref="T1:U1"/>
    <mergeCell ref="R2:S2"/>
    <mergeCell ref="T2:U2"/>
    <mergeCell ref="D7:E7"/>
    <mergeCell ref="D8:E8"/>
    <mergeCell ref="D3:E4"/>
    <mergeCell ref="F3:U3"/>
    <mergeCell ref="D6:E6"/>
    <mergeCell ref="D5:E5"/>
    <mergeCell ref="D12:E12"/>
    <mergeCell ref="D13:E13"/>
    <mergeCell ref="D9:E9"/>
    <mergeCell ref="D19:E19"/>
    <mergeCell ref="D15:E15"/>
    <mergeCell ref="D16:E16"/>
    <mergeCell ref="D17:E17"/>
    <mergeCell ref="D18:E18"/>
    <mergeCell ref="D11:E11"/>
    <mergeCell ref="D10:E10"/>
  </mergeCells>
  <phoneticPr fontId="30" type="noConversion"/>
  <pageMargins left="0.78749999999999998" right="0.78749999999999998" top="1.0527777777777778" bottom="1.0527777777777778" header="0.78749999999999998" footer="0.78749999999999998"/>
  <pageSetup paperSize="9" scale="53" firstPageNumber="0" orientation="portrait" horizontalDpi="300" verticalDpi="300" r:id="rId3"/>
  <headerFooter alignWithMargins="0">
    <oddHeader>&amp;C&amp;"Times New Roman,Normal"&amp;12&amp;A</oddHeader>
    <oddFooter>&amp;C&amp;"Times New Roman,Normal"&amp;12Page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37</vt:i4>
      </vt:variant>
    </vt:vector>
  </HeadingPairs>
  <TitlesOfParts>
    <vt:vector size="61" baseType="lpstr">
      <vt:lpstr>II_B_1</vt:lpstr>
      <vt:lpstr>III_A_1</vt:lpstr>
      <vt:lpstr>III_B_1 </vt:lpstr>
      <vt:lpstr>III_B_2 </vt:lpstr>
      <vt:lpstr>III_B_3 </vt:lpstr>
      <vt:lpstr>III_C_1</vt:lpstr>
      <vt:lpstr>III_C_2</vt:lpstr>
      <vt:lpstr>III_C_3</vt:lpstr>
      <vt:lpstr>III_C_4</vt:lpstr>
      <vt:lpstr>III_C_5</vt:lpstr>
      <vt:lpstr>III_C_6</vt:lpstr>
      <vt:lpstr>III_E_1</vt:lpstr>
      <vt:lpstr>III_E_2</vt:lpstr>
      <vt:lpstr>III_E_3</vt:lpstr>
      <vt:lpstr>III_F_1  </vt:lpstr>
      <vt:lpstr>III_F_2</vt:lpstr>
      <vt:lpstr>III_G_1</vt:lpstr>
      <vt:lpstr>IV_A_1 </vt:lpstr>
      <vt:lpstr>IV_A_2</vt:lpstr>
      <vt:lpstr>IV_A_3  </vt:lpstr>
      <vt:lpstr>IV_B_1 </vt:lpstr>
      <vt:lpstr>IV_B_2 </vt:lpstr>
      <vt:lpstr>V_1</vt:lpstr>
      <vt:lpstr>VI_1</vt:lpstr>
      <vt:lpstr>Excel_BuiltIn_Print_Area_1_1</vt:lpstr>
      <vt:lpstr>Excel_BuiltIn_Print_Area_1_1_1</vt:lpstr>
      <vt:lpstr>Excel_BuiltIn_Print_Area_10_1</vt:lpstr>
      <vt:lpstr>Excel_BuiltIn_Print_Area_11_1</vt:lpstr>
      <vt:lpstr>Excel_BuiltIn_Print_Area_12_1</vt:lpstr>
      <vt:lpstr>Excel_BuiltIn_Print_Area_12_1_1</vt:lpstr>
      <vt:lpstr>Excel_BuiltIn_Print_Area_14_1</vt:lpstr>
      <vt:lpstr>'III_F_1  '!Excel_BuiltIn_Print_Area_15_1</vt:lpstr>
      <vt:lpstr>'III_B_2 '!Excel_BuiltIn_Print_Area_4_1</vt:lpstr>
      <vt:lpstr>'III_B_3 '!Excel_BuiltIn_Print_Area_5_1</vt:lpstr>
      <vt:lpstr>Excel_BuiltIn_Print_Area_7_1</vt:lpstr>
      <vt:lpstr>Excel_BuiltIn_Print_Area_8_1</vt:lpstr>
      <vt:lpstr>Excel_BuiltIn_Print_Area_9_1</vt:lpstr>
      <vt:lpstr>II_B_1!Print_Area</vt:lpstr>
      <vt:lpstr>III_A_1!Print_Area</vt:lpstr>
      <vt:lpstr>'III_B_1 '!Print_Area</vt:lpstr>
      <vt:lpstr>'III_B_2 '!Print_Area</vt:lpstr>
      <vt:lpstr>'III_B_3 '!Print_Area</vt:lpstr>
      <vt:lpstr>III_C_1!Print_Area</vt:lpstr>
      <vt:lpstr>III_C_2!Print_Area</vt:lpstr>
      <vt:lpstr>III_C_3!Print_Area</vt:lpstr>
      <vt:lpstr>III_C_4!Print_Area</vt:lpstr>
      <vt:lpstr>III_C_5!Print_Area</vt:lpstr>
      <vt:lpstr>III_C_6!Print_Area</vt:lpstr>
      <vt:lpstr>III_E_1!Print_Area</vt:lpstr>
      <vt:lpstr>III_E_2!Print_Area</vt:lpstr>
      <vt:lpstr>III_E_3!Print_Area</vt:lpstr>
      <vt:lpstr>'III_F_1  '!Print_Area</vt:lpstr>
      <vt:lpstr>III_F_2!Print_Area</vt:lpstr>
      <vt:lpstr>III_G_1!Print_Area</vt:lpstr>
      <vt:lpstr>'IV_A_1 '!Print_Area</vt:lpstr>
      <vt:lpstr>IV_A_2!Print_Area</vt:lpstr>
      <vt:lpstr>'IV_A_3  '!Print_Area</vt:lpstr>
      <vt:lpstr>'IV_B_1 '!Print_Area</vt:lpstr>
      <vt:lpstr>'IV_B_2 '!Print_Area</vt:lpstr>
      <vt:lpstr>V_1!Print_Area</vt:lpstr>
      <vt:lpstr>VI_1!Print_Area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Stransky</dc:creator>
  <cp:lastModifiedBy>BORG Greta (MARE-EXT)</cp:lastModifiedBy>
  <cp:lastPrinted>2013-03-08T13:48:05Z</cp:lastPrinted>
  <dcterms:created xsi:type="dcterms:W3CDTF">2009-11-05T10:40:17Z</dcterms:created>
  <dcterms:modified xsi:type="dcterms:W3CDTF">2014-03-21T14:46:17Z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